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12月19日更新【CMS】令和6年度学校基本調査確報\"/>
    </mc:Choice>
  </mc:AlternateContent>
  <xr:revisionPtr revIDLastSave="0" documentId="13_ncr:1_{E40EA22E-3BD4-4B6F-870F-062B1416267E}" xr6:coauthVersionLast="36" xr6:coauthVersionMax="36" xr10:uidLastSave="{00000000-0000-0000-0000-000000000000}"/>
  <bookViews>
    <workbookView xWindow="50" yWindow="50" windowWidth="15480" windowHeight="12620" xr2:uid="{00000000-000D-0000-FFFF-FFFF00000000}"/>
  </bookViews>
  <sheets>
    <sheet name="第13表" sheetId="1" r:id="rId1"/>
  </sheets>
  <definedNames>
    <definedName name="_xlnm.Print_Area" localSheetId="0">第13表!$A$1:$AF$56</definedName>
  </definedNames>
  <calcPr calcId="191029"/>
</workbook>
</file>

<file path=xl/calcChain.xml><?xml version="1.0" encoding="utf-8"?>
<calcChain xmlns="http://schemas.openxmlformats.org/spreadsheetml/2006/main">
  <c r="D14" i="1" l="1"/>
  <c r="AB14" i="1" s="1"/>
  <c r="E14" i="1"/>
  <c r="AC14" i="1" s="1"/>
  <c r="F14" i="1"/>
  <c r="G14" i="1"/>
  <c r="H14" i="1"/>
  <c r="I14" i="1"/>
  <c r="J14" i="1"/>
  <c r="K14" i="1"/>
  <c r="L14" i="1"/>
  <c r="M14" i="1"/>
  <c r="N14" i="1"/>
  <c r="AE14" i="1" s="1"/>
  <c r="O14" i="1"/>
  <c r="AF14" i="1" s="1"/>
  <c r="P14" i="1"/>
  <c r="Q14" i="1"/>
  <c r="R14" i="1"/>
  <c r="S14" i="1"/>
  <c r="T14" i="1"/>
  <c r="U14" i="1"/>
  <c r="V14" i="1"/>
  <c r="W14" i="1"/>
  <c r="X14" i="1"/>
  <c r="Y14" i="1"/>
  <c r="Z14" i="1"/>
  <c r="C14" i="1"/>
  <c r="AA14" i="1" s="1"/>
  <c r="AD14" i="1" l="1"/>
</calcChain>
</file>

<file path=xl/sharedStrings.xml><?xml version="1.0" encoding="utf-8"?>
<sst xmlns="http://schemas.openxmlformats.org/spreadsheetml/2006/main" count="105" uniqueCount="81">
  <si>
    <t>（単位：人、％）</t>
  </si>
  <si>
    <t>大学等進学率</t>
  </si>
  <si>
    <t>就  職  率</t>
  </si>
  <si>
    <t>計</t>
  </si>
  <si>
    <t>京都市</t>
  </si>
  <si>
    <t>北区</t>
  </si>
  <si>
    <t>上京区</t>
  </si>
  <si>
    <t>左京区</t>
  </si>
  <si>
    <t>中京区</t>
  </si>
  <si>
    <t>東山区</t>
  </si>
  <si>
    <t>下京区</t>
  </si>
  <si>
    <t>南区</t>
  </si>
  <si>
    <t>右京区</t>
  </si>
  <si>
    <t>伏見区</t>
  </si>
  <si>
    <t>山科区</t>
  </si>
  <si>
    <t>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</si>
  <si>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</si>
  <si>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</si>
  <si>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</si>
  <si>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</si>
  <si>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</si>
  <si>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</si>
  <si>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</si>
  <si>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</si>
  <si>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</si>
  <si>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</si>
  <si>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</si>
  <si>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  <rPh sb="1" eb="3">
      <t>タンゴ</t>
    </rPh>
    <phoneticPr fontId="1"/>
  </si>
  <si>
    <t>南丹市</t>
    <rPh sb="0" eb="3">
      <t>ナンタンシ</t>
    </rPh>
    <phoneticPr fontId="1"/>
  </si>
  <si>
    <t>乙訓郡</t>
  </si>
  <si>
    <t>大山崎町</t>
  </si>
  <si>
    <t>久世郡</t>
  </si>
  <si>
    <t>久御山町</t>
  </si>
  <si>
    <t>綴喜郡</t>
  </si>
  <si>
    <t>井手町</t>
    <rPh sb="0" eb="3">
      <t>イデチョウ</t>
    </rPh>
    <phoneticPr fontId="1"/>
  </si>
  <si>
    <t>宇治田原町</t>
  </si>
  <si>
    <t>相楽郡</t>
  </si>
  <si>
    <t>笠置町</t>
  </si>
  <si>
    <t>和束町</t>
  </si>
  <si>
    <t>精華町</t>
  </si>
  <si>
    <t>南山城村</t>
    <rPh sb="3" eb="4">
      <t>ムラ</t>
    </rPh>
    <phoneticPr fontId="1"/>
  </si>
  <si>
    <t>船井郡</t>
  </si>
  <si>
    <t>京丹波町</t>
    <rPh sb="0" eb="4">
      <t>キョウタンバチョウ</t>
    </rPh>
    <phoneticPr fontId="1"/>
  </si>
  <si>
    <t>与謝郡</t>
  </si>
  <si>
    <t>伊根町</t>
  </si>
  <si>
    <t>与謝野町</t>
    <rPh sb="0" eb="4">
      <t>ヨサノチョウ</t>
    </rPh>
    <phoneticPr fontId="1"/>
  </si>
  <si>
    <t>国立</t>
  </si>
  <si>
    <t>公立</t>
  </si>
  <si>
    <t>私立</t>
  </si>
  <si>
    <t>木津川市</t>
    <rPh sb="0" eb="3">
      <t>キヅガワ</t>
    </rPh>
    <rPh sb="3" eb="4">
      <t>シ</t>
    </rPh>
    <phoneticPr fontId="1"/>
  </si>
  <si>
    <t xml:space="preserve"> 区　　　　分 </t>
    <phoneticPr fontId="1"/>
  </si>
  <si>
    <r>
      <t>(再掲</t>
    </r>
    <r>
      <rPr>
        <sz val="11"/>
        <rFont val="ＭＳ 明朝"/>
        <family val="1"/>
        <charset val="128"/>
      </rPr>
      <t>)</t>
    </r>
    <phoneticPr fontId="1"/>
  </si>
  <si>
    <t>(　再　　　掲　)</t>
    <phoneticPr fontId="1"/>
  </si>
  <si>
    <r>
      <t>Ａ大学等
進 学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者</t>
    </r>
    <phoneticPr fontId="1"/>
  </si>
  <si>
    <t>卒業者総数
のうち大学等
入学志願者</t>
    <phoneticPr fontId="1"/>
  </si>
  <si>
    <t>　高等学校卒業者の進路状況</t>
    <phoneticPr fontId="1"/>
  </si>
  <si>
    <t>Ｂ専修学校
(専門課程)
進 学 者</t>
    <phoneticPr fontId="1"/>
  </si>
  <si>
    <t>Ｃ専修学校
(一般課程)
等入学者</t>
    <phoneticPr fontId="1"/>
  </si>
  <si>
    <t>Ｄ公共職業
能力開発施設
等入学者</t>
    <phoneticPr fontId="1"/>
  </si>
  <si>
    <t>Ｇ左記以外
の者・死亡
・不詳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</si>
  <si>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</si>
  <si>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</si>
  <si>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　２　</t>
    <phoneticPr fontId="1"/>
  </si>
  <si>
    <t>注１　</t>
    <phoneticPr fontId="1"/>
  </si>
  <si>
    <t>第13表</t>
    <phoneticPr fontId="1"/>
  </si>
  <si>
    <r>
      <t>大学等進学者とは、大学・短期大学(通信教育部を含む</t>
    </r>
    <r>
      <rPr>
        <sz val="11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及び高等学校専攻科等への進学者</t>
    </r>
    <r>
      <rPr>
        <sz val="11"/>
        <rFont val="ＭＳ 明朝"/>
        <family val="1"/>
        <charset val="128"/>
      </rPr>
      <t>(</t>
    </r>
    <r>
      <rPr>
        <sz val="11"/>
        <rFont val="ＭＳ 明朝"/>
        <family val="1"/>
        <charset val="128"/>
      </rPr>
      <t>就職進学者を含む</t>
    </r>
    <r>
      <rPr>
        <sz val="11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をいい、専修学校( 一般課程)等入学者とは、専修学校</t>
    </r>
    <r>
      <rPr>
        <sz val="11"/>
        <rFont val="ＭＳ 明朝"/>
        <family val="1"/>
        <charset val="128"/>
      </rPr>
      <t>(</t>
    </r>
    <r>
      <rPr>
        <sz val="11"/>
        <rFont val="ＭＳ 明朝"/>
        <family val="1"/>
        <charset val="128"/>
      </rPr>
      <t>一般課程</t>
    </r>
    <r>
      <rPr>
        <sz val="11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及び各種学校への入学者をいう。</t>
    </r>
    <rPh sb="61" eb="63">
      <t>イッパン</t>
    </rPh>
    <rPh sb="63" eb="65">
      <t>カテイ</t>
    </rPh>
    <rPh sb="83" eb="84">
      <t>オヨ</t>
    </rPh>
    <phoneticPr fontId="1"/>
  </si>
  <si>
    <t>Ｅ就職者等</t>
    <rPh sb="4" eb="5">
      <t>トウ</t>
    </rPh>
    <phoneticPr fontId="1"/>
  </si>
  <si>
    <t>常用労働者</t>
    <rPh sb="0" eb="2">
      <t>ジョウヨウ</t>
    </rPh>
    <rPh sb="2" eb="5">
      <t>ロウドウシャ</t>
    </rPh>
    <phoneticPr fontId="1"/>
  </si>
  <si>
    <t>有期雇用
労働者</t>
    <rPh sb="0" eb="2">
      <t>ユウキ</t>
    </rPh>
    <rPh sb="2" eb="4">
      <t>コヨウ</t>
    </rPh>
    <rPh sb="5" eb="8">
      <t>ロウドウシャ</t>
    </rPh>
    <phoneticPr fontId="1"/>
  </si>
  <si>
    <t>臨時労働者</t>
    <rPh sb="0" eb="2">
      <t>リンジ</t>
    </rPh>
    <rPh sb="2" eb="5">
      <t>ロウドウシャ</t>
    </rPh>
    <phoneticPr fontId="1"/>
  </si>
  <si>
    <t>(a)自営業主等</t>
    <rPh sb="3" eb="6">
      <t>ジエイギョウ</t>
    </rPh>
    <rPh sb="6" eb="7">
      <t>ヌシ</t>
    </rPh>
    <rPh sb="7" eb="8">
      <t>トウ</t>
    </rPh>
    <phoneticPr fontId="1"/>
  </si>
  <si>
    <t>(b)無期雇用
労働者</t>
    <rPh sb="3" eb="5">
      <t>ムキ</t>
    </rPh>
    <rPh sb="5" eb="7">
      <t>コヨウ</t>
    </rPh>
    <rPh sb="8" eb="11">
      <t>ロウドウシャ</t>
    </rPh>
    <phoneticPr fontId="1"/>
  </si>
  <si>
    <t>(c)ABCDの
うち就職
している者</t>
    <phoneticPr fontId="1"/>
  </si>
  <si>
    <t>(d)左記Ｅ有期雇用労働者のうち雇用契約期間が一年以上、かつフルタイム勤務相当の者</t>
    <phoneticPr fontId="1"/>
  </si>
  <si>
    <t>「就職率｣とは,卒業者総数のうち｢(a)自営業主等+(b)無期雇用労働者｣＋｢(c)左記A,B,C,Dのうち就職している者(再掲)｣+「(d)左記E有期雇用労働者のうち雇用契約期間が一年以上，かつフルタイム勤務相当の者（再掲）」の占める比率をいう｡</t>
    <rPh sb="1" eb="4">
      <t>シュウショクリツ</t>
    </rPh>
    <rPh sb="11" eb="13">
      <t>ソウスウ</t>
    </rPh>
    <phoneticPr fontId="1"/>
  </si>
  <si>
    <t>卒業者総数</t>
    <phoneticPr fontId="1"/>
  </si>
  <si>
    <t>令和２年３月</t>
    <rPh sb="0" eb="1">
      <t>レイ</t>
    </rPh>
    <rPh sb="1" eb="2">
      <t>ワ</t>
    </rPh>
    <rPh sb="3" eb="4">
      <t>ネン</t>
    </rPh>
    <rPh sb="5" eb="6">
      <t>ガツ</t>
    </rPh>
    <phoneticPr fontId="1"/>
  </si>
  <si>
    <t xml:space="preserve">３　 </t>
    <phoneticPr fontId="1"/>
  </si>
  <si>
    <t xml:space="preserve">４　 </t>
    <phoneticPr fontId="1"/>
  </si>
  <si>
    <t xml:space="preserve">５　 </t>
    <phoneticPr fontId="1"/>
  </si>
  <si>
    <t xml:space="preserve">６　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</si>
</sst>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&quot;-&quot;"/>
    <numFmt numFmtId="177" formatCode="0.0;\-0.0;&quot;-&quot;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3" xfId="0" applyNumberFormat="1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41" fontId="4" fillId="0" borderId="0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0" fontId="0" fillId="0" borderId="0" xfId="0" applyNumberFormat="1" applyFont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4" fillId="0" borderId="15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quotePrefix="1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 shrinkToFit="1"/>
    </xf>
    <xf numFmtId="177" fontId="0" fillId="0" borderId="0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horizontal="right" vertical="center" shrinkToFit="1"/>
    </xf>
    <xf numFmtId="176" fontId="0" fillId="0" borderId="0" xfId="0" applyNumberFormat="1" applyFont="1" applyBorder="1" applyAlignment="1">
      <alignment horizontal="right" vertical="center" shrinkToFit="1"/>
    </xf>
    <xf numFmtId="177" fontId="0" fillId="0" borderId="0" xfId="0" applyNumberFormat="1" applyFont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Fill="1" applyAlignment="1">
      <alignment vertical="center" shrinkToFit="1"/>
    </xf>
    <xf numFmtId="0" fontId="4" fillId="0" borderId="48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176" fontId="5" fillId="0" borderId="13" xfId="0" applyNumberFormat="1" applyFont="1" applyBorder="1" applyAlignment="1">
      <alignment horizontal="right" vertical="center" shrinkToFit="1"/>
    </xf>
    <xf numFmtId="176" fontId="0" fillId="0" borderId="22" xfId="0" applyNumberFormat="1" applyFont="1" applyBorder="1" applyAlignment="1">
      <alignment vertical="center" shrinkToFit="1"/>
    </xf>
    <xf numFmtId="176" fontId="0" fillId="0" borderId="12" xfId="0" applyNumberFormat="1" applyFont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76" fontId="0" fillId="0" borderId="11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horizontal="right"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6" fontId="0" fillId="0" borderId="25" xfId="0" applyNumberFormat="1" applyFont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25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horizontal="right" vertical="center" shrinkToFit="1"/>
    </xf>
    <xf numFmtId="177" fontId="5" fillId="0" borderId="14" xfId="0" applyNumberFormat="1" applyFont="1" applyBorder="1" applyAlignment="1">
      <alignment horizontal="right" vertical="center" shrinkToFit="1"/>
    </xf>
    <xf numFmtId="177" fontId="0" fillId="0" borderId="23" xfId="0" applyNumberFormat="1" applyFont="1" applyBorder="1" applyAlignment="1">
      <alignment horizontal="right" vertical="center" shrinkToFit="1"/>
    </xf>
    <xf numFmtId="177" fontId="0" fillId="0" borderId="25" xfId="0" applyNumberFormat="1" applyFont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0" fillId="0" borderId="18" xfId="0" applyNumberFormat="1" applyFont="1" applyBorder="1" applyAlignment="1">
      <alignment vertical="center" shrinkToFit="1"/>
    </xf>
    <xf numFmtId="176" fontId="0" fillId="0" borderId="18" xfId="0" applyNumberFormat="1" applyFont="1" applyBorder="1" applyAlignment="1">
      <alignment horizontal="right" vertical="center" shrinkToFit="1"/>
    </xf>
    <xf numFmtId="176" fontId="0" fillId="0" borderId="18" xfId="0" applyNumberFormat="1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horizontal="right" vertical="center" shrinkToFit="1"/>
    </xf>
    <xf numFmtId="177" fontId="0" fillId="0" borderId="19" xfId="0" applyNumberFormat="1" applyFont="1" applyBorder="1" applyAlignment="1">
      <alignment horizontal="right" vertical="center" shrinkToFit="1"/>
    </xf>
    <xf numFmtId="177" fontId="0" fillId="0" borderId="18" xfId="0" applyNumberFormat="1" applyFont="1" applyBorder="1" applyAlignment="1">
      <alignment horizontal="right" vertical="center" shrinkToFit="1"/>
    </xf>
    <xf numFmtId="176" fontId="0" fillId="0" borderId="20" xfId="0" applyNumberFormat="1" applyFont="1" applyBorder="1" applyAlignment="1">
      <alignment vertical="center" shrinkToFit="1"/>
    </xf>
    <xf numFmtId="176" fontId="0" fillId="0" borderId="20" xfId="0" applyNumberFormat="1" applyFont="1" applyFill="1" applyBorder="1" applyAlignment="1">
      <alignment vertical="center" shrinkToFit="1"/>
    </xf>
    <xf numFmtId="177" fontId="0" fillId="0" borderId="21" xfId="0" applyNumberFormat="1" applyFont="1" applyBorder="1" applyAlignment="1">
      <alignment horizontal="right" vertical="center" shrinkToFit="1"/>
    </xf>
    <xf numFmtId="176" fontId="0" fillId="0" borderId="25" xfId="0" applyNumberFormat="1" applyFont="1" applyFill="1" applyBorder="1" applyAlignment="1">
      <alignment horizontal="right" vertical="center" shrinkToFit="1"/>
    </xf>
    <xf numFmtId="0" fontId="0" fillId="0" borderId="10" xfId="0" applyFont="1" applyBorder="1" applyAlignment="1">
      <alignment horizontal="distributed" vertical="center"/>
    </xf>
    <xf numFmtId="176" fontId="0" fillId="0" borderId="21" xfId="0" applyNumberFormat="1" applyFont="1" applyFill="1" applyBorder="1" applyAlignment="1">
      <alignment vertical="center" shrinkToFit="1"/>
    </xf>
    <xf numFmtId="176" fontId="0" fillId="0" borderId="17" xfId="0" applyNumberFormat="1" applyFont="1" applyBorder="1" applyAlignment="1">
      <alignment horizontal="right" vertical="center" shrinkToFit="1"/>
    </xf>
    <xf numFmtId="176" fontId="0" fillId="0" borderId="4" xfId="0" applyNumberFormat="1" applyFont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horizontal="right" vertical="center" shrinkToFit="1"/>
    </xf>
    <xf numFmtId="177" fontId="0" fillId="0" borderId="4" xfId="0" applyNumberFormat="1" applyFont="1" applyBorder="1" applyAlignment="1">
      <alignment horizontal="right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21" xfId="0" applyNumberFormat="1" applyFont="1" applyBorder="1" applyAlignment="1">
      <alignment vertical="center" shrinkToFit="1"/>
    </xf>
    <xf numFmtId="0" fontId="0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distributed" vertical="center"/>
    </xf>
    <xf numFmtId="0" fontId="6" fillId="0" borderId="0" xfId="0" applyNumberFormat="1" applyFont="1" applyAlignment="1">
      <alignment horizontal="distributed" vertical="center"/>
    </xf>
    <xf numFmtId="0" fontId="0" fillId="0" borderId="1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7" xfId="0" applyNumberFormat="1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NumberFormat="1" applyFont="1" applyBorder="1" applyAlignment="1">
      <alignment horizontal="distributed" vertical="center"/>
    </xf>
    <xf numFmtId="0" fontId="2" fillId="0" borderId="26" xfId="0" applyNumberFormat="1" applyFont="1" applyBorder="1" applyAlignment="1">
      <alignment horizontal="distributed" vertical="center"/>
    </xf>
    <xf numFmtId="0" fontId="2" fillId="0" borderId="14" xfId="0" applyNumberFormat="1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0" fillId="0" borderId="39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 wrapText="1"/>
    </xf>
    <xf numFmtId="0" fontId="4" fillId="0" borderId="38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distributed" vertical="center"/>
    </xf>
    <xf numFmtId="0" fontId="0" fillId="0" borderId="3" xfId="0" applyNumberFormat="1" applyFont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57"/>
  <sheetViews>
    <sheetView tabSelected="1" zoomScale="90" zoomScaleNormal="90" workbookViewId="0"/>
  </sheetViews>
  <sheetFormatPr defaultColWidth="10.90625" defaultRowHeight="13" x14ac:dyDescent="0.2"/>
  <cols>
    <col min="1" max="1" width="8.6328125" style="20" customWidth="1"/>
    <col min="2" max="2" width="10.6328125" style="20" customWidth="1"/>
    <col min="3" max="5" width="8.90625" style="20" customWidth="1"/>
    <col min="6" max="9" width="7.08984375" style="20" customWidth="1"/>
    <col min="10" max="13" width="6.6328125" style="20" customWidth="1"/>
    <col min="14" max="19" width="7.08984375" style="34" customWidth="1"/>
    <col min="20" max="23" width="6.08984375" style="34" customWidth="1"/>
    <col min="24" max="24" width="8.08984375" style="34" customWidth="1"/>
    <col min="25" max="25" width="16.6328125" style="34" customWidth="1"/>
    <col min="26" max="26" width="10.6328125" style="20" customWidth="1"/>
    <col min="27" max="29" width="6.6328125" style="20" customWidth="1"/>
    <col min="30" max="32" width="5.6328125" style="20" customWidth="1"/>
    <col min="33" max="16384" width="10.90625" style="20"/>
  </cols>
  <sheetData>
    <row r="2" spans="1:38" s="1" customFormat="1" x14ac:dyDescent="0.2">
      <c r="A2" s="17" t="s">
        <v>64</v>
      </c>
      <c r="B2" s="86" t="s">
        <v>55</v>
      </c>
      <c r="C2" s="87"/>
      <c r="D2" s="87"/>
      <c r="E2" s="87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38" s="1" customFormat="1" ht="13.5" thickBot="1" x14ac:dyDescent="0.25"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AF3" s="2" t="s">
        <v>0</v>
      </c>
    </row>
    <row r="4" spans="1:38" ht="13.5" customHeight="1" x14ac:dyDescent="0.2">
      <c r="A4" s="3"/>
      <c r="B4" s="4"/>
      <c r="C4" s="88" t="s">
        <v>75</v>
      </c>
      <c r="D4" s="89"/>
      <c r="E4" s="90"/>
      <c r="F4" s="144" t="s">
        <v>53</v>
      </c>
      <c r="G4" s="145"/>
      <c r="H4" s="163" t="s">
        <v>56</v>
      </c>
      <c r="I4" s="164"/>
      <c r="J4" s="163" t="s">
        <v>57</v>
      </c>
      <c r="K4" s="164"/>
      <c r="L4" s="163" t="s">
        <v>58</v>
      </c>
      <c r="M4" s="169"/>
      <c r="N4" s="150" t="s">
        <v>66</v>
      </c>
      <c r="O4" s="151"/>
      <c r="P4" s="151"/>
      <c r="Q4" s="151"/>
      <c r="R4" s="151"/>
      <c r="S4" s="151"/>
      <c r="T4" s="151"/>
      <c r="U4" s="152"/>
      <c r="V4" s="113" t="s">
        <v>59</v>
      </c>
      <c r="W4" s="114"/>
      <c r="X4" s="30" t="s">
        <v>52</v>
      </c>
      <c r="Y4" s="37"/>
      <c r="Z4" s="18"/>
      <c r="AA4" s="108" t="s">
        <v>1</v>
      </c>
      <c r="AB4" s="109"/>
      <c r="AC4" s="111"/>
      <c r="AD4" s="108" t="s">
        <v>2</v>
      </c>
      <c r="AE4" s="109"/>
      <c r="AF4" s="109"/>
      <c r="AG4" s="19"/>
    </row>
    <row r="5" spans="1:38" ht="13.5" customHeight="1" x14ac:dyDescent="0.2">
      <c r="A5" s="6"/>
      <c r="B5" s="7"/>
      <c r="C5" s="91"/>
      <c r="D5" s="92"/>
      <c r="E5" s="93"/>
      <c r="F5" s="146"/>
      <c r="G5" s="147"/>
      <c r="H5" s="165"/>
      <c r="I5" s="166"/>
      <c r="J5" s="165"/>
      <c r="K5" s="166"/>
      <c r="L5" s="165"/>
      <c r="M5" s="170"/>
      <c r="N5" s="138" t="s">
        <v>70</v>
      </c>
      <c r="O5" s="139"/>
      <c r="P5" s="153" t="s">
        <v>67</v>
      </c>
      <c r="Q5" s="154"/>
      <c r="R5" s="154"/>
      <c r="S5" s="155"/>
      <c r="T5" s="159" t="s">
        <v>69</v>
      </c>
      <c r="U5" s="160"/>
      <c r="V5" s="115"/>
      <c r="W5" s="116"/>
      <c r="X5" s="119" t="s">
        <v>72</v>
      </c>
      <c r="Y5" s="119" t="s">
        <v>73</v>
      </c>
      <c r="Z5" s="123" t="s">
        <v>54</v>
      </c>
      <c r="AA5" s="110"/>
      <c r="AB5" s="107"/>
      <c r="AC5" s="112"/>
      <c r="AD5" s="110"/>
      <c r="AE5" s="107"/>
      <c r="AF5" s="107"/>
      <c r="AG5" s="19"/>
    </row>
    <row r="6" spans="1:38" ht="13.5" customHeight="1" x14ac:dyDescent="0.2">
      <c r="A6" s="6"/>
      <c r="B6" s="7"/>
      <c r="C6" s="91"/>
      <c r="D6" s="92"/>
      <c r="E6" s="93"/>
      <c r="F6" s="146"/>
      <c r="G6" s="147"/>
      <c r="H6" s="165"/>
      <c r="I6" s="166"/>
      <c r="J6" s="165"/>
      <c r="K6" s="166"/>
      <c r="L6" s="165"/>
      <c r="M6" s="170"/>
      <c r="N6" s="140"/>
      <c r="O6" s="141"/>
      <c r="P6" s="138" t="s">
        <v>71</v>
      </c>
      <c r="Q6" s="156"/>
      <c r="R6" s="138" t="s">
        <v>68</v>
      </c>
      <c r="S6" s="156"/>
      <c r="T6" s="161"/>
      <c r="U6" s="116"/>
      <c r="V6" s="115"/>
      <c r="W6" s="116"/>
      <c r="X6" s="120"/>
      <c r="Y6" s="120"/>
      <c r="Z6" s="124"/>
      <c r="AA6" s="110"/>
      <c r="AB6" s="107"/>
      <c r="AC6" s="112"/>
      <c r="AD6" s="110"/>
      <c r="AE6" s="107"/>
      <c r="AF6" s="107"/>
      <c r="AG6" s="19"/>
    </row>
    <row r="7" spans="1:38" x14ac:dyDescent="0.2">
      <c r="A7" s="21" t="s">
        <v>50</v>
      </c>
      <c r="B7" s="22"/>
      <c r="C7" s="94"/>
      <c r="D7" s="95"/>
      <c r="E7" s="96"/>
      <c r="F7" s="148"/>
      <c r="G7" s="149"/>
      <c r="H7" s="167"/>
      <c r="I7" s="168"/>
      <c r="J7" s="167"/>
      <c r="K7" s="168"/>
      <c r="L7" s="167"/>
      <c r="M7" s="171"/>
      <c r="N7" s="142"/>
      <c r="O7" s="143"/>
      <c r="P7" s="157"/>
      <c r="Q7" s="158"/>
      <c r="R7" s="157"/>
      <c r="S7" s="158"/>
      <c r="T7" s="162"/>
      <c r="U7" s="118"/>
      <c r="V7" s="117"/>
      <c r="W7" s="118"/>
      <c r="X7" s="121"/>
      <c r="Y7" s="120"/>
      <c r="Z7" s="125"/>
      <c r="AA7" s="94"/>
      <c r="AB7" s="95"/>
      <c r="AC7" s="96"/>
      <c r="AD7" s="94"/>
      <c r="AE7" s="95"/>
      <c r="AF7" s="95"/>
      <c r="AG7" s="106"/>
      <c r="AH7" s="107"/>
      <c r="AI7" s="104"/>
      <c r="AJ7" s="105"/>
    </row>
    <row r="8" spans="1:38" x14ac:dyDescent="0.2">
      <c r="A8" s="48"/>
      <c r="B8" s="49"/>
      <c r="C8" s="23" t="s">
        <v>3</v>
      </c>
      <c r="D8" s="23" t="s">
        <v>60</v>
      </c>
      <c r="E8" s="23" t="s">
        <v>61</v>
      </c>
      <c r="F8" s="23" t="s">
        <v>60</v>
      </c>
      <c r="G8" s="23" t="s">
        <v>61</v>
      </c>
      <c r="H8" s="23" t="s">
        <v>60</v>
      </c>
      <c r="I8" s="23" t="s">
        <v>61</v>
      </c>
      <c r="J8" s="23" t="s">
        <v>60</v>
      </c>
      <c r="K8" s="23" t="s">
        <v>61</v>
      </c>
      <c r="L8" s="23" t="s">
        <v>60</v>
      </c>
      <c r="M8" s="23" t="s">
        <v>61</v>
      </c>
      <c r="N8" s="31" t="s">
        <v>60</v>
      </c>
      <c r="O8" s="31" t="s">
        <v>61</v>
      </c>
      <c r="P8" s="31" t="s">
        <v>60</v>
      </c>
      <c r="Q8" s="31" t="s">
        <v>61</v>
      </c>
      <c r="R8" s="35" t="s">
        <v>60</v>
      </c>
      <c r="S8" s="36" t="s">
        <v>61</v>
      </c>
      <c r="T8" s="31" t="s">
        <v>60</v>
      </c>
      <c r="U8" s="31" t="s">
        <v>61</v>
      </c>
      <c r="V8" s="32" t="s">
        <v>60</v>
      </c>
      <c r="W8" s="32" t="s">
        <v>61</v>
      </c>
      <c r="X8" s="122"/>
      <c r="Y8" s="127"/>
      <c r="Z8" s="126"/>
      <c r="AA8" s="23" t="s">
        <v>3</v>
      </c>
      <c r="AB8" s="23" t="s">
        <v>60</v>
      </c>
      <c r="AC8" s="23" t="s">
        <v>61</v>
      </c>
      <c r="AD8" s="23" t="s">
        <v>3</v>
      </c>
      <c r="AE8" s="23" t="s">
        <v>60</v>
      </c>
      <c r="AF8" s="23" t="s">
        <v>61</v>
      </c>
      <c r="AG8" s="41"/>
      <c r="AH8" s="41"/>
      <c r="AI8" s="41"/>
      <c r="AJ8" s="41"/>
    </row>
    <row r="9" spans="1:38" ht="13.4" customHeight="1" x14ac:dyDescent="0.2">
      <c r="A9" s="172" t="s">
        <v>76</v>
      </c>
      <c r="B9" s="173"/>
      <c r="C9" s="42">
        <v>22541</v>
      </c>
      <c r="D9" s="43">
        <v>11116</v>
      </c>
      <c r="E9" s="43">
        <v>11425</v>
      </c>
      <c r="F9" s="43">
        <v>7223</v>
      </c>
      <c r="G9" s="43">
        <v>8060</v>
      </c>
      <c r="H9" s="43">
        <v>1292</v>
      </c>
      <c r="I9" s="43">
        <v>1819</v>
      </c>
      <c r="J9" s="43">
        <v>619</v>
      </c>
      <c r="K9" s="43">
        <v>351</v>
      </c>
      <c r="L9" s="43">
        <v>89</v>
      </c>
      <c r="M9" s="43">
        <v>12</v>
      </c>
      <c r="N9" s="45">
        <v>143</v>
      </c>
      <c r="O9" s="45">
        <v>62</v>
      </c>
      <c r="P9" s="45">
        <v>1031</v>
      </c>
      <c r="Q9" s="45">
        <v>599</v>
      </c>
      <c r="R9" s="45">
        <v>18</v>
      </c>
      <c r="S9" s="45">
        <v>13</v>
      </c>
      <c r="T9" s="45">
        <v>16</v>
      </c>
      <c r="U9" s="45">
        <v>40</v>
      </c>
      <c r="V9" s="33">
        <v>685</v>
      </c>
      <c r="W9" s="33">
        <v>469</v>
      </c>
      <c r="X9" s="33">
        <v>11</v>
      </c>
      <c r="Y9" s="33">
        <v>18</v>
      </c>
      <c r="Z9" s="43">
        <v>16835</v>
      </c>
      <c r="AA9" s="44">
        <v>67.8</v>
      </c>
      <c r="AB9" s="44">
        <v>65</v>
      </c>
      <c r="AC9" s="44">
        <v>70.5</v>
      </c>
      <c r="AD9" s="44">
        <v>8.3000000000000007</v>
      </c>
      <c r="AE9" s="44">
        <v>10.7</v>
      </c>
      <c r="AF9" s="44">
        <v>5.9</v>
      </c>
      <c r="AG9" s="28"/>
      <c r="AH9" s="28"/>
      <c r="AI9" s="28"/>
      <c r="AJ9" s="28"/>
      <c r="AK9" s="28"/>
      <c r="AL9" s="28"/>
    </row>
    <row r="10" spans="1:38" x14ac:dyDescent="0.2">
      <c r="A10" s="99" t="s">
        <v>77</v>
      </c>
      <c r="B10" s="100"/>
      <c r="C10" s="42">
        <v>22049</v>
      </c>
      <c r="D10" s="43">
        <v>11004</v>
      </c>
      <c r="E10" s="43">
        <v>11045</v>
      </c>
      <c r="F10" s="43">
        <v>7443</v>
      </c>
      <c r="G10" s="43">
        <v>7956</v>
      </c>
      <c r="H10" s="43">
        <v>1302</v>
      </c>
      <c r="I10" s="43">
        <v>1731</v>
      </c>
      <c r="J10" s="43">
        <v>427</v>
      </c>
      <c r="K10" s="43">
        <v>270</v>
      </c>
      <c r="L10" s="43">
        <v>51</v>
      </c>
      <c r="M10" s="43">
        <v>8</v>
      </c>
      <c r="N10" s="45">
        <v>87</v>
      </c>
      <c r="O10" s="45">
        <v>43</v>
      </c>
      <c r="P10" s="45">
        <v>929</v>
      </c>
      <c r="Q10" s="45">
        <v>519</v>
      </c>
      <c r="R10" s="45">
        <v>12</v>
      </c>
      <c r="S10" s="45">
        <v>29</v>
      </c>
      <c r="T10" s="45">
        <v>23</v>
      </c>
      <c r="U10" s="45">
        <v>27</v>
      </c>
      <c r="V10" s="33">
        <v>730</v>
      </c>
      <c r="W10" s="33">
        <v>462</v>
      </c>
      <c r="X10" s="33">
        <v>1</v>
      </c>
      <c r="Y10" s="33">
        <v>26</v>
      </c>
      <c r="Z10" s="43">
        <v>15394</v>
      </c>
      <c r="AA10" s="44">
        <v>69.839902036373502</v>
      </c>
      <c r="AB10" s="44">
        <v>67.639040348964002</v>
      </c>
      <c r="AC10" s="44">
        <v>72.032593933906739</v>
      </c>
      <c r="AD10" s="44">
        <v>7.2792416889654863</v>
      </c>
      <c r="AE10" s="44">
        <v>9.3147946201381302</v>
      </c>
      <c r="AF10" s="44">
        <v>5.2512449071978278</v>
      </c>
      <c r="AG10" s="28"/>
      <c r="AH10" s="28"/>
      <c r="AI10" s="28"/>
      <c r="AJ10" s="28"/>
      <c r="AK10" s="28"/>
      <c r="AL10" s="28"/>
    </row>
    <row r="11" spans="1:38" x14ac:dyDescent="0.2">
      <c r="A11" s="99" t="s">
        <v>78</v>
      </c>
      <c r="B11" s="100"/>
      <c r="C11" s="42">
        <v>21821</v>
      </c>
      <c r="D11" s="43">
        <v>10835</v>
      </c>
      <c r="E11" s="43">
        <v>10986</v>
      </c>
      <c r="F11" s="43">
        <v>7549</v>
      </c>
      <c r="G11" s="43">
        <v>8019</v>
      </c>
      <c r="H11" s="43">
        <v>1181</v>
      </c>
      <c r="I11" s="43">
        <v>1703</v>
      </c>
      <c r="J11" s="43">
        <v>367</v>
      </c>
      <c r="K11" s="43">
        <v>204</v>
      </c>
      <c r="L11" s="43">
        <v>70</v>
      </c>
      <c r="M11" s="43">
        <v>18</v>
      </c>
      <c r="N11" s="45">
        <v>49</v>
      </c>
      <c r="O11" s="45">
        <v>2</v>
      </c>
      <c r="P11" s="45">
        <v>883</v>
      </c>
      <c r="Q11" s="45">
        <v>508</v>
      </c>
      <c r="R11" s="45">
        <v>16</v>
      </c>
      <c r="S11" s="45">
        <v>19</v>
      </c>
      <c r="T11" s="45">
        <v>10</v>
      </c>
      <c r="U11" s="45">
        <v>13</v>
      </c>
      <c r="V11" s="33">
        <v>710</v>
      </c>
      <c r="W11" s="33">
        <v>500</v>
      </c>
      <c r="X11" s="33">
        <v>1</v>
      </c>
      <c r="Y11" s="33">
        <v>13</v>
      </c>
      <c r="Z11" s="43">
        <v>16858</v>
      </c>
      <c r="AA11" s="44">
        <v>71.344118051418363</v>
      </c>
      <c r="AB11" s="44">
        <v>69.672358098754032</v>
      </c>
      <c r="AC11" s="44">
        <v>72.992900054614964</v>
      </c>
      <c r="AD11" s="44">
        <v>6.6724714724348102</v>
      </c>
      <c r="AE11" s="44">
        <v>8.6940470696815879</v>
      </c>
      <c r="AF11" s="44">
        <v>4.6786819588567266</v>
      </c>
      <c r="AG11" s="28"/>
      <c r="AH11" s="28"/>
      <c r="AI11" s="28"/>
      <c r="AJ11" s="28"/>
      <c r="AK11" s="28"/>
      <c r="AL11" s="28"/>
    </row>
    <row r="12" spans="1:38" ht="13" customHeight="1" x14ac:dyDescent="0.2">
      <c r="A12" s="99" t="s">
        <v>79</v>
      </c>
      <c r="B12" s="101"/>
      <c r="C12" s="46">
        <v>21359</v>
      </c>
      <c r="D12" s="46">
        <v>10595</v>
      </c>
      <c r="E12" s="46">
        <v>10764</v>
      </c>
      <c r="F12" s="46">
        <v>7625</v>
      </c>
      <c r="G12" s="46">
        <v>7973</v>
      </c>
      <c r="H12" s="46">
        <v>1112</v>
      </c>
      <c r="I12" s="46">
        <v>1683</v>
      </c>
      <c r="J12" s="46">
        <v>282</v>
      </c>
      <c r="K12" s="46">
        <v>125</v>
      </c>
      <c r="L12" s="46">
        <v>65</v>
      </c>
      <c r="M12" s="46">
        <v>10</v>
      </c>
      <c r="N12" s="47">
        <v>18</v>
      </c>
      <c r="O12" s="47">
        <v>3</v>
      </c>
      <c r="P12" s="47">
        <v>855</v>
      </c>
      <c r="Q12" s="47">
        <v>474</v>
      </c>
      <c r="R12" s="47">
        <v>16</v>
      </c>
      <c r="S12" s="47">
        <v>3</v>
      </c>
      <c r="T12" s="47">
        <v>10</v>
      </c>
      <c r="U12" s="47">
        <v>6</v>
      </c>
      <c r="V12" s="33">
        <v>612</v>
      </c>
      <c r="W12" s="33">
        <v>487</v>
      </c>
      <c r="X12" s="47">
        <v>2</v>
      </c>
      <c r="Y12" s="33">
        <v>9</v>
      </c>
      <c r="Z12" s="46">
        <v>16608</v>
      </c>
      <c r="AA12" s="40">
        <v>73.027763472072664</v>
      </c>
      <c r="AB12" s="40">
        <v>71.967909391222278</v>
      </c>
      <c r="AC12" s="40">
        <v>74.07097733184689</v>
      </c>
      <c r="AD12" s="40">
        <v>6.3720211620394211</v>
      </c>
      <c r="AE12" s="40">
        <v>8.3058046248230291</v>
      </c>
      <c r="AF12" s="40">
        <v>4.4685990338164254</v>
      </c>
      <c r="AK12" s="28"/>
      <c r="AL12" s="28"/>
    </row>
    <row r="13" spans="1:38" s="1" customFormat="1" x14ac:dyDescent="0.2">
      <c r="A13" s="102" t="s">
        <v>80</v>
      </c>
      <c r="B13" s="103"/>
      <c r="C13" s="50">
        <v>20757</v>
      </c>
      <c r="D13" s="56">
        <v>10426</v>
      </c>
      <c r="E13" s="56">
        <v>10331</v>
      </c>
      <c r="F13" s="56">
        <v>7623</v>
      </c>
      <c r="G13" s="56">
        <v>7747</v>
      </c>
      <c r="H13" s="56">
        <v>1006</v>
      </c>
      <c r="I13" s="56">
        <v>1546</v>
      </c>
      <c r="J13" s="56">
        <v>272</v>
      </c>
      <c r="K13" s="56">
        <v>135</v>
      </c>
      <c r="L13" s="56">
        <v>70</v>
      </c>
      <c r="M13" s="56">
        <v>3</v>
      </c>
      <c r="N13" s="56">
        <v>27</v>
      </c>
      <c r="O13" s="56">
        <v>9</v>
      </c>
      <c r="P13" s="56">
        <v>788</v>
      </c>
      <c r="Q13" s="56">
        <v>437</v>
      </c>
      <c r="R13" s="56">
        <v>8</v>
      </c>
      <c r="S13" s="56">
        <v>6</v>
      </c>
      <c r="T13" s="56">
        <v>16</v>
      </c>
      <c r="U13" s="56">
        <v>16</v>
      </c>
      <c r="V13" s="56">
        <v>616</v>
      </c>
      <c r="W13" s="56">
        <v>432</v>
      </c>
      <c r="X13" s="66">
        <v>0</v>
      </c>
      <c r="Y13" s="66">
        <v>5</v>
      </c>
      <c r="Z13" s="56">
        <v>16358</v>
      </c>
      <c r="AA13" s="63">
        <v>74.047309341426995</v>
      </c>
      <c r="AB13" s="63">
        <v>73.115288701323621</v>
      </c>
      <c r="AC13" s="63">
        <v>74.987900493659865</v>
      </c>
      <c r="AD13" s="63">
        <v>6.099147275617864</v>
      </c>
      <c r="AE13" s="63">
        <v>7.8649530021101093</v>
      </c>
      <c r="AF13" s="63">
        <v>4.3171038621624236</v>
      </c>
      <c r="AG13" s="5"/>
      <c r="AH13" s="28"/>
      <c r="AI13" s="5"/>
      <c r="AJ13" s="5"/>
      <c r="AK13" s="28"/>
      <c r="AL13" s="28"/>
    </row>
    <row r="14" spans="1:38" s="1" customFormat="1" x14ac:dyDescent="0.2">
      <c r="A14" s="97" t="s">
        <v>4</v>
      </c>
      <c r="B14" s="98"/>
      <c r="C14" s="79">
        <f>SUM(C15:C25)</f>
        <v>13116</v>
      </c>
      <c r="D14" s="80">
        <f t="shared" ref="D14:Z14" si="0">SUM(D15:D25)</f>
        <v>6606</v>
      </c>
      <c r="E14" s="80">
        <f t="shared" si="0"/>
        <v>6510</v>
      </c>
      <c r="F14" s="80">
        <f t="shared" si="0"/>
        <v>5136</v>
      </c>
      <c r="G14" s="80">
        <f t="shared" si="0"/>
        <v>5203</v>
      </c>
      <c r="H14" s="80">
        <f t="shared" si="0"/>
        <v>467</v>
      </c>
      <c r="I14" s="80">
        <f t="shared" si="0"/>
        <v>748</v>
      </c>
      <c r="J14" s="80">
        <f t="shared" si="0"/>
        <v>255</v>
      </c>
      <c r="K14" s="80">
        <f t="shared" si="0"/>
        <v>127</v>
      </c>
      <c r="L14" s="80">
        <f t="shared" si="0"/>
        <v>10</v>
      </c>
      <c r="M14" s="80">
        <f t="shared" si="0"/>
        <v>2</v>
      </c>
      <c r="N14" s="81">
        <f t="shared" si="0"/>
        <v>11</v>
      </c>
      <c r="O14" s="81">
        <f t="shared" si="0"/>
        <v>3</v>
      </c>
      <c r="P14" s="81">
        <f t="shared" si="0"/>
        <v>272</v>
      </c>
      <c r="Q14" s="81">
        <f t="shared" si="0"/>
        <v>142</v>
      </c>
      <c r="R14" s="81">
        <f t="shared" si="0"/>
        <v>6</v>
      </c>
      <c r="S14" s="81">
        <f t="shared" si="0"/>
        <v>5</v>
      </c>
      <c r="T14" s="81">
        <f t="shared" si="0"/>
        <v>10</v>
      </c>
      <c r="U14" s="81">
        <f t="shared" si="0"/>
        <v>11</v>
      </c>
      <c r="V14" s="81">
        <f t="shared" si="0"/>
        <v>439</v>
      </c>
      <c r="W14" s="81">
        <f t="shared" si="0"/>
        <v>269</v>
      </c>
      <c r="X14" s="81">
        <f t="shared" si="0"/>
        <v>0</v>
      </c>
      <c r="Y14" s="81">
        <f t="shared" si="0"/>
        <v>3</v>
      </c>
      <c r="Z14" s="80">
        <f t="shared" si="0"/>
        <v>11233</v>
      </c>
      <c r="AA14" s="82">
        <f>(F14+G14)/C14*100</f>
        <v>78.827386398292163</v>
      </c>
      <c r="AB14" s="82">
        <f>F14/D14*100</f>
        <v>77.747502270663034</v>
      </c>
      <c r="AC14" s="82">
        <f>G14/E14*100</f>
        <v>79.923195084485414</v>
      </c>
      <c r="AD14" s="82">
        <f>(N14+O14+P14+Q14+X14+Y14)/C14*100</f>
        <v>3.2860628240317173</v>
      </c>
      <c r="AE14" s="82">
        <f>(N14+P14+3)/D14*100</f>
        <v>4.3293975174084167</v>
      </c>
      <c r="AF14" s="82">
        <f>(O14+Q14+0)/E14*100</f>
        <v>2.2273425499231951</v>
      </c>
      <c r="AG14" s="5"/>
      <c r="AH14" s="28"/>
      <c r="AI14" s="5"/>
      <c r="AJ14" s="5"/>
      <c r="AK14" s="28"/>
      <c r="AL14" s="28"/>
    </row>
    <row r="15" spans="1:38" s="1" customFormat="1" x14ac:dyDescent="0.2">
      <c r="A15" s="6"/>
      <c r="B15" s="8" t="s">
        <v>5</v>
      </c>
      <c r="C15" s="46">
        <v>904</v>
      </c>
      <c r="D15" s="46">
        <v>532</v>
      </c>
      <c r="E15" s="46">
        <v>372</v>
      </c>
      <c r="F15" s="46">
        <v>376</v>
      </c>
      <c r="G15" s="46">
        <v>329</v>
      </c>
      <c r="H15" s="46">
        <v>15</v>
      </c>
      <c r="I15" s="46">
        <v>21</v>
      </c>
      <c r="J15" s="46">
        <v>115</v>
      </c>
      <c r="K15" s="46">
        <v>3</v>
      </c>
      <c r="L15" s="43">
        <v>0</v>
      </c>
      <c r="M15" s="43">
        <v>0</v>
      </c>
      <c r="N15" s="47">
        <v>0</v>
      </c>
      <c r="O15" s="47">
        <v>0</v>
      </c>
      <c r="P15" s="47">
        <v>8</v>
      </c>
      <c r="Q15" s="47">
        <v>4</v>
      </c>
      <c r="R15" s="47">
        <v>0</v>
      </c>
      <c r="S15" s="47">
        <v>0</v>
      </c>
      <c r="T15" s="47">
        <v>0</v>
      </c>
      <c r="U15" s="47">
        <v>3</v>
      </c>
      <c r="V15" s="47">
        <v>18</v>
      </c>
      <c r="W15" s="47">
        <v>12</v>
      </c>
      <c r="X15" s="47">
        <v>0</v>
      </c>
      <c r="Y15" s="47">
        <v>0</v>
      </c>
      <c r="Z15" s="46">
        <v>845</v>
      </c>
      <c r="AA15" s="40">
        <v>77.986725663716811</v>
      </c>
      <c r="AB15" s="40">
        <v>70.676691729323309</v>
      </c>
      <c r="AC15" s="40">
        <v>88.44086021505376</v>
      </c>
      <c r="AD15" s="40">
        <v>1.3274336283185841</v>
      </c>
      <c r="AE15" s="40">
        <v>1.5037593984962405</v>
      </c>
      <c r="AF15" s="40">
        <v>1.075268817204301</v>
      </c>
      <c r="AG15" s="5"/>
      <c r="AH15" s="28"/>
      <c r="AI15" s="5"/>
      <c r="AJ15" s="5"/>
      <c r="AK15" s="28"/>
      <c r="AL15" s="28"/>
    </row>
    <row r="16" spans="1:38" s="1" customFormat="1" x14ac:dyDescent="0.2">
      <c r="A16" s="6"/>
      <c r="B16" s="8" t="s">
        <v>6</v>
      </c>
      <c r="C16" s="46">
        <v>624</v>
      </c>
      <c r="D16" s="46">
        <v>74</v>
      </c>
      <c r="E16" s="46">
        <v>550</v>
      </c>
      <c r="F16" s="46">
        <v>68</v>
      </c>
      <c r="G16" s="46">
        <v>508</v>
      </c>
      <c r="H16" s="46">
        <v>2</v>
      </c>
      <c r="I16" s="46">
        <v>29</v>
      </c>
      <c r="J16" s="46">
        <v>0</v>
      </c>
      <c r="K16" s="46">
        <v>1</v>
      </c>
      <c r="L16" s="43">
        <v>0</v>
      </c>
      <c r="M16" s="43">
        <v>0</v>
      </c>
      <c r="N16" s="47">
        <v>0</v>
      </c>
      <c r="O16" s="47">
        <v>0</v>
      </c>
      <c r="P16" s="47">
        <v>0</v>
      </c>
      <c r="Q16" s="47">
        <v>4</v>
      </c>
      <c r="R16" s="47">
        <v>0</v>
      </c>
      <c r="S16" s="47">
        <v>0</v>
      </c>
      <c r="T16" s="47">
        <v>0</v>
      </c>
      <c r="U16" s="47">
        <v>0</v>
      </c>
      <c r="V16" s="47">
        <v>4</v>
      </c>
      <c r="W16" s="47">
        <v>8</v>
      </c>
      <c r="X16" s="47">
        <v>0</v>
      </c>
      <c r="Y16" s="47">
        <v>0</v>
      </c>
      <c r="Z16" s="46">
        <v>606</v>
      </c>
      <c r="AA16" s="40">
        <v>92.307692307692307</v>
      </c>
      <c r="AB16" s="40">
        <v>91.891891891891888</v>
      </c>
      <c r="AC16" s="40">
        <v>92.36363636363636</v>
      </c>
      <c r="AD16" s="40">
        <v>0.64102564102564108</v>
      </c>
      <c r="AE16" s="40">
        <v>0</v>
      </c>
      <c r="AF16" s="40">
        <v>0.72727272727272729</v>
      </c>
      <c r="AG16" s="5"/>
      <c r="AH16" s="28"/>
      <c r="AI16" s="5"/>
      <c r="AJ16" s="5"/>
      <c r="AK16" s="28"/>
      <c r="AL16" s="28"/>
    </row>
    <row r="17" spans="1:38" s="1" customFormat="1" x14ac:dyDescent="0.2">
      <c r="A17" s="6"/>
      <c r="B17" s="8" t="s">
        <v>7</v>
      </c>
      <c r="C17" s="46">
        <v>1986</v>
      </c>
      <c r="D17" s="46">
        <v>1115</v>
      </c>
      <c r="E17" s="46">
        <v>871</v>
      </c>
      <c r="F17" s="46">
        <v>959</v>
      </c>
      <c r="G17" s="46">
        <v>716</v>
      </c>
      <c r="H17" s="46">
        <v>43</v>
      </c>
      <c r="I17" s="46">
        <v>76</v>
      </c>
      <c r="J17" s="46">
        <v>10</v>
      </c>
      <c r="K17" s="46">
        <v>31</v>
      </c>
      <c r="L17" s="43">
        <v>0</v>
      </c>
      <c r="M17" s="46">
        <v>0</v>
      </c>
      <c r="N17" s="47">
        <v>2</v>
      </c>
      <c r="O17" s="47">
        <v>0</v>
      </c>
      <c r="P17" s="47">
        <v>6</v>
      </c>
      <c r="Q17" s="47">
        <v>6</v>
      </c>
      <c r="R17" s="47">
        <v>2</v>
      </c>
      <c r="S17" s="47">
        <v>0</v>
      </c>
      <c r="T17" s="47">
        <v>0</v>
      </c>
      <c r="U17" s="47">
        <v>1</v>
      </c>
      <c r="V17" s="47">
        <v>93</v>
      </c>
      <c r="W17" s="47">
        <v>41</v>
      </c>
      <c r="X17" s="47">
        <v>0</v>
      </c>
      <c r="Y17" s="47">
        <v>0</v>
      </c>
      <c r="Z17" s="46">
        <v>1803</v>
      </c>
      <c r="AA17" s="40">
        <v>84.340382678751254</v>
      </c>
      <c r="AB17" s="40">
        <v>86.008968609865477</v>
      </c>
      <c r="AC17" s="40">
        <v>82.204362801377727</v>
      </c>
      <c r="AD17" s="40">
        <v>0.70493454179254789</v>
      </c>
      <c r="AE17" s="40">
        <v>0.71748878923766812</v>
      </c>
      <c r="AF17" s="40">
        <v>0.68886337543053966</v>
      </c>
      <c r="AG17" s="5"/>
      <c r="AH17" s="28"/>
      <c r="AI17" s="5"/>
      <c r="AJ17" s="5"/>
      <c r="AK17" s="28"/>
      <c r="AL17" s="28"/>
    </row>
    <row r="18" spans="1:38" s="1" customFormat="1" x14ac:dyDescent="0.2">
      <c r="A18" s="6"/>
      <c r="B18" s="8" t="s">
        <v>8</v>
      </c>
      <c r="C18" s="46">
        <v>1316</v>
      </c>
      <c r="D18" s="46">
        <v>742</v>
      </c>
      <c r="E18" s="46">
        <v>574</v>
      </c>
      <c r="F18" s="46">
        <v>466</v>
      </c>
      <c r="G18" s="46">
        <v>407</v>
      </c>
      <c r="H18" s="46">
        <v>114</v>
      </c>
      <c r="I18" s="46">
        <v>66</v>
      </c>
      <c r="J18" s="46">
        <v>61</v>
      </c>
      <c r="K18" s="46">
        <v>34</v>
      </c>
      <c r="L18" s="46">
        <v>2</v>
      </c>
      <c r="M18" s="43">
        <v>0</v>
      </c>
      <c r="N18" s="47">
        <v>1</v>
      </c>
      <c r="O18" s="47">
        <v>2</v>
      </c>
      <c r="P18" s="47">
        <v>47</v>
      </c>
      <c r="Q18" s="47">
        <v>21</v>
      </c>
      <c r="R18" s="47">
        <v>1</v>
      </c>
      <c r="S18" s="47">
        <v>0</v>
      </c>
      <c r="T18" s="47">
        <v>5</v>
      </c>
      <c r="U18" s="47">
        <v>5</v>
      </c>
      <c r="V18" s="47">
        <v>45</v>
      </c>
      <c r="W18" s="47">
        <v>39</v>
      </c>
      <c r="X18" s="47">
        <v>0</v>
      </c>
      <c r="Y18" s="47">
        <v>1</v>
      </c>
      <c r="Z18" s="46">
        <v>1015</v>
      </c>
      <c r="AA18" s="40">
        <v>66.337386018237083</v>
      </c>
      <c r="AB18" s="40">
        <v>62.80323450134771</v>
      </c>
      <c r="AC18" s="40">
        <v>70.905923344947738</v>
      </c>
      <c r="AD18" s="40">
        <v>5.4711246200607899</v>
      </c>
      <c r="AE18" s="40">
        <v>6.6037735849056602</v>
      </c>
      <c r="AF18" s="40">
        <v>4.006968641114983</v>
      </c>
      <c r="AG18" s="5"/>
      <c r="AH18" s="28"/>
      <c r="AI18" s="5"/>
      <c r="AJ18" s="5"/>
      <c r="AK18" s="28"/>
      <c r="AL18" s="28"/>
    </row>
    <row r="19" spans="1:38" s="1" customFormat="1" x14ac:dyDescent="0.2">
      <c r="A19" s="6"/>
      <c r="B19" s="8" t="s">
        <v>9</v>
      </c>
      <c r="C19" s="46">
        <v>1265</v>
      </c>
      <c r="D19" s="46">
        <v>387</v>
      </c>
      <c r="E19" s="46">
        <v>878</v>
      </c>
      <c r="F19" s="46">
        <v>327</v>
      </c>
      <c r="G19" s="46">
        <v>743</v>
      </c>
      <c r="H19" s="46">
        <v>17</v>
      </c>
      <c r="I19" s="46">
        <v>74</v>
      </c>
      <c r="J19" s="46">
        <v>6</v>
      </c>
      <c r="K19" s="46">
        <v>38</v>
      </c>
      <c r="L19" s="43">
        <v>0</v>
      </c>
      <c r="M19" s="43">
        <v>0</v>
      </c>
      <c r="N19" s="47">
        <v>3</v>
      </c>
      <c r="O19" s="47">
        <v>1</v>
      </c>
      <c r="P19" s="47">
        <v>4</v>
      </c>
      <c r="Q19" s="47">
        <v>7</v>
      </c>
      <c r="R19" s="47">
        <v>0</v>
      </c>
      <c r="S19" s="47">
        <v>1</v>
      </c>
      <c r="T19" s="47">
        <v>0</v>
      </c>
      <c r="U19" s="47">
        <v>0</v>
      </c>
      <c r="V19" s="47">
        <v>30</v>
      </c>
      <c r="W19" s="47">
        <v>14</v>
      </c>
      <c r="X19" s="47">
        <v>0</v>
      </c>
      <c r="Y19" s="47">
        <v>0</v>
      </c>
      <c r="Z19" s="46">
        <v>1162</v>
      </c>
      <c r="AA19" s="40">
        <v>84.584980237154156</v>
      </c>
      <c r="AB19" s="40">
        <v>84.496124031007753</v>
      </c>
      <c r="AC19" s="40">
        <v>84.624145785876991</v>
      </c>
      <c r="AD19" s="40">
        <v>1.1857707509881423</v>
      </c>
      <c r="AE19" s="40">
        <v>1.8087855297157622</v>
      </c>
      <c r="AF19" s="40">
        <v>0.91116173120728927</v>
      </c>
      <c r="AG19" s="5"/>
      <c r="AH19" s="28"/>
      <c r="AI19" s="5"/>
      <c r="AJ19" s="5"/>
      <c r="AK19" s="28"/>
      <c r="AL19" s="28"/>
    </row>
    <row r="20" spans="1:38" s="1" customFormat="1" x14ac:dyDescent="0.2">
      <c r="A20" s="6"/>
      <c r="B20" s="8" t="s">
        <v>10</v>
      </c>
      <c r="C20" s="46">
        <v>965</v>
      </c>
      <c r="D20" s="46">
        <v>583</v>
      </c>
      <c r="E20" s="46">
        <v>382</v>
      </c>
      <c r="F20" s="46">
        <v>543</v>
      </c>
      <c r="G20" s="46">
        <v>338</v>
      </c>
      <c r="H20" s="46">
        <v>8</v>
      </c>
      <c r="I20" s="46">
        <v>15</v>
      </c>
      <c r="J20" s="46">
        <v>17</v>
      </c>
      <c r="K20" s="46">
        <v>5</v>
      </c>
      <c r="L20" s="43">
        <v>0</v>
      </c>
      <c r="M20" s="43">
        <v>0</v>
      </c>
      <c r="N20" s="47">
        <v>0</v>
      </c>
      <c r="O20" s="47">
        <v>0</v>
      </c>
      <c r="P20" s="47">
        <v>6</v>
      </c>
      <c r="Q20" s="47">
        <v>1</v>
      </c>
      <c r="R20" s="47">
        <v>0</v>
      </c>
      <c r="S20" s="47">
        <v>0</v>
      </c>
      <c r="T20" s="33">
        <v>1</v>
      </c>
      <c r="U20" s="47">
        <v>0</v>
      </c>
      <c r="V20" s="47">
        <v>8</v>
      </c>
      <c r="W20" s="47">
        <v>23</v>
      </c>
      <c r="X20" s="47">
        <v>0</v>
      </c>
      <c r="Y20" s="47">
        <v>0</v>
      </c>
      <c r="Z20" s="46">
        <v>927</v>
      </c>
      <c r="AA20" s="40">
        <v>91.295336787564764</v>
      </c>
      <c r="AB20" s="40">
        <v>93.138936535162955</v>
      </c>
      <c r="AC20" s="40">
        <v>88.481675392670155</v>
      </c>
      <c r="AD20" s="40">
        <v>0.72538860103626945</v>
      </c>
      <c r="AE20" s="40">
        <v>1.0291595197255574</v>
      </c>
      <c r="AF20" s="40">
        <v>0.26178010471204188</v>
      </c>
      <c r="AG20" s="5"/>
      <c r="AH20" s="28"/>
      <c r="AI20" s="5"/>
      <c r="AJ20" s="5"/>
      <c r="AK20" s="28"/>
      <c r="AL20" s="28"/>
    </row>
    <row r="21" spans="1:38" s="1" customFormat="1" x14ac:dyDescent="0.2">
      <c r="A21" s="6"/>
      <c r="B21" s="8" t="s">
        <v>11</v>
      </c>
      <c r="C21" s="46">
        <v>935</v>
      </c>
      <c r="D21" s="46">
        <v>547</v>
      </c>
      <c r="E21" s="46">
        <v>388</v>
      </c>
      <c r="F21" s="46">
        <v>427</v>
      </c>
      <c r="G21" s="46">
        <v>293</v>
      </c>
      <c r="H21" s="46">
        <v>15</v>
      </c>
      <c r="I21" s="46">
        <v>45</v>
      </c>
      <c r="J21" s="46">
        <v>4</v>
      </c>
      <c r="K21" s="46">
        <v>3</v>
      </c>
      <c r="L21" s="46">
        <v>0</v>
      </c>
      <c r="M21" s="43">
        <v>0</v>
      </c>
      <c r="N21" s="47">
        <v>0</v>
      </c>
      <c r="O21" s="47">
        <v>0</v>
      </c>
      <c r="P21" s="47">
        <v>4</v>
      </c>
      <c r="Q21" s="47">
        <v>2</v>
      </c>
      <c r="R21" s="47">
        <v>0</v>
      </c>
      <c r="S21" s="47">
        <v>1</v>
      </c>
      <c r="T21" s="47">
        <v>0</v>
      </c>
      <c r="U21" s="47">
        <v>0</v>
      </c>
      <c r="V21" s="47">
        <v>97</v>
      </c>
      <c r="W21" s="47">
        <v>44</v>
      </c>
      <c r="X21" s="47">
        <v>0</v>
      </c>
      <c r="Y21" s="47">
        <v>0</v>
      </c>
      <c r="Z21" s="46">
        <v>842</v>
      </c>
      <c r="AA21" s="40">
        <v>77.005347593582883</v>
      </c>
      <c r="AB21" s="40">
        <v>78.062157221206576</v>
      </c>
      <c r="AC21" s="40">
        <v>75.515463917525778</v>
      </c>
      <c r="AD21" s="40">
        <v>0.64171122994652408</v>
      </c>
      <c r="AE21" s="40">
        <v>0.73126142595978061</v>
      </c>
      <c r="AF21" s="40">
        <v>0.51546391752577314</v>
      </c>
      <c r="AG21" s="5"/>
      <c r="AH21" s="28"/>
      <c r="AI21" s="5"/>
      <c r="AJ21" s="5"/>
      <c r="AK21" s="28"/>
      <c r="AL21" s="28"/>
    </row>
    <row r="22" spans="1:38" s="1" customFormat="1" x14ac:dyDescent="0.2">
      <c r="A22" s="6"/>
      <c r="B22" s="8" t="s">
        <v>12</v>
      </c>
      <c r="C22" s="46">
        <v>1837</v>
      </c>
      <c r="D22" s="46">
        <v>900</v>
      </c>
      <c r="E22" s="46">
        <v>937</v>
      </c>
      <c r="F22" s="46">
        <v>745</v>
      </c>
      <c r="G22" s="46">
        <v>736</v>
      </c>
      <c r="H22" s="46">
        <v>69</v>
      </c>
      <c r="I22" s="46">
        <v>154</v>
      </c>
      <c r="J22" s="46">
        <v>6</v>
      </c>
      <c r="K22" s="46">
        <v>4</v>
      </c>
      <c r="L22" s="43">
        <v>0</v>
      </c>
      <c r="M22" s="43">
        <v>0</v>
      </c>
      <c r="N22" s="47">
        <v>1</v>
      </c>
      <c r="O22" s="47">
        <v>0</v>
      </c>
      <c r="P22" s="47">
        <v>22</v>
      </c>
      <c r="Q22" s="47">
        <v>9</v>
      </c>
      <c r="R22" s="47">
        <v>1</v>
      </c>
      <c r="S22" s="47">
        <v>0</v>
      </c>
      <c r="T22" s="47">
        <v>0</v>
      </c>
      <c r="U22" s="47">
        <v>0</v>
      </c>
      <c r="V22" s="47">
        <v>56</v>
      </c>
      <c r="W22" s="47">
        <v>34</v>
      </c>
      <c r="X22" s="47">
        <v>0</v>
      </c>
      <c r="Y22" s="47">
        <v>1</v>
      </c>
      <c r="Z22" s="46">
        <v>1537</v>
      </c>
      <c r="AA22" s="40">
        <v>80.62057702776265</v>
      </c>
      <c r="AB22" s="40">
        <v>82.777777777777771</v>
      </c>
      <c r="AC22" s="40">
        <v>78.548559231590176</v>
      </c>
      <c r="AD22" s="40">
        <v>1.7964071856287425</v>
      </c>
      <c r="AE22" s="40">
        <v>2.6666666666666665</v>
      </c>
      <c r="AF22" s="40">
        <v>0.96051227321237997</v>
      </c>
      <c r="AG22" s="5"/>
      <c r="AH22" s="28"/>
      <c r="AI22" s="5"/>
      <c r="AJ22" s="5"/>
      <c r="AK22" s="28"/>
      <c r="AL22" s="28"/>
    </row>
    <row r="23" spans="1:38" s="1" customFormat="1" x14ac:dyDescent="0.2">
      <c r="A23" s="6"/>
      <c r="B23" s="8" t="s">
        <v>13</v>
      </c>
      <c r="C23" s="46">
        <v>1912</v>
      </c>
      <c r="D23" s="46">
        <v>1026</v>
      </c>
      <c r="E23" s="46">
        <v>886</v>
      </c>
      <c r="F23" s="46">
        <v>687</v>
      </c>
      <c r="G23" s="46">
        <v>665</v>
      </c>
      <c r="H23" s="46">
        <v>90</v>
      </c>
      <c r="I23" s="46">
        <v>118</v>
      </c>
      <c r="J23" s="46">
        <v>25</v>
      </c>
      <c r="K23" s="46">
        <v>6</v>
      </c>
      <c r="L23" s="46">
        <v>7</v>
      </c>
      <c r="M23" s="43">
        <v>0</v>
      </c>
      <c r="N23" s="47">
        <v>3</v>
      </c>
      <c r="O23" s="47">
        <v>0</v>
      </c>
      <c r="P23" s="47">
        <v>154</v>
      </c>
      <c r="Q23" s="47">
        <v>63</v>
      </c>
      <c r="R23" s="47">
        <v>0</v>
      </c>
      <c r="S23" s="47">
        <v>2</v>
      </c>
      <c r="T23" s="47">
        <v>4</v>
      </c>
      <c r="U23" s="47">
        <v>1</v>
      </c>
      <c r="V23" s="47">
        <v>56</v>
      </c>
      <c r="W23" s="47">
        <v>31</v>
      </c>
      <c r="X23" s="47">
        <v>0</v>
      </c>
      <c r="Y23" s="47">
        <v>0</v>
      </c>
      <c r="Z23" s="46">
        <v>1422</v>
      </c>
      <c r="AA23" s="40">
        <v>70.711297071129707</v>
      </c>
      <c r="AB23" s="40">
        <v>66.959064327485379</v>
      </c>
      <c r="AC23" s="40">
        <v>75.056433408577874</v>
      </c>
      <c r="AD23" s="40">
        <v>11.506276150627615</v>
      </c>
      <c r="AE23" s="40">
        <v>15.30214424951267</v>
      </c>
      <c r="AF23" s="40">
        <v>7.1106094808126414</v>
      </c>
      <c r="AG23" s="5"/>
      <c r="AH23" s="28"/>
      <c r="AI23" s="5"/>
      <c r="AJ23" s="5"/>
      <c r="AK23" s="28"/>
      <c r="AL23" s="28"/>
    </row>
    <row r="24" spans="1:38" s="1" customFormat="1" x14ac:dyDescent="0.2">
      <c r="A24" s="6"/>
      <c r="B24" s="8" t="s">
        <v>14</v>
      </c>
      <c r="C24" s="46">
        <v>212</v>
      </c>
      <c r="D24" s="46">
        <v>112</v>
      </c>
      <c r="E24" s="46">
        <v>100</v>
      </c>
      <c r="F24" s="46">
        <v>62</v>
      </c>
      <c r="G24" s="46">
        <v>39</v>
      </c>
      <c r="H24" s="46">
        <v>31</v>
      </c>
      <c r="I24" s="46">
        <v>42</v>
      </c>
      <c r="J24" s="46">
        <v>1</v>
      </c>
      <c r="K24" s="43">
        <v>0</v>
      </c>
      <c r="L24" s="43">
        <v>0</v>
      </c>
      <c r="M24" s="43">
        <v>0</v>
      </c>
      <c r="N24" s="47">
        <v>0</v>
      </c>
      <c r="O24" s="47">
        <v>0</v>
      </c>
      <c r="P24" s="47">
        <v>5</v>
      </c>
      <c r="Q24" s="47">
        <v>7</v>
      </c>
      <c r="R24" s="47">
        <v>2</v>
      </c>
      <c r="S24" s="47">
        <v>1</v>
      </c>
      <c r="T24" s="33">
        <v>0</v>
      </c>
      <c r="U24" s="33">
        <v>0</v>
      </c>
      <c r="V24" s="47">
        <v>11</v>
      </c>
      <c r="W24" s="47">
        <v>11</v>
      </c>
      <c r="X24" s="47">
        <v>0</v>
      </c>
      <c r="Y24" s="47">
        <v>1</v>
      </c>
      <c r="Z24" s="46">
        <v>106</v>
      </c>
      <c r="AA24" s="40">
        <v>47.641509433962263</v>
      </c>
      <c r="AB24" s="40">
        <v>55.357142857142854</v>
      </c>
      <c r="AC24" s="40">
        <v>39</v>
      </c>
      <c r="AD24" s="40">
        <v>6.132075471698113</v>
      </c>
      <c r="AE24" s="40">
        <v>5.3571428571428568</v>
      </c>
      <c r="AF24" s="40">
        <v>7</v>
      </c>
      <c r="AG24" s="5"/>
      <c r="AH24" s="28"/>
      <c r="AI24" s="5"/>
      <c r="AJ24" s="5"/>
      <c r="AK24" s="28"/>
      <c r="AL24" s="28"/>
    </row>
    <row r="25" spans="1:38" s="1" customFormat="1" x14ac:dyDescent="0.2">
      <c r="A25" s="6"/>
      <c r="B25" s="8" t="s">
        <v>15</v>
      </c>
      <c r="C25" s="46">
        <v>1160</v>
      </c>
      <c r="D25" s="46">
        <v>588</v>
      </c>
      <c r="E25" s="46">
        <v>572</v>
      </c>
      <c r="F25" s="46">
        <v>476</v>
      </c>
      <c r="G25" s="46">
        <v>429</v>
      </c>
      <c r="H25" s="46">
        <v>63</v>
      </c>
      <c r="I25" s="46">
        <v>108</v>
      </c>
      <c r="J25" s="46">
        <v>10</v>
      </c>
      <c r="K25" s="46">
        <v>2</v>
      </c>
      <c r="L25" s="46">
        <v>1</v>
      </c>
      <c r="M25" s="46">
        <v>2</v>
      </c>
      <c r="N25" s="47">
        <v>1</v>
      </c>
      <c r="O25" s="47">
        <v>0</v>
      </c>
      <c r="P25" s="47">
        <v>16</v>
      </c>
      <c r="Q25" s="47">
        <v>18</v>
      </c>
      <c r="R25" s="47">
        <v>0</v>
      </c>
      <c r="S25" s="47">
        <v>0</v>
      </c>
      <c r="T25" s="33">
        <v>0</v>
      </c>
      <c r="U25" s="47">
        <v>1</v>
      </c>
      <c r="V25" s="47">
        <v>21</v>
      </c>
      <c r="W25" s="47">
        <v>12</v>
      </c>
      <c r="X25" s="47">
        <v>0</v>
      </c>
      <c r="Y25" s="47">
        <v>0</v>
      </c>
      <c r="Z25" s="46">
        <v>968</v>
      </c>
      <c r="AA25" s="40">
        <v>78.017241379310349</v>
      </c>
      <c r="AB25" s="40">
        <v>80.952380952380949</v>
      </c>
      <c r="AC25" s="40">
        <v>75</v>
      </c>
      <c r="AD25" s="40">
        <v>3.0172413793103448</v>
      </c>
      <c r="AE25" s="40">
        <v>2.8911564625850339</v>
      </c>
      <c r="AF25" s="40">
        <v>3.1468531468531467</v>
      </c>
      <c r="AG25" s="5"/>
      <c r="AH25" s="28"/>
      <c r="AI25" s="5"/>
      <c r="AJ25" s="5"/>
      <c r="AK25" s="28"/>
      <c r="AL25" s="28"/>
    </row>
    <row r="26" spans="1:38" s="1" customFormat="1" x14ac:dyDescent="0.2">
      <c r="A26" s="97" t="s">
        <v>16</v>
      </c>
      <c r="B26" s="98"/>
      <c r="C26" s="51">
        <v>1100</v>
      </c>
      <c r="D26" s="57">
        <v>589</v>
      </c>
      <c r="E26" s="57">
        <v>511</v>
      </c>
      <c r="F26" s="57">
        <v>298</v>
      </c>
      <c r="G26" s="57">
        <v>315</v>
      </c>
      <c r="H26" s="57">
        <v>83</v>
      </c>
      <c r="I26" s="57">
        <v>88</v>
      </c>
      <c r="J26" s="57">
        <v>0</v>
      </c>
      <c r="K26" s="57">
        <v>1</v>
      </c>
      <c r="L26" s="57">
        <v>12</v>
      </c>
      <c r="M26" s="57">
        <v>0</v>
      </c>
      <c r="N26" s="60">
        <v>0</v>
      </c>
      <c r="O26" s="60">
        <v>1</v>
      </c>
      <c r="P26" s="60">
        <v>171</v>
      </c>
      <c r="Q26" s="60">
        <v>86</v>
      </c>
      <c r="R26" s="60">
        <v>0</v>
      </c>
      <c r="S26" s="60">
        <v>0</v>
      </c>
      <c r="T26" s="62">
        <v>0</v>
      </c>
      <c r="U26" s="60">
        <v>1</v>
      </c>
      <c r="V26" s="60">
        <v>25</v>
      </c>
      <c r="W26" s="60">
        <v>19</v>
      </c>
      <c r="X26" s="60">
        <v>0</v>
      </c>
      <c r="Y26" s="60">
        <v>0</v>
      </c>
      <c r="Z26" s="57">
        <v>616</v>
      </c>
      <c r="AA26" s="64">
        <v>55.727272727272727</v>
      </c>
      <c r="AB26" s="64">
        <v>50.594227504244479</v>
      </c>
      <c r="AC26" s="64">
        <v>61.643835616438359</v>
      </c>
      <c r="AD26" s="64">
        <v>23.454545454545453</v>
      </c>
      <c r="AE26" s="64">
        <v>29.032258064516128</v>
      </c>
      <c r="AF26" s="64">
        <v>17.025440313111545</v>
      </c>
      <c r="AG26" s="5"/>
      <c r="AH26" s="28"/>
      <c r="AI26" s="5"/>
      <c r="AJ26" s="5"/>
      <c r="AK26" s="28"/>
      <c r="AL26" s="28"/>
    </row>
    <row r="27" spans="1:38" s="1" customFormat="1" x14ac:dyDescent="0.2">
      <c r="A27" s="128" t="s">
        <v>17</v>
      </c>
      <c r="B27" s="129"/>
      <c r="C27" s="52">
        <v>413</v>
      </c>
      <c r="D27" s="58">
        <v>209</v>
      </c>
      <c r="E27" s="58">
        <v>204</v>
      </c>
      <c r="F27" s="58">
        <v>100</v>
      </c>
      <c r="G27" s="58">
        <v>121</v>
      </c>
      <c r="H27" s="58">
        <v>47</v>
      </c>
      <c r="I27" s="58">
        <v>52</v>
      </c>
      <c r="J27" s="58">
        <v>1</v>
      </c>
      <c r="K27" s="58">
        <v>0</v>
      </c>
      <c r="L27" s="58">
        <v>11</v>
      </c>
      <c r="M27" s="58">
        <v>0</v>
      </c>
      <c r="N27" s="45">
        <v>2</v>
      </c>
      <c r="O27" s="45">
        <v>0</v>
      </c>
      <c r="P27" s="45">
        <v>42</v>
      </c>
      <c r="Q27" s="45">
        <v>22</v>
      </c>
      <c r="R27" s="45">
        <v>0</v>
      </c>
      <c r="S27" s="45">
        <v>0</v>
      </c>
      <c r="T27" s="45">
        <v>0</v>
      </c>
      <c r="U27" s="45">
        <v>0</v>
      </c>
      <c r="V27" s="45">
        <v>6</v>
      </c>
      <c r="W27" s="45">
        <v>9</v>
      </c>
      <c r="X27" s="45">
        <v>0</v>
      </c>
      <c r="Y27" s="45">
        <v>0</v>
      </c>
      <c r="Z27" s="58">
        <v>222</v>
      </c>
      <c r="AA27" s="44">
        <v>53.510895883777238</v>
      </c>
      <c r="AB27" s="44">
        <v>47.846889952153113</v>
      </c>
      <c r="AC27" s="44">
        <v>59.313725490196077</v>
      </c>
      <c r="AD27" s="44">
        <v>15.980629539951574</v>
      </c>
      <c r="AE27" s="44">
        <v>21.05263157894737</v>
      </c>
      <c r="AF27" s="44">
        <v>10.784313725490197</v>
      </c>
      <c r="AG27" s="5"/>
      <c r="AH27" s="28"/>
      <c r="AI27" s="5"/>
      <c r="AJ27" s="5"/>
      <c r="AK27" s="28"/>
      <c r="AL27" s="28"/>
    </row>
    <row r="28" spans="1:38" s="1" customFormat="1" x14ac:dyDescent="0.2">
      <c r="A28" s="128" t="s">
        <v>18</v>
      </c>
      <c r="B28" s="129"/>
      <c r="C28" s="52">
        <v>272</v>
      </c>
      <c r="D28" s="58">
        <v>117</v>
      </c>
      <c r="E28" s="58">
        <v>155</v>
      </c>
      <c r="F28" s="58">
        <v>56</v>
      </c>
      <c r="G28" s="58">
        <v>69</v>
      </c>
      <c r="H28" s="58">
        <v>19</v>
      </c>
      <c r="I28" s="58">
        <v>52</v>
      </c>
      <c r="J28" s="58">
        <v>3</v>
      </c>
      <c r="K28" s="58">
        <v>0</v>
      </c>
      <c r="L28" s="58">
        <v>6</v>
      </c>
      <c r="M28" s="58">
        <v>0</v>
      </c>
      <c r="N28" s="45">
        <v>1</v>
      </c>
      <c r="O28" s="45">
        <v>1</v>
      </c>
      <c r="P28" s="45">
        <v>31</v>
      </c>
      <c r="Q28" s="45">
        <v>28</v>
      </c>
      <c r="R28" s="45">
        <v>0</v>
      </c>
      <c r="S28" s="45">
        <v>0</v>
      </c>
      <c r="T28" s="33">
        <v>0</v>
      </c>
      <c r="U28" s="33">
        <v>0</v>
      </c>
      <c r="V28" s="45">
        <v>1</v>
      </c>
      <c r="W28" s="45">
        <v>5</v>
      </c>
      <c r="X28" s="45">
        <v>0</v>
      </c>
      <c r="Y28" s="45">
        <v>0</v>
      </c>
      <c r="Z28" s="58">
        <v>125</v>
      </c>
      <c r="AA28" s="44">
        <v>45.955882352941174</v>
      </c>
      <c r="AB28" s="44">
        <v>47.863247863247864</v>
      </c>
      <c r="AC28" s="44">
        <v>44.516129032258064</v>
      </c>
      <c r="AD28" s="44">
        <v>22.426470588235293</v>
      </c>
      <c r="AE28" s="44">
        <v>27.350427350427349</v>
      </c>
      <c r="AF28" s="44">
        <v>18.70967741935484</v>
      </c>
      <c r="AG28" s="5"/>
      <c r="AH28" s="28"/>
      <c r="AI28" s="5"/>
      <c r="AJ28" s="5"/>
      <c r="AK28" s="28"/>
      <c r="AL28" s="28"/>
    </row>
    <row r="29" spans="1:38" s="1" customFormat="1" x14ac:dyDescent="0.2">
      <c r="A29" s="128" t="s">
        <v>19</v>
      </c>
      <c r="B29" s="129"/>
      <c r="C29" s="52">
        <v>1519</v>
      </c>
      <c r="D29" s="58">
        <v>740</v>
      </c>
      <c r="E29" s="58">
        <v>779</v>
      </c>
      <c r="F29" s="58">
        <v>605</v>
      </c>
      <c r="G29" s="58">
        <v>640</v>
      </c>
      <c r="H29" s="58">
        <v>49</v>
      </c>
      <c r="I29" s="58">
        <v>86</v>
      </c>
      <c r="J29" s="58">
        <v>4</v>
      </c>
      <c r="K29" s="58">
        <v>2</v>
      </c>
      <c r="L29" s="58">
        <v>0</v>
      </c>
      <c r="M29" s="58">
        <v>0</v>
      </c>
      <c r="N29" s="45">
        <v>0</v>
      </c>
      <c r="O29" s="45">
        <v>0</v>
      </c>
      <c r="P29" s="45">
        <v>27</v>
      </c>
      <c r="Q29" s="45">
        <v>10</v>
      </c>
      <c r="R29" s="45">
        <v>1</v>
      </c>
      <c r="S29" s="45">
        <v>0</v>
      </c>
      <c r="T29" s="45">
        <v>0</v>
      </c>
      <c r="U29" s="45">
        <v>0</v>
      </c>
      <c r="V29" s="45">
        <v>54</v>
      </c>
      <c r="W29" s="45">
        <v>41</v>
      </c>
      <c r="X29" s="45">
        <v>0</v>
      </c>
      <c r="Y29" s="45">
        <v>1</v>
      </c>
      <c r="Z29" s="58">
        <v>1279</v>
      </c>
      <c r="AA29" s="44">
        <v>81.961816984858459</v>
      </c>
      <c r="AB29" s="44">
        <v>81.756756756756758</v>
      </c>
      <c r="AC29" s="44">
        <v>82.156611039794612</v>
      </c>
      <c r="AD29" s="44">
        <v>2.5016458196181697</v>
      </c>
      <c r="AE29" s="44">
        <v>3.7837837837837838</v>
      </c>
      <c r="AF29" s="44">
        <v>1.2836970474967908</v>
      </c>
      <c r="AG29" s="5"/>
      <c r="AH29" s="28"/>
      <c r="AI29" s="5"/>
      <c r="AJ29" s="5"/>
      <c r="AK29" s="28"/>
      <c r="AL29" s="28"/>
    </row>
    <row r="30" spans="1:38" s="1" customFormat="1" x14ac:dyDescent="0.2">
      <c r="A30" s="128" t="s">
        <v>20</v>
      </c>
      <c r="B30" s="129"/>
      <c r="C30" s="52">
        <v>266</v>
      </c>
      <c r="D30" s="58">
        <v>169</v>
      </c>
      <c r="E30" s="58">
        <v>97</v>
      </c>
      <c r="F30" s="58">
        <v>88</v>
      </c>
      <c r="G30" s="58">
        <v>64</v>
      </c>
      <c r="H30" s="58">
        <v>18</v>
      </c>
      <c r="I30" s="58">
        <v>14</v>
      </c>
      <c r="J30" s="58">
        <v>2</v>
      </c>
      <c r="K30" s="58">
        <v>2</v>
      </c>
      <c r="L30" s="58">
        <v>11</v>
      </c>
      <c r="M30" s="58">
        <v>0</v>
      </c>
      <c r="N30" s="45">
        <v>1</v>
      </c>
      <c r="O30" s="45">
        <v>0</v>
      </c>
      <c r="P30" s="45">
        <v>48</v>
      </c>
      <c r="Q30" s="45">
        <v>16</v>
      </c>
      <c r="R30" s="45">
        <v>0</v>
      </c>
      <c r="S30" s="45">
        <v>0</v>
      </c>
      <c r="T30" s="33">
        <v>0</v>
      </c>
      <c r="U30" s="45">
        <v>0</v>
      </c>
      <c r="V30" s="45">
        <v>1</v>
      </c>
      <c r="W30" s="45">
        <v>1</v>
      </c>
      <c r="X30" s="45">
        <v>0</v>
      </c>
      <c r="Y30" s="45">
        <v>0</v>
      </c>
      <c r="Z30" s="58">
        <v>161</v>
      </c>
      <c r="AA30" s="44">
        <v>57.142857142857146</v>
      </c>
      <c r="AB30" s="44">
        <v>52.071005917159766</v>
      </c>
      <c r="AC30" s="44">
        <v>65.979381443298962</v>
      </c>
      <c r="AD30" s="44">
        <v>24.436090225563909</v>
      </c>
      <c r="AE30" s="44">
        <v>28.994082840236686</v>
      </c>
      <c r="AF30" s="44">
        <v>16.494845360824741</v>
      </c>
      <c r="AG30" s="5"/>
      <c r="AH30" s="28"/>
      <c r="AI30" s="5"/>
      <c r="AJ30" s="5"/>
      <c r="AK30" s="28"/>
      <c r="AL30" s="28"/>
    </row>
    <row r="31" spans="1:38" s="1" customFormat="1" x14ac:dyDescent="0.2">
      <c r="A31" s="128" t="s">
        <v>21</v>
      </c>
      <c r="B31" s="129"/>
      <c r="C31" s="52">
        <v>381</v>
      </c>
      <c r="D31" s="58">
        <v>184</v>
      </c>
      <c r="E31" s="58">
        <v>197</v>
      </c>
      <c r="F31" s="58">
        <v>110</v>
      </c>
      <c r="G31" s="58">
        <v>114</v>
      </c>
      <c r="H31" s="58">
        <v>36</v>
      </c>
      <c r="I31" s="58">
        <v>64</v>
      </c>
      <c r="J31" s="58">
        <v>4</v>
      </c>
      <c r="K31" s="43">
        <v>1</v>
      </c>
      <c r="L31" s="58">
        <v>1</v>
      </c>
      <c r="M31" s="43">
        <v>0</v>
      </c>
      <c r="N31" s="45">
        <v>5</v>
      </c>
      <c r="O31" s="45">
        <v>2</v>
      </c>
      <c r="P31" s="45">
        <v>24</v>
      </c>
      <c r="Q31" s="45">
        <v>9</v>
      </c>
      <c r="R31" s="45">
        <v>0</v>
      </c>
      <c r="S31" s="45">
        <v>0</v>
      </c>
      <c r="T31" s="33">
        <v>2</v>
      </c>
      <c r="U31" s="33">
        <v>4</v>
      </c>
      <c r="V31" s="45">
        <v>2</v>
      </c>
      <c r="W31" s="45">
        <v>3</v>
      </c>
      <c r="X31" s="45">
        <v>0</v>
      </c>
      <c r="Y31" s="45">
        <v>0</v>
      </c>
      <c r="Z31" s="58">
        <v>262</v>
      </c>
      <c r="AA31" s="44">
        <v>58.792650918635168</v>
      </c>
      <c r="AB31" s="44">
        <v>59.782608695652172</v>
      </c>
      <c r="AC31" s="44">
        <v>57.868020304568525</v>
      </c>
      <c r="AD31" s="44">
        <v>10.498687664041995</v>
      </c>
      <c r="AE31" s="44">
        <v>15.760869565217391</v>
      </c>
      <c r="AF31" s="44">
        <v>5.5837563451776653</v>
      </c>
      <c r="AG31" s="5"/>
      <c r="AH31" s="28"/>
      <c r="AI31" s="5"/>
      <c r="AJ31" s="5"/>
      <c r="AK31" s="28"/>
      <c r="AL31" s="28"/>
    </row>
    <row r="32" spans="1:38" s="1" customFormat="1" x14ac:dyDescent="0.2">
      <c r="A32" s="128" t="s">
        <v>22</v>
      </c>
      <c r="B32" s="129"/>
      <c r="C32" s="52">
        <v>497</v>
      </c>
      <c r="D32" s="58">
        <v>259</v>
      </c>
      <c r="E32" s="58">
        <v>238</v>
      </c>
      <c r="F32" s="58">
        <v>205</v>
      </c>
      <c r="G32" s="58">
        <v>151</v>
      </c>
      <c r="H32" s="58">
        <v>27</v>
      </c>
      <c r="I32" s="58">
        <v>78</v>
      </c>
      <c r="J32" s="58">
        <v>2</v>
      </c>
      <c r="K32" s="58">
        <v>0</v>
      </c>
      <c r="L32" s="43">
        <v>1</v>
      </c>
      <c r="M32" s="43">
        <v>0</v>
      </c>
      <c r="N32" s="45">
        <v>0</v>
      </c>
      <c r="O32" s="45">
        <v>0</v>
      </c>
      <c r="P32" s="45">
        <v>14</v>
      </c>
      <c r="Q32" s="45">
        <v>6</v>
      </c>
      <c r="R32" s="45">
        <v>0</v>
      </c>
      <c r="S32" s="45">
        <v>0</v>
      </c>
      <c r="T32" s="33">
        <v>3</v>
      </c>
      <c r="U32" s="33">
        <v>0</v>
      </c>
      <c r="V32" s="45">
        <v>7</v>
      </c>
      <c r="W32" s="45">
        <v>3</v>
      </c>
      <c r="X32" s="45">
        <v>0</v>
      </c>
      <c r="Y32" s="45">
        <v>0</v>
      </c>
      <c r="Z32" s="58">
        <v>356</v>
      </c>
      <c r="AA32" s="44">
        <v>71.629778672032188</v>
      </c>
      <c r="AB32" s="44">
        <v>79.150579150579148</v>
      </c>
      <c r="AC32" s="44">
        <v>63.445378151260506</v>
      </c>
      <c r="AD32" s="44">
        <v>4.0241448692152915</v>
      </c>
      <c r="AE32" s="44">
        <v>5.4054054054054053</v>
      </c>
      <c r="AF32" s="44">
        <v>2.5210084033613445</v>
      </c>
      <c r="AG32" s="5"/>
      <c r="AH32" s="28"/>
      <c r="AI32" s="5"/>
      <c r="AJ32" s="5"/>
      <c r="AK32" s="28"/>
      <c r="AL32" s="28"/>
    </row>
    <row r="33" spans="1:38" s="1" customFormat="1" x14ac:dyDescent="0.2">
      <c r="A33" s="128" t="s">
        <v>23</v>
      </c>
      <c r="B33" s="129"/>
      <c r="C33" s="52">
        <v>313</v>
      </c>
      <c r="D33" s="58">
        <v>84</v>
      </c>
      <c r="E33" s="58">
        <v>229</v>
      </c>
      <c r="F33" s="58">
        <v>59</v>
      </c>
      <c r="G33" s="58">
        <v>138</v>
      </c>
      <c r="H33" s="58">
        <v>24</v>
      </c>
      <c r="I33" s="58">
        <v>73</v>
      </c>
      <c r="J33" s="58">
        <v>0</v>
      </c>
      <c r="K33" s="58">
        <v>0</v>
      </c>
      <c r="L33" s="43">
        <v>0</v>
      </c>
      <c r="M33" s="43">
        <v>0</v>
      </c>
      <c r="N33" s="45">
        <v>0</v>
      </c>
      <c r="O33" s="45">
        <v>0</v>
      </c>
      <c r="P33" s="45">
        <v>0</v>
      </c>
      <c r="Q33" s="45">
        <v>9</v>
      </c>
      <c r="R33" s="45">
        <v>0</v>
      </c>
      <c r="S33" s="45">
        <v>0</v>
      </c>
      <c r="T33" s="45">
        <v>0</v>
      </c>
      <c r="U33" s="45">
        <v>0</v>
      </c>
      <c r="V33" s="45">
        <v>1</v>
      </c>
      <c r="W33" s="45">
        <v>9</v>
      </c>
      <c r="X33" s="45">
        <v>0</v>
      </c>
      <c r="Y33" s="45">
        <v>0</v>
      </c>
      <c r="Z33" s="58">
        <v>200</v>
      </c>
      <c r="AA33" s="44">
        <v>62.939297124600643</v>
      </c>
      <c r="AB33" s="44">
        <v>70.238095238095241</v>
      </c>
      <c r="AC33" s="44">
        <v>60.262008733624455</v>
      </c>
      <c r="AD33" s="44">
        <v>2.8753993610223643</v>
      </c>
      <c r="AE33" s="44">
        <v>0</v>
      </c>
      <c r="AF33" s="44">
        <v>3.9301310043668121</v>
      </c>
      <c r="AG33" s="5"/>
      <c r="AH33" s="28"/>
      <c r="AI33" s="5"/>
      <c r="AJ33" s="5"/>
      <c r="AK33" s="28"/>
      <c r="AL33" s="28"/>
    </row>
    <row r="34" spans="1:38" s="1" customFormat="1" x14ac:dyDescent="0.2">
      <c r="A34" s="128" t="s">
        <v>24</v>
      </c>
      <c r="B34" s="129"/>
      <c r="C34" s="52">
        <v>715</v>
      </c>
      <c r="D34" s="58">
        <v>369</v>
      </c>
      <c r="E34" s="58">
        <v>346</v>
      </c>
      <c r="F34" s="58">
        <v>308</v>
      </c>
      <c r="G34" s="58">
        <v>264</v>
      </c>
      <c r="H34" s="58">
        <v>36</v>
      </c>
      <c r="I34" s="58">
        <v>67</v>
      </c>
      <c r="J34" s="58">
        <v>0</v>
      </c>
      <c r="K34" s="58">
        <v>0</v>
      </c>
      <c r="L34" s="43">
        <v>0</v>
      </c>
      <c r="M34" s="43">
        <v>0</v>
      </c>
      <c r="N34" s="45">
        <v>0</v>
      </c>
      <c r="O34" s="45">
        <v>0</v>
      </c>
      <c r="P34" s="45">
        <v>6</v>
      </c>
      <c r="Q34" s="45">
        <v>3</v>
      </c>
      <c r="R34" s="45">
        <v>0</v>
      </c>
      <c r="S34" s="45">
        <v>0</v>
      </c>
      <c r="T34" s="45">
        <v>0</v>
      </c>
      <c r="U34" s="45">
        <v>0</v>
      </c>
      <c r="V34" s="45">
        <v>19</v>
      </c>
      <c r="W34" s="45">
        <v>12</v>
      </c>
      <c r="X34" s="45">
        <v>0</v>
      </c>
      <c r="Y34" s="45">
        <v>0</v>
      </c>
      <c r="Z34" s="58">
        <v>572</v>
      </c>
      <c r="AA34" s="44">
        <v>80</v>
      </c>
      <c r="AB34" s="44">
        <v>83.468834688346888</v>
      </c>
      <c r="AC34" s="44">
        <v>76.300578034682076</v>
      </c>
      <c r="AD34" s="44">
        <v>1.2587412587412588</v>
      </c>
      <c r="AE34" s="44">
        <v>1.6260162601626016</v>
      </c>
      <c r="AF34" s="44">
        <v>0.86705202312138729</v>
      </c>
      <c r="AG34" s="5"/>
      <c r="AH34" s="28"/>
      <c r="AI34" s="5"/>
      <c r="AJ34" s="5"/>
      <c r="AK34" s="28"/>
      <c r="AL34" s="28"/>
    </row>
    <row r="35" spans="1:38" s="1" customFormat="1" x14ac:dyDescent="0.2">
      <c r="A35" s="128" t="s">
        <v>25</v>
      </c>
      <c r="B35" s="129"/>
      <c r="C35" s="52">
        <v>122</v>
      </c>
      <c r="D35" s="58">
        <v>48</v>
      </c>
      <c r="E35" s="58">
        <v>74</v>
      </c>
      <c r="F35" s="58">
        <v>12</v>
      </c>
      <c r="G35" s="58">
        <v>15</v>
      </c>
      <c r="H35" s="58">
        <v>20</v>
      </c>
      <c r="I35" s="58">
        <v>16</v>
      </c>
      <c r="J35" s="43">
        <v>0</v>
      </c>
      <c r="K35" s="43">
        <v>0</v>
      </c>
      <c r="L35" s="43">
        <v>0</v>
      </c>
      <c r="M35" s="43">
        <v>0</v>
      </c>
      <c r="N35" s="45">
        <v>3</v>
      </c>
      <c r="O35" s="45">
        <v>2</v>
      </c>
      <c r="P35" s="45">
        <v>6</v>
      </c>
      <c r="Q35" s="45">
        <v>24</v>
      </c>
      <c r="R35" s="45">
        <v>0</v>
      </c>
      <c r="S35" s="45">
        <v>0</v>
      </c>
      <c r="T35" s="33">
        <v>0</v>
      </c>
      <c r="U35" s="45">
        <v>0</v>
      </c>
      <c r="V35" s="45">
        <v>7</v>
      </c>
      <c r="W35" s="45">
        <v>17</v>
      </c>
      <c r="X35" s="45">
        <v>0</v>
      </c>
      <c r="Y35" s="45">
        <v>0</v>
      </c>
      <c r="Z35" s="58">
        <v>27</v>
      </c>
      <c r="AA35" s="44">
        <v>22.131147540983605</v>
      </c>
      <c r="AB35" s="44">
        <v>25</v>
      </c>
      <c r="AC35" s="44">
        <v>20.27027027027027</v>
      </c>
      <c r="AD35" s="44">
        <v>28.688524590163933</v>
      </c>
      <c r="AE35" s="44">
        <v>18.75</v>
      </c>
      <c r="AF35" s="44">
        <v>35.135135135135137</v>
      </c>
      <c r="AG35" s="5"/>
      <c r="AH35" s="28"/>
      <c r="AI35" s="5"/>
      <c r="AJ35" s="5"/>
      <c r="AK35" s="28"/>
      <c r="AL35" s="28"/>
    </row>
    <row r="36" spans="1:38" s="1" customFormat="1" x14ac:dyDescent="0.2">
      <c r="A36" s="128" t="s">
        <v>26</v>
      </c>
      <c r="B36" s="129"/>
      <c r="C36" s="52">
        <v>482</v>
      </c>
      <c r="D36" s="58">
        <v>258</v>
      </c>
      <c r="E36" s="58">
        <v>224</v>
      </c>
      <c r="F36" s="58">
        <v>170</v>
      </c>
      <c r="G36" s="58">
        <v>179</v>
      </c>
      <c r="H36" s="58">
        <v>32</v>
      </c>
      <c r="I36" s="58">
        <v>21</v>
      </c>
      <c r="J36" s="58">
        <v>0</v>
      </c>
      <c r="K36" s="58">
        <v>0</v>
      </c>
      <c r="L36" s="58">
        <v>1</v>
      </c>
      <c r="M36" s="43">
        <v>0</v>
      </c>
      <c r="N36" s="45">
        <v>0</v>
      </c>
      <c r="O36" s="45">
        <v>0</v>
      </c>
      <c r="P36" s="45">
        <v>42</v>
      </c>
      <c r="Q36" s="45">
        <v>7</v>
      </c>
      <c r="R36" s="45">
        <v>0</v>
      </c>
      <c r="S36" s="45">
        <v>0</v>
      </c>
      <c r="T36" s="33">
        <v>1</v>
      </c>
      <c r="U36" s="33">
        <v>0</v>
      </c>
      <c r="V36" s="45">
        <v>12</v>
      </c>
      <c r="W36" s="45">
        <v>17</v>
      </c>
      <c r="X36" s="45">
        <v>0</v>
      </c>
      <c r="Y36" s="45">
        <v>0</v>
      </c>
      <c r="Z36" s="58">
        <v>351</v>
      </c>
      <c r="AA36" s="44">
        <v>72.406639004149383</v>
      </c>
      <c r="AB36" s="44">
        <v>65.891472868217051</v>
      </c>
      <c r="AC36" s="44">
        <v>79.910714285714292</v>
      </c>
      <c r="AD36" s="44">
        <v>10.165975103734439</v>
      </c>
      <c r="AE36" s="44">
        <v>16.279069767441861</v>
      </c>
      <c r="AF36" s="44">
        <v>3.125</v>
      </c>
      <c r="AG36" s="5"/>
      <c r="AH36" s="28"/>
      <c r="AI36" s="5"/>
      <c r="AJ36" s="5"/>
      <c r="AK36" s="28"/>
      <c r="AL36" s="28"/>
    </row>
    <row r="37" spans="1:38" s="1" customFormat="1" x14ac:dyDescent="0.2">
      <c r="A37" s="128" t="s">
        <v>27</v>
      </c>
      <c r="B37" s="129"/>
      <c r="C37" s="52">
        <v>363</v>
      </c>
      <c r="D37" s="58">
        <v>192</v>
      </c>
      <c r="E37" s="58">
        <v>171</v>
      </c>
      <c r="F37" s="58">
        <v>105</v>
      </c>
      <c r="G37" s="58">
        <v>95</v>
      </c>
      <c r="H37" s="58">
        <v>39</v>
      </c>
      <c r="I37" s="58">
        <v>48</v>
      </c>
      <c r="J37" s="58">
        <v>0</v>
      </c>
      <c r="K37" s="58">
        <v>0</v>
      </c>
      <c r="L37" s="58">
        <v>10</v>
      </c>
      <c r="M37" s="43">
        <v>1</v>
      </c>
      <c r="N37" s="45">
        <v>0</v>
      </c>
      <c r="O37" s="45">
        <v>0</v>
      </c>
      <c r="P37" s="45">
        <v>33</v>
      </c>
      <c r="Q37" s="45">
        <v>25</v>
      </c>
      <c r="R37" s="45">
        <v>1</v>
      </c>
      <c r="S37" s="45">
        <v>0</v>
      </c>
      <c r="T37" s="45">
        <v>0</v>
      </c>
      <c r="U37" s="45">
        <v>0</v>
      </c>
      <c r="V37" s="45">
        <v>4</v>
      </c>
      <c r="W37" s="45">
        <v>2</v>
      </c>
      <c r="X37" s="45">
        <v>0</v>
      </c>
      <c r="Y37" s="45">
        <v>1</v>
      </c>
      <c r="Z37" s="58">
        <v>201</v>
      </c>
      <c r="AA37" s="44">
        <v>55.096418732782368</v>
      </c>
      <c r="AB37" s="44">
        <v>54.6875</v>
      </c>
      <c r="AC37" s="44">
        <v>55.555555555555557</v>
      </c>
      <c r="AD37" s="44">
        <v>16.253443526170798</v>
      </c>
      <c r="AE37" s="44">
        <v>17.708333333333332</v>
      </c>
      <c r="AF37" s="44">
        <v>14.619883040935672</v>
      </c>
      <c r="AG37" s="5"/>
      <c r="AH37" s="28"/>
      <c r="AI37" s="5"/>
      <c r="AJ37" s="5"/>
      <c r="AK37" s="28"/>
      <c r="AL37" s="28"/>
    </row>
    <row r="38" spans="1:38" s="1" customFormat="1" x14ac:dyDescent="0.2">
      <c r="A38" s="128" t="s">
        <v>28</v>
      </c>
      <c r="B38" s="129"/>
      <c r="C38" s="52">
        <v>257</v>
      </c>
      <c r="D38" s="58">
        <v>122</v>
      </c>
      <c r="E38" s="58">
        <v>135</v>
      </c>
      <c r="F38" s="58">
        <v>63</v>
      </c>
      <c r="G38" s="58">
        <v>80</v>
      </c>
      <c r="H38" s="58">
        <v>24</v>
      </c>
      <c r="I38" s="58">
        <v>30</v>
      </c>
      <c r="J38" s="58">
        <v>1</v>
      </c>
      <c r="K38" s="58">
        <v>2</v>
      </c>
      <c r="L38" s="58">
        <v>4</v>
      </c>
      <c r="M38" s="58">
        <v>0</v>
      </c>
      <c r="N38" s="45">
        <v>1</v>
      </c>
      <c r="O38" s="45">
        <v>0</v>
      </c>
      <c r="P38" s="45">
        <v>27</v>
      </c>
      <c r="Q38" s="45">
        <v>14</v>
      </c>
      <c r="R38" s="45">
        <v>0</v>
      </c>
      <c r="S38" s="45">
        <v>1</v>
      </c>
      <c r="T38" s="45">
        <v>0</v>
      </c>
      <c r="U38" s="45">
        <v>0</v>
      </c>
      <c r="V38" s="45">
        <v>2</v>
      </c>
      <c r="W38" s="45">
        <v>8</v>
      </c>
      <c r="X38" s="45">
        <v>0</v>
      </c>
      <c r="Y38" s="45">
        <v>0</v>
      </c>
      <c r="Z38" s="58">
        <v>113</v>
      </c>
      <c r="AA38" s="44">
        <v>55.642023346303503</v>
      </c>
      <c r="AB38" s="44">
        <v>51.639344262295083</v>
      </c>
      <c r="AC38" s="44">
        <v>59.25925925925926</v>
      </c>
      <c r="AD38" s="44">
        <v>16.342412451361866</v>
      </c>
      <c r="AE38" s="44">
        <v>22.950819672131146</v>
      </c>
      <c r="AF38" s="44">
        <v>10.37037037037037</v>
      </c>
      <c r="AG38" s="5"/>
      <c r="AH38" s="28"/>
      <c r="AI38" s="5"/>
      <c r="AJ38" s="5"/>
      <c r="AK38" s="28"/>
      <c r="AL38" s="28"/>
    </row>
    <row r="39" spans="1:38" s="1" customFormat="1" x14ac:dyDescent="0.2">
      <c r="A39" s="135" t="s">
        <v>49</v>
      </c>
      <c r="B39" s="134"/>
      <c r="C39" s="53">
        <v>400</v>
      </c>
      <c r="D39" s="59">
        <v>193</v>
      </c>
      <c r="E39" s="59">
        <v>207</v>
      </c>
      <c r="F39" s="59">
        <v>123</v>
      </c>
      <c r="G39" s="59">
        <v>155</v>
      </c>
      <c r="H39" s="59">
        <v>25</v>
      </c>
      <c r="I39" s="59">
        <v>26</v>
      </c>
      <c r="J39" s="59">
        <v>0</v>
      </c>
      <c r="K39" s="59">
        <v>0</v>
      </c>
      <c r="L39" s="59">
        <v>2</v>
      </c>
      <c r="M39" s="59">
        <v>0</v>
      </c>
      <c r="N39" s="61">
        <v>1</v>
      </c>
      <c r="O39" s="61">
        <v>0</v>
      </c>
      <c r="P39" s="61">
        <v>15</v>
      </c>
      <c r="Q39" s="61">
        <v>14</v>
      </c>
      <c r="R39" s="61">
        <v>0</v>
      </c>
      <c r="S39" s="61">
        <v>0</v>
      </c>
      <c r="T39" s="61">
        <v>0</v>
      </c>
      <c r="U39" s="76">
        <v>0</v>
      </c>
      <c r="V39" s="61">
        <v>27</v>
      </c>
      <c r="W39" s="61">
        <v>12</v>
      </c>
      <c r="X39" s="61">
        <v>0</v>
      </c>
      <c r="Y39" s="61">
        <v>0</v>
      </c>
      <c r="Z39" s="59">
        <v>310</v>
      </c>
      <c r="AA39" s="65">
        <v>69.5</v>
      </c>
      <c r="AB39" s="65">
        <v>63.730569948186528</v>
      </c>
      <c r="AC39" s="65">
        <v>74.879227053140099</v>
      </c>
      <c r="AD39" s="65">
        <v>7.5</v>
      </c>
      <c r="AE39" s="65">
        <v>8.290155440414507</v>
      </c>
      <c r="AF39" s="65">
        <v>6.7632850241545892</v>
      </c>
      <c r="AG39" s="5"/>
      <c r="AH39" s="28"/>
      <c r="AI39" s="5"/>
      <c r="AJ39" s="5"/>
      <c r="AK39" s="28"/>
      <c r="AL39" s="28"/>
    </row>
    <row r="40" spans="1:38" s="1" customFormat="1" x14ac:dyDescent="0.2">
      <c r="A40" s="9" t="s">
        <v>29</v>
      </c>
      <c r="B40" s="10" t="s">
        <v>30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47">
        <v>0</v>
      </c>
      <c r="W40" s="47">
        <v>0</v>
      </c>
      <c r="X40" s="47">
        <v>0</v>
      </c>
      <c r="Y40" s="47">
        <v>0</v>
      </c>
      <c r="Z40" s="43">
        <v>0</v>
      </c>
      <c r="AA40" s="44">
        <v>0</v>
      </c>
      <c r="AB40" s="40">
        <v>0</v>
      </c>
      <c r="AC40" s="40">
        <v>0</v>
      </c>
      <c r="AD40" s="40">
        <v>0</v>
      </c>
      <c r="AE40" s="44">
        <v>0</v>
      </c>
      <c r="AF40" s="44">
        <v>0</v>
      </c>
      <c r="AG40" s="5"/>
      <c r="AH40" s="28"/>
      <c r="AI40" s="5"/>
      <c r="AJ40" s="5"/>
      <c r="AK40" s="28"/>
      <c r="AL40" s="28"/>
    </row>
    <row r="41" spans="1:38" s="1" customFormat="1" x14ac:dyDescent="0.2">
      <c r="A41" s="9" t="s">
        <v>31</v>
      </c>
      <c r="B41" s="10" t="s">
        <v>32</v>
      </c>
      <c r="C41" s="46">
        <v>227</v>
      </c>
      <c r="D41" s="46">
        <v>110</v>
      </c>
      <c r="E41" s="46">
        <v>117</v>
      </c>
      <c r="F41" s="46">
        <v>80</v>
      </c>
      <c r="G41" s="46">
        <v>73</v>
      </c>
      <c r="H41" s="46">
        <v>20</v>
      </c>
      <c r="I41" s="46">
        <v>35</v>
      </c>
      <c r="J41" s="46">
        <v>0</v>
      </c>
      <c r="K41" s="43">
        <v>0</v>
      </c>
      <c r="L41" s="43">
        <v>0</v>
      </c>
      <c r="M41" s="43">
        <v>0</v>
      </c>
      <c r="N41" s="47">
        <v>0</v>
      </c>
      <c r="O41" s="47">
        <v>0</v>
      </c>
      <c r="P41" s="47">
        <v>6</v>
      </c>
      <c r="Q41" s="47">
        <v>6</v>
      </c>
      <c r="R41" s="47">
        <v>0</v>
      </c>
      <c r="S41" s="47">
        <v>0</v>
      </c>
      <c r="T41" s="33">
        <v>0</v>
      </c>
      <c r="U41" s="47">
        <v>0</v>
      </c>
      <c r="V41" s="47">
        <v>4</v>
      </c>
      <c r="W41" s="47">
        <v>3</v>
      </c>
      <c r="X41" s="47">
        <v>0</v>
      </c>
      <c r="Y41" s="47">
        <v>0</v>
      </c>
      <c r="Z41" s="46">
        <v>155</v>
      </c>
      <c r="AA41" s="40">
        <v>67.40088105726872</v>
      </c>
      <c r="AB41" s="40">
        <v>72.727272727272734</v>
      </c>
      <c r="AC41" s="40">
        <v>62.393162393162392</v>
      </c>
      <c r="AD41" s="40">
        <v>5.286343612334802</v>
      </c>
      <c r="AE41" s="40">
        <v>5.4545454545454541</v>
      </c>
      <c r="AF41" s="40">
        <v>5.1282051282051286</v>
      </c>
      <c r="AG41" s="5"/>
      <c r="AH41" s="28"/>
      <c r="AI41" s="5"/>
      <c r="AJ41" s="5"/>
      <c r="AK41" s="28"/>
      <c r="AL41" s="28"/>
    </row>
    <row r="42" spans="1:38" s="1" customFormat="1" x14ac:dyDescent="0.2">
      <c r="A42" s="130" t="s">
        <v>33</v>
      </c>
      <c r="B42" s="10" t="s">
        <v>34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47">
        <v>0</v>
      </c>
      <c r="W42" s="47">
        <v>0</v>
      </c>
      <c r="X42" s="47">
        <v>0</v>
      </c>
      <c r="Y42" s="47">
        <v>0</v>
      </c>
      <c r="Z42" s="43">
        <v>0</v>
      </c>
      <c r="AA42" s="44">
        <v>0</v>
      </c>
      <c r="AB42" s="40">
        <v>0</v>
      </c>
      <c r="AC42" s="40">
        <v>0</v>
      </c>
      <c r="AD42" s="40">
        <v>0</v>
      </c>
      <c r="AE42" s="44">
        <v>0</v>
      </c>
      <c r="AF42" s="44">
        <v>0</v>
      </c>
      <c r="AG42" s="5"/>
      <c r="AH42" s="28"/>
      <c r="AI42" s="5"/>
      <c r="AJ42" s="5"/>
      <c r="AK42" s="28"/>
      <c r="AL42" s="28"/>
    </row>
    <row r="43" spans="1:38" s="1" customFormat="1" x14ac:dyDescent="0.2">
      <c r="A43" s="134"/>
      <c r="B43" s="26" t="s">
        <v>35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47">
        <v>0</v>
      </c>
      <c r="W43" s="47">
        <v>0</v>
      </c>
      <c r="X43" s="47">
        <v>0</v>
      </c>
      <c r="Y43" s="47">
        <v>0</v>
      </c>
      <c r="Z43" s="43">
        <v>0</v>
      </c>
      <c r="AA43" s="44">
        <v>0</v>
      </c>
      <c r="AB43" s="40">
        <v>0</v>
      </c>
      <c r="AC43" s="40">
        <v>0</v>
      </c>
      <c r="AD43" s="40">
        <v>0</v>
      </c>
      <c r="AE43" s="44">
        <v>0</v>
      </c>
      <c r="AF43" s="44">
        <v>0</v>
      </c>
      <c r="AG43" s="5"/>
      <c r="AH43" s="28"/>
      <c r="AI43" s="5"/>
      <c r="AJ43" s="5"/>
      <c r="AK43" s="28"/>
      <c r="AL43" s="28"/>
    </row>
    <row r="44" spans="1:38" s="1" customFormat="1" x14ac:dyDescent="0.2">
      <c r="A44" s="130" t="s">
        <v>36</v>
      </c>
      <c r="B44" s="10" t="s">
        <v>37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47">
        <v>0</v>
      </c>
      <c r="W44" s="47">
        <v>0</v>
      </c>
      <c r="X44" s="47">
        <v>0</v>
      </c>
      <c r="Y44" s="47">
        <v>0</v>
      </c>
      <c r="Z44" s="43">
        <v>0</v>
      </c>
      <c r="AA44" s="44">
        <v>0</v>
      </c>
      <c r="AB44" s="40">
        <v>0</v>
      </c>
      <c r="AC44" s="40">
        <v>0</v>
      </c>
      <c r="AD44" s="40">
        <v>0</v>
      </c>
      <c r="AE44" s="44">
        <v>0</v>
      </c>
      <c r="AF44" s="44">
        <v>0</v>
      </c>
      <c r="AG44" s="5"/>
      <c r="AH44" s="28"/>
      <c r="AI44" s="5"/>
      <c r="AJ44" s="5"/>
      <c r="AK44" s="28"/>
      <c r="AL44" s="28"/>
    </row>
    <row r="45" spans="1:38" s="1" customFormat="1" x14ac:dyDescent="0.2">
      <c r="A45" s="136"/>
      <c r="B45" s="12" t="s">
        <v>38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47">
        <v>0</v>
      </c>
      <c r="W45" s="47">
        <v>0</v>
      </c>
      <c r="X45" s="47">
        <v>0</v>
      </c>
      <c r="Y45" s="47">
        <v>0</v>
      </c>
      <c r="Z45" s="43">
        <v>0</v>
      </c>
      <c r="AA45" s="44">
        <v>0</v>
      </c>
      <c r="AB45" s="40">
        <v>0</v>
      </c>
      <c r="AC45" s="40">
        <v>0</v>
      </c>
      <c r="AD45" s="40">
        <v>0</v>
      </c>
      <c r="AE45" s="44">
        <v>0</v>
      </c>
      <c r="AF45" s="44">
        <v>0</v>
      </c>
      <c r="AG45" s="5"/>
      <c r="AH45" s="28"/>
      <c r="AI45" s="5"/>
      <c r="AJ45" s="5"/>
      <c r="AK45" s="28"/>
      <c r="AL45" s="28"/>
    </row>
    <row r="46" spans="1:38" s="1" customFormat="1" x14ac:dyDescent="0.2">
      <c r="A46" s="136"/>
      <c r="B46" s="12" t="s">
        <v>39</v>
      </c>
      <c r="C46" s="46">
        <v>187</v>
      </c>
      <c r="D46" s="46">
        <v>125</v>
      </c>
      <c r="E46" s="46">
        <v>62</v>
      </c>
      <c r="F46" s="46">
        <v>85</v>
      </c>
      <c r="G46" s="46">
        <v>30</v>
      </c>
      <c r="H46" s="46">
        <v>27</v>
      </c>
      <c r="I46" s="46">
        <v>25</v>
      </c>
      <c r="J46" s="46">
        <v>0</v>
      </c>
      <c r="K46" s="43">
        <v>0</v>
      </c>
      <c r="L46" s="43">
        <v>0</v>
      </c>
      <c r="M46" s="43">
        <v>0</v>
      </c>
      <c r="N46" s="47">
        <v>1</v>
      </c>
      <c r="O46" s="47">
        <v>0</v>
      </c>
      <c r="P46" s="47">
        <v>9</v>
      </c>
      <c r="Q46" s="47">
        <v>5</v>
      </c>
      <c r="R46" s="47">
        <v>0</v>
      </c>
      <c r="S46" s="47">
        <v>0</v>
      </c>
      <c r="T46" s="33">
        <v>0</v>
      </c>
      <c r="U46" s="33">
        <v>0</v>
      </c>
      <c r="V46" s="47">
        <v>3</v>
      </c>
      <c r="W46" s="47">
        <v>2</v>
      </c>
      <c r="X46" s="47">
        <v>0</v>
      </c>
      <c r="Y46" s="47">
        <v>0</v>
      </c>
      <c r="Z46" s="46">
        <v>115</v>
      </c>
      <c r="AA46" s="40">
        <v>61.497326203208559</v>
      </c>
      <c r="AB46" s="40">
        <v>68</v>
      </c>
      <c r="AC46" s="40">
        <v>48.387096774193552</v>
      </c>
      <c r="AD46" s="40">
        <v>8.0213903743315509</v>
      </c>
      <c r="AE46" s="40">
        <v>8</v>
      </c>
      <c r="AF46" s="40">
        <v>8.064516129032258</v>
      </c>
      <c r="AG46" s="5"/>
      <c r="AH46" s="28"/>
      <c r="AI46" s="5"/>
      <c r="AJ46" s="5"/>
      <c r="AK46" s="28"/>
      <c r="AL46" s="28"/>
    </row>
    <row r="47" spans="1:38" s="1" customFormat="1" x14ac:dyDescent="0.2">
      <c r="A47" s="137"/>
      <c r="B47" s="12" t="s">
        <v>40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47">
        <v>0</v>
      </c>
      <c r="W47" s="47">
        <v>0</v>
      </c>
      <c r="X47" s="47">
        <v>0</v>
      </c>
      <c r="Y47" s="47">
        <v>0</v>
      </c>
      <c r="Z47" s="43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5"/>
      <c r="AH47" s="28"/>
      <c r="AI47" s="5"/>
      <c r="AJ47" s="5"/>
      <c r="AK47" s="28"/>
      <c r="AL47" s="28"/>
    </row>
    <row r="48" spans="1:38" s="1" customFormat="1" x14ac:dyDescent="0.2">
      <c r="A48" s="11" t="s">
        <v>41</v>
      </c>
      <c r="B48" s="13" t="s">
        <v>42</v>
      </c>
      <c r="C48" s="46">
        <v>49</v>
      </c>
      <c r="D48" s="46">
        <v>25</v>
      </c>
      <c r="E48" s="46">
        <v>24</v>
      </c>
      <c r="F48" s="46">
        <v>8</v>
      </c>
      <c r="G48" s="46">
        <v>9</v>
      </c>
      <c r="H48" s="46">
        <v>9</v>
      </c>
      <c r="I48" s="46">
        <v>8</v>
      </c>
      <c r="J48" s="46">
        <v>0</v>
      </c>
      <c r="K48" s="46">
        <v>0</v>
      </c>
      <c r="L48" s="43">
        <v>1</v>
      </c>
      <c r="M48" s="43">
        <v>0</v>
      </c>
      <c r="N48" s="47">
        <v>0</v>
      </c>
      <c r="O48" s="47">
        <v>0</v>
      </c>
      <c r="P48" s="47">
        <v>5</v>
      </c>
      <c r="Q48" s="47">
        <v>7</v>
      </c>
      <c r="R48" s="47">
        <v>0</v>
      </c>
      <c r="S48" s="47">
        <v>0</v>
      </c>
      <c r="T48" s="33">
        <v>0</v>
      </c>
      <c r="U48" s="47">
        <v>0</v>
      </c>
      <c r="V48" s="47">
        <v>2</v>
      </c>
      <c r="W48" s="47">
        <v>0</v>
      </c>
      <c r="X48" s="47">
        <v>0</v>
      </c>
      <c r="Y48" s="47">
        <v>0</v>
      </c>
      <c r="Z48" s="46">
        <v>16</v>
      </c>
      <c r="AA48" s="40">
        <v>34.693877551020407</v>
      </c>
      <c r="AB48" s="40">
        <v>32</v>
      </c>
      <c r="AC48" s="40">
        <v>37.5</v>
      </c>
      <c r="AD48" s="40">
        <v>24.489795918367346</v>
      </c>
      <c r="AE48" s="40">
        <v>20</v>
      </c>
      <c r="AF48" s="40">
        <v>29.166666666666668</v>
      </c>
      <c r="AG48" s="5"/>
      <c r="AH48" s="28"/>
      <c r="AI48" s="5"/>
      <c r="AJ48" s="5"/>
      <c r="AK48" s="28"/>
      <c r="AL48" s="28"/>
    </row>
    <row r="49" spans="1:38" s="1" customFormat="1" x14ac:dyDescent="0.2">
      <c r="A49" s="130" t="s">
        <v>43</v>
      </c>
      <c r="B49" s="12" t="s">
        <v>44</v>
      </c>
      <c r="C49" s="46">
        <v>0</v>
      </c>
      <c r="D49" s="46">
        <v>0</v>
      </c>
      <c r="E49" s="46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33">
        <v>0</v>
      </c>
      <c r="V49" s="47">
        <v>0</v>
      </c>
      <c r="W49" s="47">
        <v>0</v>
      </c>
      <c r="X49" s="47">
        <v>0</v>
      </c>
      <c r="Y49" s="47">
        <v>0</v>
      </c>
      <c r="Z49" s="43">
        <v>0</v>
      </c>
      <c r="AA49" s="40">
        <v>0</v>
      </c>
      <c r="AB49" s="40">
        <v>0</v>
      </c>
      <c r="AC49" s="44">
        <v>0</v>
      </c>
      <c r="AD49" s="40">
        <v>0</v>
      </c>
      <c r="AE49" s="40">
        <v>0</v>
      </c>
      <c r="AF49" s="40">
        <v>0</v>
      </c>
      <c r="AG49" s="5"/>
      <c r="AH49" s="28"/>
      <c r="AI49" s="5"/>
      <c r="AJ49" s="5"/>
      <c r="AK49" s="28"/>
      <c r="AL49" s="28"/>
    </row>
    <row r="50" spans="1:38" s="1" customFormat="1" ht="13.5" thickBot="1" x14ac:dyDescent="0.25">
      <c r="A50" s="131"/>
      <c r="B50" s="14" t="s">
        <v>45</v>
      </c>
      <c r="C50" s="46">
        <v>78</v>
      </c>
      <c r="D50" s="46">
        <v>27</v>
      </c>
      <c r="E50" s="46">
        <v>51</v>
      </c>
      <c r="F50" s="46">
        <v>12</v>
      </c>
      <c r="G50" s="46">
        <v>32</v>
      </c>
      <c r="H50" s="46">
        <v>4</v>
      </c>
      <c r="I50" s="46">
        <v>15</v>
      </c>
      <c r="J50" s="46">
        <v>0</v>
      </c>
      <c r="K50" s="46">
        <v>0</v>
      </c>
      <c r="L50" s="46">
        <v>0</v>
      </c>
      <c r="M50" s="46">
        <v>0</v>
      </c>
      <c r="N50" s="47">
        <v>1</v>
      </c>
      <c r="O50" s="47">
        <v>0</v>
      </c>
      <c r="P50" s="47">
        <v>10</v>
      </c>
      <c r="Q50" s="47">
        <v>4</v>
      </c>
      <c r="R50" s="47">
        <v>0</v>
      </c>
      <c r="S50" s="47">
        <v>0</v>
      </c>
      <c r="T50" s="33">
        <v>0</v>
      </c>
      <c r="U50" s="33">
        <v>0</v>
      </c>
      <c r="V50" s="47">
        <v>0</v>
      </c>
      <c r="W50" s="47">
        <v>0</v>
      </c>
      <c r="X50" s="47">
        <v>0</v>
      </c>
      <c r="Y50" s="47">
        <v>0</v>
      </c>
      <c r="Z50" s="46">
        <v>44</v>
      </c>
      <c r="AA50" s="40">
        <v>56.410256410256409</v>
      </c>
      <c r="AB50" s="40">
        <v>44.444444444444443</v>
      </c>
      <c r="AC50" s="40">
        <v>62.745098039215684</v>
      </c>
      <c r="AD50" s="40">
        <v>19.23076923076923</v>
      </c>
      <c r="AE50" s="40">
        <v>40.74074074074074</v>
      </c>
      <c r="AF50" s="40">
        <v>7.8431372549019605</v>
      </c>
      <c r="AG50" s="5"/>
      <c r="AH50" s="28"/>
      <c r="AI50" s="5"/>
      <c r="AJ50" s="5"/>
      <c r="AK50" s="28"/>
      <c r="AL50" s="28"/>
    </row>
    <row r="51" spans="1:38" s="1" customFormat="1" ht="13.5" thickTop="1" x14ac:dyDescent="0.2">
      <c r="A51" s="132" t="s">
        <v>51</v>
      </c>
      <c r="B51" s="77" t="s">
        <v>46</v>
      </c>
      <c r="C51" s="54">
        <v>134</v>
      </c>
      <c r="D51" s="67">
        <v>71</v>
      </c>
      <c r="E51" s="67">
        <v>63</v>
      </c>
      <c r="F51" s="67">
        <v>53</v>
      </c>
      <c r="G51" s="67">
        <v>50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69">
        <v>18</v>
      </c>
      <c r="W51" s="69">
        <v>13</v>
      </c>
      <c r="X51" s="70">
        <v>0</v>
      </c>
      <c r="Y51" s="70">
        <v>0</v>
      </c>
      <c r="Z51" s="83">
        <v>134</v>
      </c>
      <c r="AA51" s="71">
        <v>76.865671641791039</v>
      </c>
      <c r="AB51" s="71">
        <v>74.647887323943664</v>
      </c>
      <c r="AC51" s="71">
        <v>79.365079365079367</v>
      </c>
      <c r="AD51" s="72">
        <v>0</v>
      </c>
      <c r="AE51" s="72">
        <v>0</v>
      </c>
      <c r="AF51" s="72">
        <v>0</v>
      </c>
      <c r="AG51" s="28"/>
      <c r="AH51" s="28"/>
      <c r="AI51" s="28"/>
      <c r="AJ51" s="5"/>
      <c r="AK51" s="28"/>
      <c r="AL51" s="28"/>
    </row>
    <row r="52" spans="1:38" s="1" customFormat="1" x14ac:dyDescent="0.2">
      <c r="A52" s="129"/>
      <c r="B52" s="16" t="s">
        <v>47</v>
      </c>
      <c r="C52" s="52">
        <v>10665</v>
      </c>
      <c r="D52" s="46">
        <v>5427</v>
      </c>
      <c r="E52" s="46">
        <v>5238</v>
      </c>
      <c r="F52" s="46">
        <v>3681</v>
      </c>
      <c r="G52" s="46">
        <v>3604</v>
      </c>
      <c r="H52" s="46">
        <v>640</v>
      </c>
      <c r="I52" s="46">
        <v>1011</v>
      </c>
      <c r="J52" s="46">
        <v>133</v>
      </c>
      <c r="K52" s="46">
        <v>63</v>
      </c>
      <c r="L52" s="46">
        <v>54</v>
      </c>
      <c r="M52" s="46">
        <v>2</v>
      </c>
      <c r="N52" s="47">
        <v>21</v>
      </c>
      <c r="O52" s="47">
        <v>5</v>
      </c>
      <c r="P52" s="47">
        <v>583</v>
      </c>
      <c r="Q52" s="47">
        <v>321</v>
      </c>
      <c r="R52" s="47">
        <v>3</v>
      </c>
      <c r="S52" s="47">
        <v>3</v>
      </c>
      <c r="T52" s="47">
        <v>14</v>
      </c>
      <c r="U52" s="47">
        <v>14</v>
      </c>
      <c r="V52" s="47">
        <v>298</v>
      </c>
      <c r="W52" s="47">
        <v>215</v>
      </c>
      <c r="X52" s="47">
        <v>0</v>
      </c>
      <c r="Y52" s="47">
        <v>2</v>
      </c>
      <c r="Z52" s="46">
        <v>7786</v>
      </c>
      <c r="AA52" s="40">
        <v>68.307548054383503</v>
      </c>
      <c r="AB52" s="40">
        <v>67.827529021558874</v>
      </c>
      <c r="AC52" s="40">
        <v>68.804887361588399</v>
      </c>
      <c r="AD52" s="40">
        <v>8.7388654477262069</v>
      </c>
      <c r="AE52" s="40">
        <v>11.166390270867883</v>
      </c>
      <c r="AF52" s="40">
        <v>6.2237495227185953</v>
      </c>
      <c r="AG52" s="28"/>
      <c r="AH52" s="28"/>
      <c r="AI52" s="5"/>
      <c r="AJ52" s="5"/>
      <c r="AK52" s="28"/>
      <c r="AL52" s="28"/>
    </row>
    <row r="53" spans="1:38" s="1" customFormat="1" ht="13.5" thickBot="1" x14ac:dyDescent="0.25">
      <c r="A53" s="133"/>
      <c r="B53" s="15" t="s">
        <v>48</v>
      </c>
      <c r="C53" s="55">
        <v>9958</v>
      </c>
      <c r="D53" s="73">
        <v>4928</v>
      </c>
      <c r="E53" s="73">
        <v>5030</v>
      </c>
      <c r="F53" s="73">
        <v>3889</v>
      </c>
      <c r="G53" s="73">
        <v>4093</v>
      </c>
      <c r="H53" s="73">
        <v>366</v>
      </c>
      <c r="I53" s="73">
        <v>535</v>
      </c>
      <c r="J53" s="73">
        <v>139</v>
      </c>
      <c r="K53" s="73">
        <v>72</v>
      </c>
      <c r="L53" s="73">
        <v>16</v>
      </c>
      <c r="M53" s="73">
        <v>1</v>
      </c>
      <c r="N53" s="74">
        <v>6</v>
      </c>
      <c r="O53" s="74">
        <v>4</v>
      </c>
      <c r="P53" s="74">
        <v>205</v>
      </c>
      <c r="Q53" s="74">
        <v>116</v>
      </c>
      <c r="R53" s="74">
        <v>5</v>
      </c>
      <c r="S53" s="74">
        <v>3</v>
      </c>
      <c r="T53" s="74">
        <v>2</v>
      </c>
      <c r="U53" s="74">
        <v>2</v>
      </c>
      <c r="V53" s="74">
        <v>300</v>
      </c>
      <c r="W53" s="74">
        <v>204</v>
      </c>
      <c r="X53" s="78">
        <v>0</v>
      </c>
      <c r="Y53" s="78">
        <v>3</v>
      </c>
      <c r="Z53" s="84">
        <v>8438</v>
      </c>
      <c r="AA53" s="75">
        <v>80.156657963446477</v>
      </c>
      <c r="AB53" s="75">
        <v>78.916396103896105</v>
      </c>
      <c r="AC53" s="75">
        <v>81.37176938369781</v>
      </c>
      <c r="AD53" s="75">
        <v>3.3540871660976102</v>
      </c>
      <c r="AE53" s="75">
        <v>4.3425324675324672</v>
      </c>
      <c r="AF53" s="75">
        <v>2.3856858846918487</v>
      </c>
      <c r="AG53" s="5"/>
      <c r="AH53" s="28"/>
      <c r="AI53" s="5"/>
      <c r="AJ53" s="5"/>
      <c r="AK53" s="28"/>
      <c r="AL53" s="28"/>
    </row>
    <row r="54" spans="1:38" s="1" customFormat="1" x14ac:dyDescent="0.2">
      <c r="A54" s="2" t="s">
        <v>63</v>
      </c>
      <c r="B54" s="27" t="s">
        <v>65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5"/>
      <c r="AB54" s="5"/>
      <c r="AC54" s="5"/>
      <c r="AD54" s="5"/>
      <c r="AE54" s="5"/>
      <c r="AF54" s="5"/>
      <c r="AG54" s="28"/>
      <c r="AI54" s="28"/>
      <c r="AJ54" s="28"/>
    </row>
    <row r="55" spans="1:38" s="27" customFormat="1" x14ac:dyDescent="0.2">
      <c r="A55" s="39" t="s">
        <v>62</v>
      </c>
      <c r="B55" s="27" t="s">
        <v>74</v>
      </c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38" x14ac:dyDescent="0.2">
      <c r="A56" s="39"/>
      <c r="B56" s="27"/>
      <c r="AG56" s="1"/>
      <c r="AI56" s="1"/>
      <c r="AJ56" s="1"/>
    </row>
    <row r="57" spans="1:38" x14ac:dyDescent="0.2">
      <c r="A57" s="39"/>
      <c r="B57" s="27"/>
      <c r="C57" s="1"/>
      <c r="D57" s="1"/>
      <c r="E57" s="1"/>
      <c r="F57" s="24"/>
      <c r="Z57" s="25"/>
    </row>
  </sheetData>
  <mergeCells count="44">
    <mergeCell ref="A31:B31"/>
    <mergeCell ref="N5:O7"/>
    <mergeCell ref="A29:B29"/>
    <mergeCell ref="A27:B27"/>
    <mergeCell ref="A28:B28"/>
    <mergeCell ref="F4:G7"/>
    <mergeCell ref="N4:U4"/>
    <mergeCell ref="P5:S5"/>
    <mergeCell ref="P6:Q7"/>
    <mergeCell ref="R6:S7"/>
    <mergeCell ref="A30:B30"/>
    <mergeCell ref="T5:U7"/>
    <mergeCell ref="H4:I7"/>
    <mergeCell ref="J4:K7"/>
    <mergeCell ref="L4:M7"/>
    <mergeCell ref="A9:B9"/>
    <mergeCell ref="A32:B32"/>
    <mergeCell ref="A49:A50"/>
    <mergeCell ref="A51:A53"/>
    <mergeCell ref="A36:B36"/>
    <mergeCell ref="A37:B37"/>
    <mergeCell ref="A38:B38"/>
    <mergeCell ref="A34:B34"/>
    <mergeCell ref="A35:B35"/>
    <mergeCell ref="A42:A43"/>
    <mergeCell ref="A39:B39"/>
    <mergeCell ref="A44:A47"/>
    <mergeCell ref="A33:B33"/>
    <mergeCell ref="AI7:AJ7"/>
    <mergeCell ref="AG7:AH7"/>
    <mergeCell ref="AD4:AF7"/>
    <mergeCell ref="AA4:AC7"/>
    <mergeCell ref="V4:W7"/>
    <mergeCell ref="X5:X8"/>
    <mergeCell ref="Z5:Z8"/>
    <mergeCell ref="Y5:Y8"/>
    <mergeCell ref="B2:E2"/>
    <mergeCell ref="C4:E7"/>
    <mergeCell ref="A26:B26"/>
    <mergeCell ref="A11:B11"/>
    <mergeCell ref="A12:B12"/>
    <mergeCell ref="A13:B13"/>
    <mergeCell ref="A14:B14"/>
    <mergeCell ref="A10:B10"/>
  </mergeCells>
  <phoneticPr fontId="1"/>
  <pageMargins left="0.27" right="0.2" top="0.66" bottom="0.63" header="0.51200000000000001" footer="0.51200000000000001"/>
  <pageSetup paperSize="9" scale="60" orientation="landscape" r:id="rId1"/>
  <headerFooter alignWithMargins="0"/>
  <ignoredErrors>
    <ignoredError sqref="A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小林　貴子</cp:lastModifiedBy>
  <cp:lastPrinted>2024-12-09T04:55:32Z</cp:lastPrinted>
  <dcterms:created xsi:type="dcterms:W3CDTF">2006-07-13T02:10:22Z</dcterms:created>
  <dcterms:modified xsi:type="dcterms:W3CDTF">2024-12-16T08:15:03Z</dcterms:modified>
</cp:coreProperties>
</file>