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58"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AM35" i="9"/>
  <c r="AM34" i="9"/>
  <c r="C34" i="9"/>
  <c r="C35" i="9" s="1"/>
  <c r="U34" i="9" l="1"/>
  <c r="U35" i="9" s="1"/>
  <c r="U36" i="9" s="1"/>
  <c r="U37" i="9" s="1"/>
  <c r="U38"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<sst xmlns="http://schemas.openxmlformats.org/spreadsheetml/2006/main" count="1043" uniqueCount="549">
  <si>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</si>
  <si>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</si>
  <si>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</si>
  <si>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</si>
  <si>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</si>
  <si>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</si>
  <si>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</si>
  <si>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</si>
  <si>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</si>
  <si>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</si>
  <si>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</si>
  <si>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</si>
  <si>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</si>
  <si>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</si>
  <si>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</si>
  <si>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</si>
  <si>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</si>
  <si>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</si>
  <si>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</si>
  <si>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</si>
  <si>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</si>
  <si>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</si>
  <si>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</si>
  <si>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</si>
  <si>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</si>
  <si>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</si>
  <si>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</si>
  <si>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</si>
  <si>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</si>
  <si>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</si>
  <si>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</si>
  <si>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</si>
  <si>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</si>
  <si>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</si>
  <si>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</si>
  <si>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</si>
  <si>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</si>
  <si>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</si>
  <si>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</si>
  <si>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</si>
  <si>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</si>
  <si>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</si>
  <si>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</si>
  <si>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</si>
  <si>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</si>
  <si>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</si>
  <si>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</si>
  <si>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</si>
  <si>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</si>
  <si>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</si>
  <si>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</si>
  <si>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</si>
  <si>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</si>
  <si>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</si>
  <si>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</si>
  <si>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</si>
  <si>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</si>
  <si>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</si>
  <si>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</si>
  <si>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</si>
  <si>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</si>
  <si>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</si>
  <si>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</si>
  <si>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</si>
  <si>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</si>
  <si>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</si>
  <si>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</si>
  <si>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</si>
  <si>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</si>
  <si>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</si>
  <si>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</si>
  <si>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</si>
  <si>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</si>
  <si>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</si>
  <si>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</si>
  <si>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</si>
  <si>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</si>
  <si>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</si>
  <si>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</si>
  <si>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</si>
  <si>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</si>
  <si>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</si>
  <si>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</si>
  <si>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</si>
  <si>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</si>
  <si>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</si>
  <si>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</si>
  <si>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</si>
  <si>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</si>
  <si>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</si>
  <si>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</si>
  <si>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</si>
  <si>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</si>
  <si>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</si>
  <si>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</si>
  <si>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</si>
  <si>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</si>
  <si>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</si>
  <si>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</si>
  <si>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</si>
  <si>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</si>
  <si>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</si>
  <si>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</si>
  <si>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</si>
  <si>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</si>
  <si>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</si>
  <si>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</si>
  <si>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</si>
  <si>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</si>
  <si>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</si>
  <si>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</si>
  <si>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</si>
  <si>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</si>
  <si>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</si>
  <si>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</si>
  <si>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</si>
  <si>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</si>
  <si>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</si>
  <si>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</si>
  <si>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</si>
  <si>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</si>
  <si>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</si>
  <si>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</si>
  <si>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</si>
  <si>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</si>
  <si>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</si>
  <si>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</si>
  <si>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</si>
  <si>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</si>
  <si>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</si>
  <si>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</si>
  <si>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</si>
  <si>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</si>
  <si>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</si>
  <si>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</si>
  <si>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</si>
  <si>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</si>
  <si>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</si>
  <si>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</si>
  <si>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</si>
  <si>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</si>
  <si>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</si>
  <si>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</si>
  <si>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</si>
  <si>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</si>
  <si>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</si>
  <si>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</si>
  <si>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</si>
  <si>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</si>
  <si>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</si>
  <si>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</si>
  <si>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</si>
  <si>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</si>
  <si>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</si>
  <si>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</si>
  <si>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</si>
  <si>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</si>
  <si>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</si>
  <si>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</si>
  <si>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</si>
  <si>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</si>
  <si>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</si>
  <si>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</si>
  <si>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</si>
  <si>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</si>
  <si>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</si>
  <si>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</si>
  <si>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</si>
  <si>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</si>
  <si>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</si>
  <si>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</si>
  <si>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</si>
  <si>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</si>
  <si>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</si>
  <si>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</si>
  <si>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</si>
  <si>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</si>
  <si>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</si>
  <si>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</si>
  <si>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</si>
  <si>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</si>
  <si>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</si>
  <si>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</si>
  <si>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</si>
  <si>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</si>
  <si>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</si>
  <si>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</si>
  <si>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</si>
  <si>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</si>
  <si>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</si>
  <si>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</si>
  <si>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</si>
  <si>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</si>
  <si>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</si>
  <si>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</si>
  <si>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京都府伊根町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</si>
  <si>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</si>
  <si>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</si>
  <si>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</si>
  <si>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</si>
  <si>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</si>
  <si>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</si>
  <si>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</si>
  <si>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</si>
  <si>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</si>
  <si>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</si>
  <si>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</si>
  <si>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</si>
  <si>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</si>
  <si>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</si>
  <si>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</si>
  <si>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</si>
  <si>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</si>
  <si>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</si>
  <si>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</si>
  <si>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</si>
  <si>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</si>
  <si>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</si>
  <si>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</si>
  <si>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</si>
  <si>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</si>
  <si>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</si>
  <si>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</si>
  <si>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</si>
  <si>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</si>
  <si>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</si>
  <si>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</si>
  <si>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</si>
  <si>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</si>
  <si>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</si>
  <si>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</si>
  <si>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</si>
  <si>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</si>
  <si>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</si>
  <si>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</si>
  <si>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</si>
  <si>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</si>
  <si>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</si>
  <si>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</si>
  <si>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</si>
  <si>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</si>
  <si>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</si>
  <si>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</si>
  <si>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</si>
  <si>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</si>
  <si>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</si>
  <si>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</si>
  <si>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</si>
  <si>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</si>
  <si>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</si>
  <si>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</si>
  <si>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</si>
  <si>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</si>
  <si>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</si>
  <si>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</si>
  <si>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</si>
  <si>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</si>
  <si>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</si>
  <si>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</si>
  <si>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</si>
  <si>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</si>
  <si>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</si>
  <si>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</si>
  <si>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</si>
  <si>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</si>
  <si>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</si>
  <si>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</si>
  <si>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</si>
  <si>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</si>
  <si>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</si>
  <si>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</si>
  <si>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</si>
  <si>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</si>
  <si>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</si>
  <si>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</si>
  <si>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</si>
  <si>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</si>
  <si>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</si>
  <si>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</si>
  <si>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</si>
  <si>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</si>
  <si>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</si>
  <si>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</si>
  <si>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</si>
  <si>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</si>
  <si>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</si>
  <si>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</si>
  <si>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</si>
  <si>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</si>
  <si>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</si>
  <si>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</si>
  <si>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</si>
  <si>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</si>
  <si>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</si>
  <si>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</si>
  <si>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</si>
  <si>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</si>
  <si>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</si>
  <si>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</si>
  <si>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</si>
  <si>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</si>
  <si>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</si>
  <si>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</si>
  <si>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</si>
  <si>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</si>
  <si>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</si>
  <si>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</si>
  <si>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</si>
  <si>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</si>
  <si>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</si>
  <si>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</si>
  <si>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</si>
  <si>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</si>
  <si>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</si>
  <si>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</si>
  <si>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</si>
  <si>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</si>
  <si>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</si>
  <si>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</si>
  <si>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</si>
  <si>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</si>
  <si>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</si>
  <si>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</si>
  <si>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</si>
  <si>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</si>
  <si>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</si>
  <si>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</si>
  <si>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</si>
  <si>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</si>
  <si>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</si>
  <si>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</si>
  <si>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</si>
  <si>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</si>
  <si>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</si>
  <si>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</si>
  <si>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</si>
  <si>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</si>
  <si>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</si>
  <si>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</si>
  <si>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</si>
  <si>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</si>
  <si>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</si>
  <si>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</si>
  <si>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</si>
  <si>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京都府伊根町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</si>
  <si>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</si>
  <si>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</si>
  <si>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</si>
  <si>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</si>
  <si>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</si>
  <si>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</si>
  <si>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</si>
  <si>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</si>
  <si>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</si>
  <si>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</si>
  <si>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</si>
  <si>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</si>
  <si>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</si>
  <si>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</si>
  <si>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</si>
  <si>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</si>
  <si>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</si>
  <si>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</si>
  <si>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</si>
  <si>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</si>
  <si>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訪問看護事業特別会計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</si>
  <si>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</si>
  <si>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</si>
  <si>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</si>
  <si>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</si>
  <si>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</si>
  <si>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</si>
  <si>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</si>
  <si>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</si>
  <si>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</si>
  <si>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</si>
  <si>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</si>
  <si>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</si>
  <si>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</si>
  <si>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</si>
  <si>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</si>
  <si>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</si>
  <si>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</si>
  <si>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介護保険特別会計（介護サービス事業勘定）</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</si>
  <si>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</si>
  <si>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</si>
  <si>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</si>
  <si>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</si>
  <si>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</si>
  <si>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</si>
  <si>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</si>
  <si>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</si>
  <si>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</si>
  <si>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</si>
  <si>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</si>
  <si>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</si>
  <si>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</si>
  <si>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</si>
  <si>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</si>
  <si>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</si>
  <si>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</si>
  <si>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</si>
  <si>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</si>
  <si>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</si>
  <si>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</si>
  <si>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</si>
  <si>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</si>
  <si>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</si>
  <si>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</si>
  <si>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</si>
  <si>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</si>
  <si>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</si>
  <si>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</si>
  <si>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</si>
  <si>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</si>
  <si>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</si>
  <si>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</si>
  <si>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</si>
  <si>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</si>
  <si>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</si>
  <si>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</si>
  <si>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</si>
  <si>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</si>
  <si>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</si>
  <si>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</si>
  <si>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</si>
  <si>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</si>
  <si>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</si>
  <si>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</si>
  <si>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</si>
  <si>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</si>
  <si>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</si>
  <si>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</si>
  <si>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</si>
  <si>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</si>
  <si>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</si>
  <si>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</si>
  <si>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</si>
  <si>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</si>
  <si>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</si>
  <si>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</si>
  <si>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</si>
  <si>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</si>
  <si>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</si>
  <si>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</si>
  <si>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</si>
  <si>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</si>
  <si>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</si>
  <si>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</si>
  <si>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</si>
  <si>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</si>
  <si>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</si>
  <si>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</si>
  <si>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</si>
  <si>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</si>
  <si>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</si>
  <si>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</si>
  <si>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</si>
  <si>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</si>
  <si>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</si>
  <si>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</si>
  <si>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</si>
  <si>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</si>
  <si>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</si>
  <si>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</si>
  <si>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</si>
  <si>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</si>
  <si>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</si>
  <si>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</si>
  <si>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</si>
  <si>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</si>
  <si>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</si>
  <si>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</si>
  <si>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</si>
  <si>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</si>
  <si>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</si>
  <si>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</si>
  <si>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</si>
  <si>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</si>
  <si>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</si>
  <si>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</si>
  <si>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</si>
  <si>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</si>
  <si>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</si>
  <si>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</si>
  <si>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</si>
  <si>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</si>
  <si>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</si>
  <si>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</si>
  <si>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</si>
  <si>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</si>
  <si>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</si>
  <si>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</si>
  <si>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</si>
  <si>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</si>
  <si>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</si>
  <si>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</si>
  <si>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</si>
  <si>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</si>
  <si>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</si>
  <si>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</si>
  <si>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</si>
  <si>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</si>
  <si>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</si>
  <si>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</si>
  <si>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</si>
  <si>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</si>
  <si>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</si>
  <si>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</si>
  <si>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</si>
  <si>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</si>
  <si>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</si>
  <si>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</si>
  <si>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</si>
  <si>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</si>
  <si>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</si>
  <si>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</si>
  <si>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</si>
  <si>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</si>
  <si>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2.67</t>
  </si>
  <si>
    <t>一般会計</t>
  </si>
  <si>
    <t>介護保険特別会計（保険事業勘定）</t>
  </si>
  <si>
    <t>訪問看護事業特別会計</t>
  </si>
  <si>
    <t>国民健康保険特別会計（直診勘定）</t>
  </si>
  <si>
    <t>介護保険特別会計（介護サービス事業勘定）</t>
  </si>
  <si>
    <t>簡易水道特別会計</t>
  </si>
  <si>
    <t>下水道事業特別会計</t>
  </si>
  <si>
    <t>国民健康保険特別会計（事業勘定）</t>
  </si>
  <si>
    <t>その他会計（赤字）</t>
  </si>
  <si>
    <t>その他会計（黒字）</t>
  </si>
  <si>
    <t>-</t>
    <phoneticPr fontId="2"/>
  </si>
  <si>
    <t>-</t>
    <phoneticPr fontId="2"/>
  </si>
  <si>
    <t>京都府市町村議会議員公務災害補償等組合（一般会計）</t>
    <rPh sb="20" eb="22">
      <t>イッパン</t>
    </rPh>
    <rPh sb="22" eb="24">
      <t>カイケイ</t>
    </rPh>
    <phoneticPr fontId="24"/>
  </si>
  <si>
    <t>京都府市町村職員退職手当組合（一般会計）</t>
    <rPh sb="15" eb="17">
      <t>イッパン</t>
    </rPh>
    <rPh sb="17" eb="19">
      <t>カイケイ</t>
    </rPh>
    <phoneticPr fontId="24"/>
  </si>
  <si>
    <t>京都府住宅新築資金等貸付事業管理組合（一般会計）</t>
    <rPh sb="19" eb="21">
      <t>イッパン</t>
    </rPh>
    <rPh sb="21" eb="23">
      <t>カイケイ</t>
    </rPh>
    <phoneticPr fontId="24"/>
  </si>
  <si>
    <t>京都府住宅新築資金等貸付事業管理組合（特別会計）</t>
    <rPh sb="19" eb="21">
      <t>トクベツ</t>
    </rPh>
    <rPh sb="21" eb="23">
      <t>カイケイ</t>
    </rPh>
    <phoneticPr fontId="24"/>
  </si>
  <si>
    <t>京都府自治会館管理組合（一般会計）</t>
    <rPh sb="12" eb="14">
      <t>イッパン</t>
    </rPh>
    <rPh sb="14" eb="16">
      <t>カイケイ</t>
    </rPh>
    <phoneticPr fontId="24"/>
  </si>
  <si>
    <t>宮津与謝消防組合（一般会計）</t>
    <rPh sb="9" eb="11">
      <t>イッパン</t>
    </rPh>
    <rPh sb="11" eb="13">
      <t>カイケイ</t>
    </rPh>
    <phoneticPr fontId="24"/>
  </si>
  <si>
    <t>京都府後期高齢者医療広域連合（一般会計）</t>
    <rPh sb="15" eb="17">
      <t>イッパン</t>
    </rPh>
    <rPh sb="17" eb="19">
      <t>カイケイ</t>
    </rPh>
    <phoneticPr fontId="24"/>
  </si>
  <si>
    <t>京都府後期高齢者医療広域連合（特別会計）</t>
    <rPh sb="15" eb="17">
      <t>トクベツ</t>
    </rPh>
    <rPh sb="17" eb="19">
      <t>カイケイ</t>
    </rPh>
    <phoneticPr fontId="24"/>
  </si>
  <si>
    <t>京都地方税機構（一般会計）</t>
    <rPh sb="8" eb="10">
      <t>イッパン</t>
    </rPh>
    <rPh sb="10" eb="12">
      <t>カイケイ</t>
    </rPh>
    <phoneticPr fontId="24"/>
  </si>
  <si>
    <t>宮津与謝環境組合</t>
    <rPh sb="0" eb="2">
      <t>ミヤヅ</t>
    </rPh>
    <rPh sb="2" eb="4">
      <t>ヨサ</t>
    </rPh>
    <rPh sb="4" eb="6">
      <t>カンキョウ</t>
    </rPh>
    <rPh sb="6" eb="8">
      <t>クミアイ</t>
    </rPh>
    <phoneticPr fontId="2"/>
  </si>
  <si>
    <t>-</t>
    <phoneticPr fontId="2"/>
  </si>
  <si>
    <t>-</t>
    <phoneticPr fontId="2"/>
  </si>
  <si>
    <t>伊根町ふるさと振興公社</t>
    <rPh sb="0" eb="3">
      <t>イネチョウ</t>
    </rPh>
    <rPh sb="7" eb="9">
      <t>シンコウ</t>
    </rPh>
    <rPh sb="9" eb="11">
      <t>コウシャ</t>
    </rPh>
    <phoneticPr fontId="1"/>
  </si>
  <si>
    <t>丹後地区土地開発公社</t>
    <rPh sb="0" eb="2">
      <t>タンゴ</t>
    </rPh>
    <rPh sb="2" eb="4">
      <t>チク</t>
    </rPh>
    <rPh sb="4" eb="6">
      <t>トチ</t>
    </rPh>
    <rPh sb="6" eb="8">
      <t>カイハツ</t>
    </rPh>
    <rPh sb="8" eb="10">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</si>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</sst>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280151</c:v>
                </c:pt>
                <c:pt idx="1">
                  <c:v>225990</c:v>
                </c:pt>
                <c:pt idx="2">
                  <c:v>170153</c:v>
                </c:pt>
                <c:pt idx="3">
                  <c:v>357222</c:v>
                </c:pt>
                <c:pt idx="4">
                  <c:v>662133</c:v>
                </c:pt>
              </c:numCache>
            </c:numRef>
          </c:val>
          <c:smooth val="0"/>
        </c:ser>
        <c:dLbls>
          <c:showLegendKey val="0"/>
          <c:showVal val="0"/>
          <c:showCatName val="0"/>
          <c:showSerName val="0"/>
          <c:showPercent val="0"/>
          <c:showBubbleSize val="0"/>
        </c:dLbls>
        <c:marker val="1"/>
        <c:smooth val="0"/>
        <c:axId val="84712064"/>
        <c:axId val="84730624"/>
      </c:lineChart>
      <c:catAx>
        <c:axId val="84712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730624"/>
        <c:crosses val="autoZero"/>
        <c:auto val="1"/>
        <c:lblAlgn val="ctr"/>
        <c:lblOffset val="100"/>
        <c:tickLblSkip val="1"/>
        <c:tickMarkSkip val="1"/>
        <c:noMultiLvlLbl val="0"/>
      </c:catAx>
      <c:valAx>
        <c:axId val="8473062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71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5.7</c:v>
                </c:pt>
                <c:pt idx="1">
                  <c:v>4.92</c:v>
                </c:pt>
                <c:pt idx="2">
                  <c:v>5.72</c:v>
                </c:pt>
                <c:pt idx="3">
                  <c:v>6.78</c:v>
                </c:pt>
                <c:pt idx="4">
                  <c:v>8.07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56.62</c:v>
                </c:pt>
                <c:pt idx="1">
                  <c:v>63.25</c:v>
                </c:pt>
                <c:pt idx="2">
                  <c:v>60.36</c:v>
                </c:pt>
                <c:pt idx="3">
                  <c:v>60.81</c:v>
                </c:pt>
                <c:pt idx="4">
                  <c:v>62.33</c:v>
                </c:pt>
              </c:numCache>
            </c:numRef>
          </c:val>
        </c:ser>
        <c:dLbls>
          <c:showLegendKey val="0"/>
          <c:showVal val="0"/>
          <c:showCatName val="0"/>
          <c:showSerName val="0"/>
          <c:showPercent val="0"/>
          <c:showBubbleSize val="0"/>
        </c:dLbls>
        <c:gapWidth val="250"/>
        <c:overlap val="100"/>
        <c:axId val="87880448"/>
        <c:axId val="87882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3.54</c:v>
                </c:pt>
                <c:pt idx="1">
                  <c:v>2.08</c:v>
                </c:pt>
                <c:pt idx="2">
                  <c:v>-2.67</c:v>
                </c:pt>
                <c:pt idx="3">
                  <c:v>1.4</c:v>
                </c:pt>
                <c:pt idx="4">
                  <c:v>6.72</c:v>
                </c:pt>
              </c:numCache>
            </c:numRef>
          </c:val>
          <c:smooth val="0"/>
        </c:ser>
        <c:dLbls>
          <c:showLegendKey val="0"/>
          <c:showVal val="0"/>
          <c:showCatName val="0"/>
          <c:showSerName val="0"/>
          <c:showPercent val="0"/>
          <c:showBubbleSize val="0"/>
        </c:dLbls>
        <c:marker val="1"/>
        <c:smooth val="0"/>
        <c:axId val="87880448"/>
        <c:axId val="87882368"/>
      </c:lineChart>
      <c:catAx>
        <c:axId val="8788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882368"/>
        <c:crosses val="autoZero"/>
        <c:auto val="1"/>
        <c:lblAlgn val="ctr"/>
        <c:lblOffset val="100"/>
        <c:tickLblSkip val="1"/>
        <c:tickMarkSkip val="1"/>
        <c:noMultiLvlLbl val="0"/>
      </c:catAx>
      <c:valAx>
        <c:axId val="8788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88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0.04</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1.67</c:v>
                </c:pt>
                <c:pt idx="4">
                  <c:v>#N/A</c:v>
                </c:pt>
                <c:pt idx="5">
                  <c:v>2.15</c:v>
                </c:pt>
                <c:pt idx="6">
                  <c:v>#N/A</c:v>
                </c:pt>
                <c:pt idx="7">
                  <c:v>0</c:v>
                </c:pt>
                <c:pt idx="8">
                  <c:v>#N/A</c:v>
                </c:pt>
                <c:pt idx="9">
                  <c:v>0.01</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0.06</c:v>
                </c:pt>
                <c:pt idx="6">
                  <c:v>#N/A</c:v>
                </c:pt>
                <c:pt idx="7">
                  <c:v>0</c:v>
                </c:pt>
                <c:pt idx="8">
                  <c:v>#N/A</c:v>
                </c:pt>
                <c:pt idx="9">
                  <c:v>0.01</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0.13</c:v>
                </c:pt>
                <c:pt idx="4">
                  <c:v>#N/A</c:v>
                </c:pt>
                <c:pt idx="5">
                  <c:v>0</c:v>
                </c:pt>
                <c:pt idx="6">
                  <c:v>#N/A</c:v>
                </c:pt>
                <c:pt idx="7">
                  <c:v>0</c:v>
                </c:pt>
                <c:pt idx="8">
                  <c:v>#N/A</c:v>
                </c:pt>
                <c:pt idx="9">
                  <c:v>0.06</c:v>
                </c:pt>
              </c:numCache>
            </c:numRef>
          </c:val>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0.04</c:v>
                </c:pt>
                <c:pt idx="4">
                  <c:v>#N/A</c:v>
                </c:pt>
                <c:pt idx="5">
                  <c:v>0.06</c:v>
                </c:pt>
                <c:pt idx="6">
                  <c:v>#N/A</c:v>
                </c:pt>
                <c:pt idx="7">
                  <c:v>7.0000000000000007E-2</c:v>
                </c:pt>
                <c:pt idx="8">
                  <c:v>#N/A</c:v>
                </c:pt>
                <c:pt idx="9">
                  <c:v>0.08</c:v>
                </c:pt>
              </c:numCache>
            </c:numRef>
          </c:val>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0.08</c:v>
                </c:pt>
              </c:numCache>
            </c:numRef>
          </c:val>
        </c:ser>
        <c:ser>
          <c:idx val="7"/>
          <c:order val="7"/>
          <c:tx>
            <c:strRef>
              <c:f>データシート!$A$34</c:f>
              <c:strCache>
                <c:ptCount val="1"/>
                <c:pt idx="0">
                  <c:v>訪問看護事業特別会計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7.0000000000000007E-2</c:v>
                </c:pt>
                <c:pt idx="2">
                  <c:v>#N/A</c:v>
                </c:pt>
                <c:pt idx="3">
                  <c:v>0.03</c:v>
                </c:pt>
                <c:pt idx="4">
                  <c:v>#N/A</c:v>
                </c:pt>
                <c:pt idx="5">
                  <c:v>0.01</c:v>
                </c:pt>
                <c:pt idx="6">
                  <c:v>#N/A</c:v>
                </c:pt>
                <c:pt idx="7">
                  <c:v>0.3</c:v>
                </c:pt>
                <c:pt idx="8">
                  <c:v>#N/A</c:v>
                </c:pt>
                <c:pt idx="9">
                  <c:v>0.1</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0.21</c:v>
                </c:pt>
                <c:pt idx="6">
                  <c:v>#N/A</c:v>
                </c:pt>
                <c:pt idx="7">
                  <c:v>0.89</c:v>
                </c:pt>
                <c:pt idx="8">
                  <c:v>#N/A</c:v>
                </c:pt>
                <c:pt idx="9">
                  <c:v>1.39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5.69</c:v>
                </c:pt>
                <c:pt idx="2">
                  <c:v>#N/A</c:v>
                </c:pt>
                <c:pt idx="3">
                  <c:v>4.92</c:v>
                </c:pt>
                <c:pt idx="4">
                  <c:v>#N/A</c:v>
                </c:pt>
                <c:pt idx="5">
                  <c:v>5.72</c:v>
                </c:pt>
                <c:pt idx="6">
                  <c:v>#N/A</c:v>
                </c:pt>
                <c:pt idx="7">
                  <c:v>6.78</c:v>
                </c:pt>
                <c:pt idx="8">
                  <c:v>#N/A</c:v>
                </c:pt>
                <c:pt idx="9">
                  <c:v>8.06</c:v>
                </c:pt>
              </c:numCache>
            </c:numRef>
          </c:val>
        </c:ser>
        <c:dLbls>
          <c:showLegendKey val="0"/>
          <c:showVal val="0"/>
          <c:showCatName val="0"/>
          <c:showSerName val="0"/>
          <c:showPercent val="0"/>
          <c:showBubbleSize val="0"/>
        </c:dLbls>
        <c:gapWidth val="150"/>
        <c:overlap val="100"/>
        <c:axId val="89041536"/>
        <c:axId val="89051520"/>
      </c:barChart>
      <c:catAx>
        <c:axId val="8904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51520"/>
        <c:crosses val="autoZero"/>
        <c:auto val="1"/>
        <c:lblAlgn val="ctr"/>
        <c:lblOffset val="100"/>
        <c:tickLblSkip val="1"/>
        <c:tickMarkSkip val="1"/>
        <c:noMultiLvlLbl val="0"/>
      </c:catAx>
      <c:valAx>
        <c:axId val="8905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41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359</c:v>
                </c:pt>
                <c:pt idx="5">
                  <c:v>342</c:v>
                </c:pt>
                <c:pt idx="8">
                  <c:v>354</c:v>
                </c:pt>
                <c:pt idx="11">
                  <c:v>365</c:v>
                </c:pt>
                <c:pt idx="14">
                  <c:v>331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c:v>
                </c:pt>
                <c:pt idx="3">
                  <c:v>2</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106</c:v>
                </c:pt>
                <c:pt idx="3">
                  <c:v>90</c:v>
                </c:pt>
                <c:pt idx="6">
                  <c:v>93</c:v>
                </c:pt>
                <c:pt idx="9">
                  <c:v>97</c:v>
                </c:pt>
                <c:pt idx="12">
                  <c:v>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414</c:v>
                </c:pt>
                <c:pt idx="3">
                  <c:v>360</c:v>
                </c:pt>
                <c:pt idx="6">
                  <c:v>362</c:v>
                </c:pt>
                <c:pt idx="9">
                  <c:v>361</c:v>
                </c:pt>
                <c:pt idx="12">
                  <c:v>350</c:v>
                </c:pt>
              </c:numCache>
            </c:numRef>
          </c:val>
        </c:ser>
        <c:dLbls>
          <c:showLegendKey val="0"/>
          <c:showVal val="0"/>
          <c:showCatName val="0"/>
          <c:showSerName val="0"/>
          <c:showPercent val="0"/>
          <c:showBubbleSize val="0"/>
        </c:dLbls>
        <c:gapWidth val="100"/>
        <c:overlap val="100"/>
        <c:axId val="89098496"/>
        <c:axId val="89104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163</c:v>
                </c:pt>
                <c:pt idx="2">
                  <c:v>#N/A</c:v>
                </c:pt>
                <c:pt idx="3">
                  <c:v>#N/A</c:v>
                </c:pt>
                <c:pt idx="4">
                  <c:v>110</c:v>
                </c:pt>
                <c:pt idx="5">
                  <c:v>#N/A</c:v>
                </c:pt>
                <c:pt idx="6">
                  <c:v>#N/A</c:v>
                </c:pt>
                <c:pt idx="7">
                  <c:v>103</c:v>
                </c:pt>
                <c:pt idx="8">
                  <c:v>#N/A</c:v>
                </c:pt>
                <c:pt idx="9">
                  <c:v>#N/A</c:v>
                </c:pt>
                <c:pt idx="10">
                  <c:v>95</c:v>
                </c:pt>
                <c:pt idx="11">
                  <c:v>#N/A</c:v>
                </c:pt>
                <c:pt idx="12">
                  <c:v>#N/A</c:v>
                </c:pt>
                <c:pt idx="13">
                  <c:v>112</c:v>
                </c:pt>
                <c:pt idx="14">
                  <c:v>#N/A</c:v>
                </c:pt>
              </c:numCache>
            </c:numRef>
          </c:val>
          <c:smooth val="0"/>
        </c:ser>
        <c:dLbls>
          <c:showLegendKey val="0"/>
          <c:showVal val="0"/>
          <c:showCatName val="0"/>
          <c:showSerName val="0"/>
          <c:showPercent val="0"/>
          <c:showBubbleSize val="0"/>
        </c:dLbls>
        <c:marker val="1"/>
        <c:smooth val="0"/>
        <c:axId val="89098496"/>
        <c:axId val="89104768"/>
      </c:lineChart>
      <c:catAx>
        <c:axId val="890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04768"/>
        <c:crosses val="autoZero"/>
        <c:auto val="1"/>
        <c:lblAlgn val="ctr"/>
        <c:lblOffset val="100"/>
        <c:tickLblSkip val="1"/>
        <c:tickMarkSkip val="1"/>
        <c:noMultiLvlLbl val="0"/>
      </c:catAx>
      <c:valAx>
        <c:axId val="8910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9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2799</c:v>
                </c:pt>
                <c:pt idx="5">
                  <c:v>2743</c:v>
                </c:pt>
                <c:pt idx="8">
                  <c:v>2829</c:v>
                </c:pt>
                <c:pt idx="11">
                  <c:v>2569</c:v>
                </c:pt>
                <c:pt idx="14">
                  <c:v>3078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c:v>
                </c:pt>
                <c:pt idx="5">
                  <c:v>20</c:v>
                </c:pt>
                <c:pt idx="8">
                  <c:v>12</c:v>
                </c:pt>
                <c:pt idx="11">
                  <c:v>5</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1577</c:v>
                </c:pt>
                <c:pt idx="5">
                  <c:v>1771</c:v>
                </c:pt>
                <c:pt idx="8">
                  <c:v>1600</c:v>
                </c:pt>
                <c:pt idx="11">
                  <c:v>2133</c:v>
                </c:pt>
                <c:pt idx="14">
                  <c:v>2060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475</c:v>
                </c:pt>
                <c:pt idx="3">
                  <c:v>487</c:v>
                </c:pt>
                <c:pt idx="6">
                  <c:v>474</c:v>
                </c:pt>
                <c:pt idx="9">
                  <c:v>458</c:v>
                </c:pt>
                <c:pt idx="12">
                  <c:v>507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c:v>
                </c:pt>
                <c:pt idx="3">
                  <c:v>8</c:v>
                </c:pt>
                <c:pt idx="6">
                  <c:v>8</c:v>
                </c:pt>
                <c:pt idx="9">
                  <c:v>11</c:v>
                </c:pt>
                <c:pt idx="12">
                  <c:v>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979</c:v>
                </c:pt>
                <c:pt idx="3">
                  <c:v>948</c:v>
                </c:pt>
                <c:pt idx="6">
                  <c:v>997</c:v>
                </c:pt>
                <c:pt idx="9">
                  <c:v>972</c:v>
                </c:pt>
                <c:pt idx="12">
                  <c:v>1124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2895</c:v>
                </c:pt>
                <c:pt idx="3">
                  <c:v>2808</c:v>
                </c:pt>
                <c:pt idx="6">
                  <c:v>2708</c:v>
                </c:pt>
                <c:pt idx="9">
                  <c:v>2641</c:v>
                </c:pt>
                <c:pt idx="12">
                  <c:v>3091</c:v>
                </c:pt>
              </c:numCache>
            </c:numRef>
          </c:val>
        </c:ser>
        <c:dLbls>
          <c:showLegendKey val="0"/>
          <c:showVal val="0"/>
          <c:showCatName val="0"/>
          <c:showSerName val="0"/>
          <c:showPercent val="0"/>
          <c:showBubbleSize val="0"/>
        </c:dLbls>
        <c:gapWidth val="100"/>
        <c:overlap val="100"/>
        <c:axId val="89348736"/>
        <c:axId val="8936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9348736"/>
        <c:axId val="89363200"/>
      </c:lineChart>
      <c:catAx>
        <c:axId val="8934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363200"/>
        <c:crosses val="autoZero"/>
        <c:auto val="1"/>
        <c:lblAlgn val="ctr"/>
        <c:lblOffset val="100"/>
        <c:tickLblSkip val="1"/>
        <c:tickMarkSkip val="1"/>
        <c:noMultiLvlLbl val="0"/>
      </c:catAx>
      <c:valAx>
        <c:axId val="8936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4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
2,331
61.95
3,760,480
3,604,825
126,299
1,565,433
3,090,855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年度をピークに年々減少している。人口の減少、全国平均を上回る高齢化率（</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年度末</a:t>
          </a:r>
          <a:r>
            <a:rPr lang="en-US" altLang="ja-JP" sz="1400" b="0" i="0" baseline="0">
              <a:solidFill>
                <a:schemeClr val="dk1"/>
              </a:solidFill>
              <a:effectLst/>
              <a:latin typeface="+mn-lt"/>
              <a:ea typeface="+mn-ea"/>
              <a:cs typeface="+mn-cs"/>
            </a:rPr>
            <a:t>44.7</a:t>
          </a:r>
          <a:r>
            <a:rPr lang="ja-JP" altLang="ja-JP" sz="1400" b="0" i="0" baseline="0">
              <a:solidFill>
                <a:schemeClr val="dk1"/>
              </a:solidFill>
              <a:effectLst/>
              <a:latin typeface="+mn-lt"/>
              <a:ea typeface="+mn-ea"/>
              <a:cs typeface="+mn-cs"/>
            </a:rPr>
            <a:t>％）、基幹産業である第</a:t>
          </a:r>
          <a:r>
            <a:rPr lang="en-US" altLang="ja-JP" sz="1400" b="0" i="0" baseline="0">
              <a:solidFill>
                <a:schemeClr val="dk1"/>
              </a:solidFill>
              <a:effectLst/>
              <a:latin typeface="+mn-lt"/>
              <a:ea typeface="+mn-ea"/>
              <a:cs typeface="+mn-cs"/>
            </a:rPr>
            <a:t>1</a:t>
          </a:r>
          <a:r>
            <a:rPr lang="ja-JP" altLang="ja-JP" sz="1400" b="0" i="0" baseline="0">
              <a:solidFill>
                <a:schemeClr val="dk1"/>
              </a:solidFill>
              <a:effectLst/>
              <a:latin typeface="+mn-lt"/>
              <a:ea typeface="+mn-ea"/>
              <a:cs typeface="+mn-cs"/>
            </a:rPr>
            <a:t>次産業の低迷、町内に中心となる大型事業所が少ないことにより、構造的にも財政基盤が弱く、類似団体平均を</a:t>
          </a:r>
          <a:r>
            <a:rPr lang="en-US" altLang="ja-JP" sz="1400" b="0" i="0" baseline="0">
              <a:solidFill>
                <a:schemeClr val="dk1"/>
              </a:solidFill>
              <a:effectLst/>
              <a:latin typeface="+mn-lt"/>
              <a:ea typeface="+mn-ea"/>
              <a:cs typeface="+mn-cs"/>
            </a:rPr>
            <a:t>0.05</a:t>
          </a:r>
          <a:r>
            <a:rPr lang="ja-JP" altLang="ja-JP" sz="1400" b="0" i="0" baseline="0">
              <a:solidFill>
                <a:schemeClr val="dk1"/>
              </a:solidFill>
              <a:effectLst/>
              <a:latin typeface="+mn-lt"/>
              <a:ea typeface="+mn-ea"/>
              <a:cs typeface="+mn-cs"/>
            </a:rPr>
            <a:t>ポイント下回っている。そのため、集中改革プランの基本方針を継承し、財政の健全化を図る。</a:t>
          </a:r>
          <a:endParaRPr lang="ja-JP" altLang="ja-JP" sz="18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8" name="直線コネクタ 67"/>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113393</xdr:rowOff>
    </xdr:to>
    <xdr:cxnSp macro="">
      <xdr:nvCxnSpPr>
        <xdr:cNvPr id="71" name="直線コネクタ 70"/>
        <xdr:cNvCxnSpPr/>
      </xdr:nvCxnSpPr>
      <xdr:spPr>
        <a:xfrm>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4" name="直線コネクタ 73"/>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7" name="直線コネクタ 76"/>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7" name="円/楕円 86"/>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8"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89" name="円/楕円 88"/>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0" name="テキスト ボックス 89"/>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1" name="円/楕円 90"/>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2" name="テキスト ボックス 91"/>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3" name="円/楕円 92"/>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4" name="テキスト ボックス 93"/>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5" name="円/楕円 94"/>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6" name="テキスト ボックス 95"/>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から</a:t>
          </a:r>
          <a:r>
            <a:rPr lang="ja-JP" altLang="ja-JP" sz="1200" b="0" i="0" baseline="0">
              <a:solidFill>
                <a:schemeClr val="dk1"/>
              </a:solidFill>
              <a:effectLst/>
              <a:latin typeface="+mn-lt"/>
              <a:ea typeface="+mn-ea"/>
              <a:cs typeface="+mn-cs"/>
            </a:rPr>
            <a:t>徐々に悪化してきている。</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年度に</a:t>
          </a:r>
          <a:r>
            <a:rPr lang="ja-JP" altLang="ja-JP" sz="1200" b="0" i="0" baseline="0">
              <a:solidFill>
                <a:schemeClr val="dk1"/>
              </a:solidFill>
              <a:effectLst/>
              <a:latin typeface="+mn-lt"/>
              <a:ea typeface="+mn-ea"/>
              <a:cs typeface="+mn-cs"/>
            </a:rPr>
            <a:t>前年度から</a:t>
          </a:r>
          <a:r>
            <a:rPr lang="en-US" altLang="ja-JP" sz="1200" b="0" i="0" baseline="0">
              <a:solidFill>
                <a:schemeClr val="dk1"/>
              </a:solidFill>
              <a:effectLst/>
              <a:latin typeface="+mn-lt"/>
              <a:ea typeface="+mn-ea"/>
              <a:cs typeface="+mn-cs"/>
            </a:rPr>
            <a:t>0.9</a:t>
          </a:r>
          <a:r>
            <a:rPr lang="ja-JP" altLang="ja-JP" sz="1200" b="0" i="0" baseline="0">
              <a:solidFill>
                <a:schemeClr val="dk1"/>
              </a:solidFill>
              <a:effectLst/>
              <a:latin typeface="+mn-lt"/>
              <a:ea typeface="+mn-ea"/>
              <a:cs typeface="+mn-cs"/>
            </a:rPr>
            <a:t>ポイント減となったが、</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年度は</a:t>
          </a:r>
          <a:r>
            <a:rPr lang="en-US" altLang="ja-JP" sz="1200" b="0" i="0" baseline="0">
              <a:solidFill>
                <a:schemeClr val="dk1"/>
              </a:solidFill>
              <a:effectLst/>
              <a:latin typeface="+mn-lt"/>
              <a:ea typeface="+mn-ea"/>
              <a:cs typeface="+mn-cs"/>
            </a:rPr>
            <a:t>1.6</a:t>
          </a:r>
          <a:r>
            <a:rPr lang="ja-JP" altLang="en-US" sz="1200" b="0" i="0" baseline="0">
              <a:solidFill>
                <a:schemeClr val="dk1"/>
              </a:solidFill>
              <a:effectLst/>
              <a:latin typeface="+mn-lt"/>
              <a:ea typeface="+mn-ea"/>
              <a:cs typeface="+mn-cs"/>
            </a:rPr>
            <a:t>ポイント増となり、</a:t>
          </a:r>
          <a:r>
            <a:rPr lang="ja-JP" altLang="ja-JP" sz="1200" b="0" i="0" baseline="0">
              <a:solidFill>
                <a:schemeClr val="dk1"/>
              </a:solidFill>
              <a:effectLst/>
              <a:latin typeface="+mn-lt"/>
              <a:ea typeface="+mn-ea"/>
              <a:cs typeface="+mn-cs"/>
            </a:rPr>
            <a:t>類似団体平均よりも</a:t>
          </a:r>
          <a:r>
            <a:rPr lang="en-US" altLang="ja-JP" sz="1200" b="0" i="0" baseline="0">
              <a:solidFill>
                <a:schemeClr val="dk1"/>
              </a:solidFill>
              <a:effectLst/>
              <a:latin typeface="+mn-lt"/>
              <a:ea typeface="+mn-ea"/>
              <a:cs typeface="+mn-cs"/>
            </a:rPr>
            <a:t>6.5</a:t>
          </a:r>
          <a:r>
            <a:rPr lang="ja-JP" altLang="ja-JP" sz="1200" b="0" i="0" baseline="0">
              <a:solidFill>
                <a:schemeClr val="dk1"/>
              </a:solidFill>
              <a:effectLst/>
              <a:latin typeface="+mn-lt"/>
              <a:ea typeface="+mn-ea"/>
              <a:cs typeface="+mn-cs"/>
            </a:rPr>
            <a:t>ポイント上回ることとなった。中学校改築事業など普通建設事業が多く、経常収支比率が一時的に改善したものの、起債を多く発行したため、今後、公債費が増えることが危惧される。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財政力も</a:t>
          </a:r>
          <a:r>
            <a:rPr lang="en-US" altLang="ja-JP" sz="1200" b="0" i="0" baseline="0">
              <a:solidFill>
                <a:schemeClr val="dk1"/>
              </a:solidFill>
              <a:effectLst/>
              <a:latin typeface="+mn-lt"/>
              <a:ea typeface="+mn-ea"/>
              <a:cs typeface="+mn-cs"/>
            </a:rPr>
            <a:t>0.11</a:t>
          </a:r>
          <a:r>
            <a:rPr lang="ja-JP" altLang="ja-JP" sz="1200" b="0" i="0" baseline="0">
              <a:solidFill>
                <a:schemeClr val="dk1"/>
              </a:solidFill>
              <a:effectLst/>
              <a:latin typeface="+mn-lt"/>
              <a:ea typeface="+mn-ea"/>
              <a:cs typeface="+mn-cs"/>
            </a:rPr>
            <a:t>と低く、地方交付税に依存した財政運営となることから、交付税の動向にも注意しつつ、更なる歳入確保と事務事業見直し等による歳出削減に努め効率的かつ効果的な行政運営を行う。</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55699</xdr:rowOff>
    </xdr:from>
    <xdr:to>
      <xdr:col>7</xdr:col>
      <xdr:colOff>152400</xdr:colOff>
      <xdr:row>63</xdr:row>
      <xdr:rowOff>110853</xdr:rowOff>
    </xdr:to>
    <xdr:cxnSp macro="">
      <xdr:nvCxnSpPr>
        <xdr:cNvPr id="133" name="直線コネクタ 132"/>
        <xdr:cNvCxnSpPr/>
      </xdr:nvCxnSpPr>
      <xdr:spPr>
        <a:xfrm>
          <a:off x="4114800" y="10857049"/>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55699</xdr:rowOff>
    </xdr:from>
    <xdr:to>
      <xdr:col>6</xdr:col>
      <xdr:colOff>0</xdr:colOff>
      <xdr:row>63</xdr:row>
      <xdr:rowOff>86723</xdr:rowOff>
    </xdr:to>
    <xdr:cxnSp macro="">
      <xdr:nvCxnSpPr>
        <xdr:cNvPr id="136" name="直線コネクタ 135"/>
        <xdr:cNvCxnSpPr/>
      </xdr:nvCxnSpPr>
      <xdr:spPr>
        <a:xfrm flipV="1">
          <a:off x="3225800" y="108570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21227</xdr:rowOff>
    </xdr:from>
    <xdr:to>
      <xdr:col>4</xdr:col>
      <xdr:colOff>482600</xdr:colOff>
      <xdr:row>63</xdr:row>
      <xdr:rowOff>86723</xdr:rowOff>
    </xdr:to>
    <xdr:cxnSp macro="">
      <xdr:nvCxnSpPr>
        <xdr:cNvPr id="139" name="直線コネクタ 138"/>
        <xdr:cNvCxnSpPr/>
      </xdr:nvCxnSpPr>
      <xdr:spPr>
        <a:xfrm>
          <a:off x="2336800" y="108225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158206</xdr:rowOff>
    </xdr:from>
    <xdr:to>
      <xdr:col>3</xdr:col>
      <xdr:colOff>279400</xdr:colOff>
      <xdr:row>63</xdr:row>
      <xdr:rowOff>21227</xdr:rowOff>
    </xdr:to>
    <xdr:cxnSp macro="">
      <xdr:nvCxnSpPr>
        <xdr:cNvPr id="142" name="直線コネクタ 141"/>
        <xdr:cNvCxnSpPr/>
      </xdr:nvCxnSpPr>
      <xdr:spPr>
        <a:xfrm>
          <a:off x="1447800" y="1078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60053</xdr:rowOff>
    </xdr:from>
    <xdr:to>
      <xdr:col>7</xdr:col>
      <xdr:colOff>203200</xdr:colOff>
      <xdr:row>63</xdr:row>
      <xdr:rowOff>161653</xdr:rowOff>
    </xdr:to>
    <xdr:sp macro="" textlink="">
      <xdr:nvSpPr>
        <xdr:cNvPr id="152" name="円/楕円 151"/>
        <xdr:cNvSpPr/>
      </xdr:nvSpPr>
      <xdr:spPr>
        <a:xfrm>
          <a:off x="49022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32130</xdr:rowOff>
    </xdr:from>
    <xdr:ext cx="762000" cy="259045"/>
    <xdr:sp macro="" textlink="">
      <xdr:nvSpPr>
        <xdr:cNvPr id="153" name="財政構造の弾力性該当値テキスト"/>
        <xdr:cNvSpPr txBox="1"/>
      </xdr:nvSpPr>
      <xdr:spPr>
        <a:xfrm>
          <a:off x="5041900" y="1083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4899</xdr:rowOff>
    </xdr:from>
    <xdr:to>
      <xdr:col>6</xdr:col>
      <xdr:colOff>50800</xdr:colOff>
      <xdr:row>63</xdr:row>
      <xdr:rowOff>106499</xdr:rowOff>
    </xdr:to>
    <xdr:sp macro="" textlink="">
      <xdr:nvSpPr>
        <xdr:cNvPr id="154" name="円/楕円 153"/>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91276</xdr:rowOff>
    </xdr:from>
    <xdr:ext cx="736600" cy="259045"/>
    <xdr:sp macro="" textlink="">
      <xdr:nvSpPr>
        <xdr:cNvPr id="155" name="テキスト ボックス 154"/>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35923</xdr:rowOff>
    </xdr:from>
    <xdr:to>
      <xdr:col>4</xdr:col>
      <xdr:colOff>533400</xdr:colOff>
      <xdr:row>63</xdr:row>
      <xdr:rowOff>137523</xdr:rowOff>
    </xdr:to>
    <xdr:sp macro="" textlink="">
      <xdr:nvSpPr>
        <xdr:cNvPr id="156" name="円/楕円 155"/>
        <xdr:cNvSpPr/>
      </xdr:nvSpPr>
      <xdr:spPr>
        <a:xfrm>
          <a:off x="3175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122300</xdr:rowOff>
    </xdr:from>
    <xdr:ext cx="762000" cy="259045"/>
    <xdr:sp macro="" textlink="">
      <xdr:nvSpPr>
        <xdr:cNvPr id="157" name="テキスト ボックス 156"/>
        <xdr:cNvSpPr txBox="1"/>
      </xdr:nvSpPr>
      <xdr:spPr>
        <a:xfrm>
          <a:off x="2844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141877</xdr:rowOff>
    </xdr:from>
    <xdr:to>
      <xdr:col>3</xdr:col>
      <xdr:colOff>330200</xdr:colOff>
      <xdr:row>63</xdr:row>
      <xdr:rowOff>72027</xdr:rowOff>
    </xdr:to>
    <xdr:sp macro="" textlink="">
      <xdr:nvSpPr>
        <xdr:cNvPr id="158" name="円/楕円 157"/>
        <xdr:cNvSpPr/>
      </xdr:nvSpPr>
      <xdr:spPr>
        <a:xfrm>
          <a:off x="2286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56804</xdr:rowOff>
    </xdr:from>
    <xdr:ext cx="762000" cy="259045"/>
    <xdr:sp macro="" textlink="">
      <xdr:nvSpPr>
        <xdr:cNvPr id="159" name="テキスト ボックス 158"/>
        <xdr:cNvSpPr txBox="1"/>
      </xdr:nvSpPr>
      <xdr:spPr>
        <a:xfrm>
          <a:off x="1955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60" name="円/楕円 159"/>
        <xdr:cNvSpPr/>
      </xdr:nvSpPr>
      <xdr:spPr>
        <a:xfrm>
          <a:off x="1397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22333</xdr:rowOff>
    </xdr:from>
    <xdr:ext cx="762000" cy="259045"/>
    <xdr:sp macro="" textlink="">
      <xdr:nvSpPr>
        <xdr:cNvPr id="161" name="テキスト ボックス 160"/>
        <xdr:cNvSpPr txBox="1"/>
      </xdr:nvSpPr>
      <xdr:spPr>
        <a:xfrm>
          <a:off x="1066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[361,287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どこの自治体でも基本的な行政事務は同じだが、小さな町ほど人口当たり人件費・物件費が高くなる。民間参入が見込めないため、指定管理者制度が思うように進まない。民間でも実施可能な事務事業については、民間委託し、さらなるコスト削減を図る。</a:t>
          </a:r>
          <a:endParaRPr lang="ja-JP" altLang="ja-JP" sz="18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33348</xdr:rowOff>
    </xdr:from>
    <xdr:to>
      <xdr:col>7</xdr:col>
      <xdr:colOff>152400</xdr:colOff>
      <xdr:row>83</xdr:row>
      <xdr:rowOff>54642</xdr:rowOff>
    </xdr:to>
    <xdr:cxnSp macro="">
      <xdr:nvCxnSpPr>
        <xdr:cNvPr id="195" name="直線コネクタ 194"/>
        <xdr:cNvCxnSpPr/>
      </xdr:nvCxnSpPr>
      <xdr:spPr>
        <a:xfrm>
          <a:off x="4114800" y="14263698"/>
          <a:ext cx="838200" cy="2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33348</xdr:rowOff>
    </xdr:from>
    <xdr:to>
      <xdr:col>6</xdr:col>
      <xdr:colOff>0</xdr:colOff>
      <xdr:row>83</xdr:row>
      <xdr:rowOff>49811</xdr:rowOff>
    </xdr:to>
    <xdr:cxnSp macro="">
      <xdr:nvCxnSpPr>
        <xdr:cNvPr id="198" name="直線コネクタ 197"/>
        <xdr:cNvCxnSpPr/>
      </xdr:nvCxnSpPr>
      <xdr:spPr>
        <a:xfrm flipV="1">
          <a:off x="3225800" y="14263698"/>
          <a:ext cx="889000" cy="1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10488</xdr:rowOff>
    </xdr:from>
    <xdr:to>
      <xdr:col>4</xdr:col>
      <xdr:colOff>482600</xdr:colOff>
      <xdr:row>83</xdr:row>
      <xdr:rowOff>49811</xdr:rowOff>
    </xdr:to>
    <xdr:cxnSp macro="">
      <xdr:nvCxnSpPr>
        <xdr:cNvPr id="201" name="直線コネクタ 200"/>
        <xdr:cNvCxnSpPr/>
      </xdr:nvCxnSpPr>
      <xdr:spPr>
        <a:xfrm>
          <a:off x="2336800" y="14240838"/>
          <a:ext cx="889000" cy="3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171365</xdr:rowOff>
    </xdr:from>
    <xdr:to>
      <xdr:col>3</xdr:col>
      <xdr:colOff>279400</xdr:colOff>
      <xdr:row>83</xdr:row>
      <xdr:rowOff>10488</xdr:rowOff>
    </xdr:to>
    <xdr:cxnSp macro="">
      <xdr:nvCxnSpPr>
        <xdr:cNvPr id="204" name="直線コネクタ 203"/>
        <xdr:cNvCxnSpPr/>
      </xdr:nvCxnSpPr>
      <xdr:spPr>
        <a:xfrm>
          <a:off x="1447800" y="14230265"/>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3842</xdr:rowOff>
    </xdr:from>
    <xdr:to>
      <xdr:col>7</xdr:col>
      <xdr:colOff>203200</xdr:colOff>
      <xdr:row>83</xdr:row>
      <xdr:rowOff>105442</xdr:rowOff>
    </xdr:to>
    <xdr:sp macro="" textlink="">
      <xdr:nvSpPr>
        <xdr:cNvPr id="214" name="円/楕円 213"/>
        <xdr:cNvSpPr/>
      </xdr:nvSpPr>
      <xdr:spPr>
        <a:xfrm>
          <a:off x="4902200" y="142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20369</xdr:rowOff>
    </xdr:from>
    <xdr:ext cx="762000" cy="259045"/>
    <xdr:sp macro="" textlink="">
      <xdr:nvSpPr>
        <xdr:cNvPr id="215" name="人件費・物件費等の状況該当値テキスト"/>
        <xdr:cNvSpPr txBox="1"/>
      </xdr:nvSpPr>
      <xdr:spPr>
        <a:xfrm>
          <a:off x="5041900" y="1407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361,287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153998</xdr:rowOff>
    </xdr:from>
    <xdr:to>
      <xdr:col>6</xdr:col>
      <xdr:colOff>50800</xdr:colOff>
      <xdr:row>83</xdr:row>
      <xdr:rowOff>84148</xdr:rowOff>
    </xdr:to>
    <xdr:sp macro="" textlink="">
      <xdr:nvSpPr>
        <xdr:cNvPr id="216" name="円/楕円 215"/>
        <xdr:cNvSpPr/>
      </xdr:nvSpPr>
      <xdr:spPr>
        <a:xfrm>
          <a:off x="4064000" y="1421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94325</xdr:rowOff>
    </xdr:from>
    <xdr:ext cx="736600" cy="259045"/>
    <xdr:sp macro="" textlink="">
      <xdr:nvSpPr>
        <xdr:cNvPr id="217" name="テキスト ボックス 216"/>
        <xdr:cNvSpPr txBox="1"/>
      </xdr:nvSpPr>
      <xdr:spPr>
        <a:xfrm>
          <a:off x="3733800" y="139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345,403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170461</xdr:rowOff>
    </xdr:from>
    <xdr:to>
      <xdr:col>4</xdr:col>
      <xdr:colOff>533400</xdr:colOff>
      <xdr:row>83</xdr:row>
      <xdr:rowOff>100611</xdr:rowOff>
    </xdr:to>
    <xdr:sp macro="" textlink="">
      <xdr:nvSpPr>
        <xdr:cNvPr id="218" name="円/楕円 217"/>
        <xdr:cNvSpPr/>
      </xdr:nvSpPr>
      <xdr:spPr>
        <a:xfrm>
          <a:off x="3175000" y="142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110788</xdr:rowOff>
    </xdr:from>
    <xdr:ext cx="762000" cy="259045"/>
    <xdr:sp macro="" textlink="">
      <xdr:nvSpPr>
        <xdr:cNvPr id="219" name="テキスト ボックス 218"/>
        <xdr:cNvSpPr txBox="1"/>
      </xdr:nvSpPr>
      <xdr:spPr>
        <a:xfrm>
          <a:off x="2844800" y="139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357,683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131138</xdr:rowOff>
    </xdr:from>
    <xdr:to>
      <xdr:col>3</xdr:col>
      <xdr:colOff>330200</xdr:colOff>
      <xdr:row>83</xdr:row>
      <xdr:rowOff>61288</xdr:rowOff>
    </xdr:to>
    <xdr:sp macro="" textlink="">
      <xdr:nvSpPr>
        <xdr:cNvPr id="220" name="円/楕円 219"/>
        <xdr:cNvSpPr/>
      </xdr:nvSpPr>
      <xdr:spPr>
        <a:xfrm>
          <a:off x="2286000" y="1419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71465</xdr:rowOff>
    </xdr:from>
    <xdr:ext cx="762000" cy="259045"/>
    <xdr:sp macro="" textlink="">
      <xdr:nvSpPr>
        <xdr:cNvPr id="221" name="テキスト ボックス 220"/>
        <xdr:cNvSpPr txBox="1"/>
      </xdr:nvSpPr>
      <xdr:spPr>
        <a:xfrm>
          <a:off x="1955800" y="1395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328,350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120565</xdr:rowOff>
    </xdr:from>
    <xdr:to>
      <xdr:col>2</xdr:col>
      <xdr:colOff>127000</xdr:colOff>
      <xdr:row>83</xdr:row>
      <xdr:rowOff>50715</xdr:rowOff>
    </xdr:to>
    <xdr:sp macro="" textlink="">
      <xdr:nvSpPr>
        <xdr:cNvPr id="222" name="円/楕円 221"/>
        <xdr:cNvSpPr/>
      </xdr:nvSpPr>
      <xdr:spPr>
        <a:xfrm>
          <a:off x="1397000" y="141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60892</xdr:rowOff>
    </xdr:from>
    <xdr:ext cx="762000" cy="259045"/>
    <xdr:sp macro="" textlink="">
      <xdr:nvSpPr>
        <xdr:cNvPr id="223" name="テキスト ボックス 222"/>
        <xdr:cNvSpPr txBox="1"/>
      </xdr:nvSpPr>
      <xdr:spPr>
        <a:xfrm>
          <a:off x="1066800" y="139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320,463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国家公務員の時限的な（</a:t>
          </a:r>
          <a:r>
            <a:rPr lang="en-US" altLang="ja-JP" sz="1400" b="0" i="0" baseline="0">
              <a:solidFill>
                <a:schemeClr val="dk1"/>
              </a:solidFill>
              <a:effectLst/>
              <a:latin typeface="+mn-lt"/>
              <a:ea typeface="+mn-ea"/>
              <a:cs typeface="+mn-cs"/>
            </a:rPr>
            <a:t>2</a:t>
          </a:r>
          <a:r>
            <a:rPr lang="ja-JP" altLang="ja-JP" sz="1400" b="0" i="0" baseline="0">
              <a:solidFill>
                <a:schemeClr val="dk1"/>
              </a:solidFill>
              <a:effectLst/>
              <a:latin typeface="+mn-lt"/>
              <a:ea typeface="+mn-ea"/>
              <a:cs typeface="+mn-cs"/>
            </a:rPr>
            <a:t>年間）給与改定特例法による措置のため、数値が大きく変動していた。この法律がない場合は、</a:t>
          </a:r>
          <a:r>
            <a:rPr lang="en-US" altLang="ja-JP" sz="1400" b="0" i="0" baseline="0">
              <a:solidFill>
                <a:schemeClr val="dk1"/>
              </a:solidFill>
              <a:effectLst/>
              <a:latin typeface="+mn-lt"/>
              <a:ea typeface="+mn-ea"/>
              <a:cs typeface="+mn-cs"/>
            </a:rPr>
            <a:t>H23</a:t>
          </a:r>
          <a:r>
            <a:rPr lang="ja-JP" altLang="ja-JP" sz="1400" b="0" i="0" baseline="0">
              <a:solidFill>
                <a:schemeClr val="dk1"/>
              </a:solidFill>
              <a:effectLst/>
              <a:latin typeface="+mn-lt"/>
              <a:ea typeface="+mn-ea"/>
              <a:cs typeface="+mn-cs"/>
            </a:rPr>
            <a:t>は</a:t>
          </a:r>
          <a:r>
            <a:rPr lang="en-US" altLang="ja-JP" sz="1400" b="0" i="0" baseline="0">
              <a:solidFill>
                <a:schemeClr val="dk1"/>
              </a:solidFill>
              <a:effectLst/>
              <a:latin typeface="+mn-lt"/>
              <a:ea typeface="+mn-ea"/>
              <a:cs typeface="+mn-cs"/>
            </a:rPr>
            <a:t>91.9</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H24</a:t>
          </a:r>
          <a:r>
            <a:rPr lang="ja-JP" altLang="ja-JP" sz="1400" b="0" i="0" baseline="0">
              <a:solidFill>
                <a:schemeClr val="dk1"/>
              </a:solidFill>
              <a:effectLst/>
              <a:latin typeface="+mn-lt"/>
              <a:ea typeface="+mn-ea"/>
              <a:cs typeface="+mn-cs"/>
            </a:rPr>
            <a:t>は</a:t>
          </a:r>
          <a:r>
            <a:rPr lang="en-US" altLang="ja-JP" sz="1400" b="0" i="0" baseline="0">
              <a:solidFill>
                <a:schemeClr val="dk1"/>
              </a:solidFill>
              <a:effectLst/>
              <a:latin typeface="+mn-lt"/>
              <a:ea typeface="+mn-ea"/>
              <a:cs typeface="+mn-cs"/>
            </a:rPr>
            <a:t>91.8</a:t>
          </a:r>
          <a:r>
            <a:rPr lang="ja-JP" altLang="ja-JP" sz="1400" b="0" i="0" baseline="0">
              <a:solidFill>
                <a:schemeClr val="dk1"/>
              </a:solidFill>
              <a:effectLst/>
              <a:latin typeface="+mn-lt"/>
              <a:ea typeface="+mn-ea"/>
              <a:cs typeface="+mn-cs"/>
            </a:rPr>
            <a:t>となる。</a:t>
          </a:r>
          <a:endParaRPr lang="ja-JP" altLang="ja-JP" sz="1400">
            <a:effectLst/>
          </a:endParaRPr>
        </a:p>
        <a:p>
          <a:r>
            <a:rPr lang="ja-JP" altLang="ja-JP" sz="1400" b="0" i="0" baseline="0">
              <a:solidFill>
                <a:schemeClr val="dk1"/>
              </a:solidFill>
              <a:effectLst/>
              <a:latin typeface="+mn-lt"/>
              <a:ea typeface="+mn-ea"/>
              <a:cs typeface="+mn-cs"/>
            </a:rPr>
            <a:t>　現行給料表における昇格の基準が国家公務員と異なることにより、類似団体平均を</a:t>
          </a:r>
          <a:r>
            <a:rPr lang="en-US" altLang="ja-JP" sz="1400" b="0" i="0" baseline="0">
              <a:solidFill>
                <a:schemeClr val="dk1"/>
              </a:solidFill>
              <a:effectLst/>
              <a:latin typeface="+mn-lt"/>
              <a:ea typeface="+mn-ea"/>
              <a:cs typeface="+mn-cs"/>
            </a:rPr>
            <a:t>1.5</a:t>
          </a:r>
          <a:r>
            <a:rPr lang="ja-JP" altLang="en-US" sz="1400" b="0" i="0" baseline="0">
              <a:solidFill>
                <a:schemeClr val="dk1"/>
              </a:solidFill>
              <a:effectLst/>
              <a:latin typeface="+mn-lt"/>
              <a:ea typeface="+mn-ea"/>
              <a:cs typeface="+mn-cs"/>
            </a:rPr>
            <a:t>ポ</a:t>
          </a:r>
          <a:r>
            <a:rPr lang="ja-JP" altLang="ja-JP" sz="1400" b="0" i="0" baseline="0">
              <a:solidFill>
                <a:schemeClr val="dk1"/>
              </a:solidFill>
              <a:effectLst/>
              <a:latin typeface="+mn-lt"/>
              <a:ea typeface="+mn-ea"/>
              <a:cs typeface="+mn-cs"/>
            </a:rPr>
            <a:t>イント下回っている</a:t>
          </a:r>
          <a:r>
            <a:rPr lang="ja-JP" altLang="en-US" sz="1400" b="0" i="0" baseline="0">
              <a:solidFill>
                <a:schemeClr val="dk1"/>
              </a:solidFill>
              <a:effectLst/>
              <a:latin typeface="+mn-lt"/>
              <a:ea typeface="+mn-ea"/>
              <a:cs typeface="+mn-cs"/>
            </a:rPr>
            <a:t>が、前年度よりも差は縮まった。</a:t>
          </a:r>
          <a:r>
            <a:rPr lang="ja-JP" altLang="ja-JP" sz="1400" b="0" i="0" baseline="0">
              <a:solidFill>
                <a:schemeClr val="dk1"/>
              </a:solidFill>
              <a:effectLst/>
              <a:latin typeface="+mn-lt"/>
              <a:ea typeface="+mn-ea"/>
              <a:cs typeface="+mn-cs"/>
            </a:rPr>
            <a:t>今後もより一層の給与の適正化に努める。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86</xdr:row>
      <xdr:rowOff>1059</xdr:rowOff>
    </xdr:to>
    <xdr:cxnSp macro="">
      <xdr:nvCxnSpPr>
        <xdr:cNvPr id="257" name="直線コネクタ 256"/>
        <xdr:cNvCxnSpPr/>
      </xdr:nvCxnSpPr>
      <xdr:spPr>
        <a:xfrm>
          <a:off x="16179800" y="14661304"/>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88054</xdr:rowOff>
    </xdr:from>
    <xdr:to>
      <xdr:col>23</xdr:col>
      <xdr:colOff>406400</xdr:colOff>
      <xdr:row>87</xdr:row>
      <xdr:rowOff>70909</xdr:rowOff>
    </xdr:to>
    <xdr:cxnSp macro="">
      <xdr:nvCxnSpPr>
        <xdr:cNvPr id="260" name="直線コネクタ 259"/>
        <xdr:cNvCxnSpPr/>
      </xdr:nvCxnSpPr>
      <xdr:spPr>
        <a:xfrm flipV="1">
          <a:off x="15290800" y="14661304"/>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70909</xdr:rowOff>
    </xdr:from>
    <xdr:to>
      <xdr:col>22</xdr:col>
      <xdr:colOff>203200</xdr:colOff>
      <xdr:row>87</xdr:row>
      <xdr:rowOff>82973</xdr:rowOff>
    </xdr:to>
    <xdr:cxnSp macro="">
      <xdr:nvCxnSpPr>
        <xdr:cNvPr id="263" name="直線コネクタ 262"/>
        <xdr:cNvCxnSpPr/>
      </xdr:nvCxnSpPr>
      <xdr:spPr>
        <a:xfrm flipV="1">
          <a:off x="14401800" y="1498705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108162</xdr:rowOff>
    </xdr:from>
    <xdr:to>
      <xdr:col>21</xdr:col>
      <xdr:colOff>0</xdr:colOff>
      <xdr:row>87</xdr:row>
      <xdr:rowOff>82973</xdr:rowOff>
    </xdr:to>
    <xdr:cxnSp macro="">
      <xdr:nvCxnSpPr>
        <xdr:cNvPr id="266" name="直線コネクタ 265"/>
        <xdr:cNvCxnSpPr/>
      </xdr:nvCxnSpPr>
      <xdr:spPr>
        <a:xfrm>
          <a:off x="13512800" y="14681412"/>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52722</xdr:rowOff>
    </xdr:from>
    <xdr:ext cx="762000" cy="259045"/>
    <xdr:sp macro="" textlink="">
      <xdr:nvSpPr>
        <xdr:cNvPr id="270" name="テキスト ボックス 269"/>
        <xdr:cNvSpPr txBox="1"/>
      </xdr:nvSpPr>
      <xdr:spPr>
        <a:xfrm>
          <a:off x="13131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121709</xdr:rowOff>
    </xdr:from>
    <xdr:to>
      <xdr:col>24</xdr:col>
      <xdr:colOff>609600</xdr:colOff>
      <xdr:row>86</xdr:row>
      <xdr:rowOff>51859</xdr:rowOff>
    </xdr:to>
    <xdr:sp macro="" textlink="">
      <xdr:nvSpPr>
        <xdr:cNvPr id="276" name="円/楕円 275"/>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138236</xdr:rowOff>
    </xdr:from>
    <xdr:ext cx="762000" cy="259045"/>
    <xdr:sp macro="" textlink="">
      <xdr:nvSpPr>
        <xdr:cNvPr id="277" name="給与水準   （国との比較）該当値テキスト"/>
        <xdr:cNvSpPr txBox="1"/>
      </xdr:nvSpPr>
      <xdr:spPr>
        <a:xfrm>
          <a:off x="171069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8" name="円/楕円 277"/>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149031</xdr:rowOff>
    </xdr:from>
    <xdr:ext cx="736600" cy="259045"/>
    <xdr:sp macro="" textlink="">
      <xdr:nvSpPr>
        <xdr:cNvPr id="279" name="テキスト ボックス 278"/>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20109</xdr:rowOff>
    </xdr:from>
    <xdr:to>
      <xdr:col>22</xdr:col>
      <xdr:colOff>254000</xdr:colOff>
      <xdr:row>87</xdr:row>
      <xdr:rowOff>121709</xdr:rowOff>
    </xdr:to>
    <xdr:sp macro="" textlink="">
      <xdr:nvSpPr>
        <xdr:cNvPr id="280" name="円/楕円 279"/>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131886</xdr:rowOff>
    </xdr:from>
    <xdr:ext cx="762000" cy="259045"/>
    <xdr:sp macro="" textlink="">
      <xdr:nvSpPr>
        <xdr:cNvPr id="281" name="テキスト ボックス 280"/>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32173</xdr:rowOff>
    </xdr:from>
    <xdr:to>
      <xdr:col>21</xdr:col>
      <xdr:colOff>50800</xdr:colOff>
      <xdr:row>87</xdr:row>
      <xdr:rowOff>133773</xdr:rowOff>
    </xdr:to>
    <xdr:sp macro="" textlink="">
      <xdr:nvSpPr>
        <xdr:cNvPr id="282" name="円/楕円 281"/>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143950</xdr:rowOff>
    </xdr:from>
    <xdr:ext cx="762000" cy="259045"/>
    <xdr:sp macro="" textlink="">
      <xdr:nvSpPr>
        <xdr:cNvPr id="283" name="テキスト ボックス 282"/>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57362</xdr:rowOff>
    </xdr:from>
    <xdr:to>
      <xdr:col>19</xdr:col>
      <xdr:colOff>533400</xdr:colOff>
      <xdr:row>85</xdr:row>
      <xdr:rowOff>158962</xdr:rowOff>
    </xdr:to>
    <xdr:sp macro="" textlink="">
      <xdr:nvSpPr>
        <xdr:cNvPr id="284" name="円/楕円 283"/>
        <xdr:cNvSpPr/>
      </xdr:nvSpPr>
      <xdr:spPr>
        <a:xfrm>
          <a:off x="13462000" y="146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169139</xdr:rowOff>
    </xdr:from>
    <xdr:ext cx="762000" cy="259045"/>
    <xdr:sp macro="" textlink="">
      <xdr:nvSpPr>
        <xdr:cNvPr id="285" name="テキスト ボックス 284"/>
        <xdr:cNvSpPr txBox="1"/>
      </xdr:nvSpPr>
      <xdr:spPr>
        <a:xfrm>
          <a:off x="13131800" y="143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　どこの自治体でも基本的な行政事務は同じで一定の人数が必要であるため、小さな町ほど人口当たり職員数は高くなる。</a:t>
          </a:r>
          <a:r>
            <a:rPr lang="ja-JP" altLang="ja-JP" sz="1400" b="0" i="0" baseline="0">
              <a:solidFill>
                <a:schemeClr val="dk1"/>
              </a:solidFill>
              <a:effectLst/>
              <a:latin typeface="+mn-lt"/>
              <a:ea typeface="+mn-ea"/>
              <a:cs typeface="+mn-cs"/>
            </a:rPr>
            <a:t>町の面積が広大で施策の展開に対する職員</a:t>
          </a:r>
          <a:r>
            <a:rPr lang="en-US" altLang="ja-JP" sz="1400" b="0" i="0" baseline="0">
              <a:solidFill>
                <a:schemeClr val="dk1"/>
              </a:solidFill>
              <a:effectLst/>
              <a:latin typeface="+mn-lt"/>
              <a:ea typeface="+mn-ea"/>
              <a:cs typeface="+mn-cs"/>
            </a:rPr>
            <a:t>1</a:t>
          </a:r>
          <a:r>
            <a:rPr lang="ja-JP" altLang="ja-JP" sz="1400" b="0" i="0" baseline="0">
              <a:solidFill>
                <a:schemeClr val="dk1"/>
              </a:solidFill>
              <a:effectLst/>
              <a:latin typeface="+mn-lt"/>
              <a:ea typeface="+mn-ea"/>
              <a:cs typeface="+mn-cs"/>
            </a:rPr>
            <a:t>人当たりの事業量が多く、類似団体平均を</a:t>
          </a:r>
          <a:r>
            <a:rPr lang="en-US" altLang="ja-JP" sz="1400" b="0" i="0" baseline="0">
              <a:solidFill>
                <a:schemeClr val="dk1"/>
              </a:solidFill>
              <a:effectLst/>
              <a:latin typeface="+mn-lt"/>
              <a:ea typeface="+mn-ea"/>
              <a:cs typeface="+mn-cs"/>
            </a:rPr>
            <a:t>4.98</a:t>
          </a:r>
          <a:r>
            <a:rPr lang="ja-JP" altLang="ja-JP" sz="1400" b="0" i="0" baseline="0">
              <a:solidFill>
                <a:schemeClr val="dk1"/>
              </a:solidFill>
              <a:effectLst/>
              <a:latin typeface="+mn-lt"/>
              <a:ea typeface="+mn-ea"/>
              <a:cs typeface="+mn-cs"/>
            </a:rPr>
            <a:t>人上回っている。今後は職員の年齢構成にも留意しつつ、より適切な定員管理に努める。</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40589</xdr:rowOff>
    </xdr:from>
    <xdr:to>
      <xdr:col>24</xdr:col>
      <xdr:colOff>558800</xdr:colOff>
      <xdr:row>62</xdr:row>
      <xdr:rowOff>70510</xdr:rowOff>
    </xdr:to>
    <xdr:cxnSp macro="">
      <xdr:nvCxnSpPr>
        <xdr:cNvPr id="317" name="直線コネクタ 316"/>
        <xdr:cNvCxnSpPr/>
      </xdr:nvCxnSpPr>
      <xdr:spPr>
        <a:xfrm>
          <a:off x="16179800" y="10670489"/>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19355</xdr:rowOff>
    </xdr:from>
    <xdr:to>
      <xdr:col>23</xdr:col>
      <xdr:colOff>406400</xdr:colOff>
      <xdr:row>62</xdr:row>
      <xdr:rowOff>40589</xdr:rowOff>
    </xdr:to>
    <xdr:cxnSp macro="">
      <xdr:nvCxnSpPr>
        <xdr:cNvPr id="320" name="直線コネクタ 319"/>
        <xdr:cNvCxnSpPr/>
      </xdr:nvCxnSpPr>
      <xdr:spPr>
        <a:xfrm>
          <a:off x="15290800" y="10649255"/>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167881</xdr:rowOff>
    </xdr:from>
    <xdr:to>
      <xdr:col>22</xdr:col>
      <xdr:colOff>203200</xdr:colOff>
      <xdr:row>62</xdr:row>
      <xdr:rowOff>19355</xdr:rowOff>
    </xdr:to>
    <xdr:cxnSp macro="">
      <xdr:nvCxnSpPr>
        <xdr:cNvPr id="323" name="直線コネクタ 322"/>
        <xdr:cNvCxnSpPr/>
      </xdr:nvCxnSpPr>
      <xdr:spPr>
        <a:xfrm>
          <a:off x="14401800" y="10626331"/>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132169</xdr:rowOff>
    </xdr:from>
    <xdr:to>
      <xdr:col>21</xdr:col>
      <xdr:colOff>0</xdr:colOff>
      <xdr:row>61</xdr:row>
      <xdr:rowOff>167881</xdr:rowOff>
    </xdr:to>
    <xdr:cxnSp macro="">
      <xdr:nvCxnSpPr>
        <xdr:cNvPr id="326" name="直線コネクタ 325"/>
        <xdr:cNvCxnSpPr/>
      </xdr:nvCxnSpPr>
      <xdr:spPr>
        <a:xfrm>
          <a:off x="13512800" y="10590619"/>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19710</xdr:rowOff>
    </xdr:from>
    <xdr:to>
      <xdr:col>24</xdr:col>
      <xdr:colOff>609600</xdr:colOff>
      <xdr:row>62</xdr:row>
      <xdr:rowOff>121310</xdr:rowOff>
    </xdr:to>
    <xdr:sp macro="" textlink="">
      <xdr:nvSpPr>
        <xdr:cNvPr id="336" name="円/楕円 335"/>
        <xdr:cNvSpPr/>
      </xdr:nvSpPr>
      <xdr:spPr>
        <a:xfrm>
          <a:off x="16967200" y="106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163237</xdr:rowOff>
    </xdr:from>
    <xdr:ext cx="762000" cy="259045"/>
    <xdr:sp macro="" textlink="">
      <xdr:nvSpPr>
        <xdr:cNvPr id="337" name="定員管理の状況該当値テキスト"/>
        <xdr:cNvSpPr txBox="1"/>
      </xdr:nvSpPr>
      <xdr:spPr>
        <a:xfrm>
          <a:off x="17106900" y="1062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161239</xdr:rowOff>
    </xdr:from>
    <xdr:to>
      <xdr:col>23</xdr:col>
      <xdr:colOff>457200</xdr:colOff>
      <xdr:row>62</xdr:row>
      <xdr:rowOff>91389</xdr:rowOff>
    </xdr:to>
    <xdr:sp macro="" textlink="">
      <xdr:nvSpPr>
        <xdr:cNvPr id="338" name="円/楕円 337"/>
        <xdr:cNvSpPr/>
      </xdr:nvSpPr>
      <xdr:spPr>
        <a:xfrm>
          <a:off x="16129000" y="106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76166</xdr:rowOff>
    </xdr:from>
    <xdr:ext cx="736600" cy="259045"/>
    <xdr:sp macro="" textlink="">
      <xdr:nvSpPr>
        <xdr:cNvPr id="339" name="テキスト ボックス 338"/>
        <xdr:cNvSpPr txBox="1"/>
      </xdr:nvSpPr>
      <xdr:spPr>
        <a:xfrm>
          <a:off x="15798800" y="1070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140005</xdr:rowOff>
    </xdr:from>
    <xdr:to>
      <xdr:col>22</xdr:col>
      <xdr:colOff>254000</xdr:colOff>
      <xdr:row>62</xdr:row>
      <xdr:rowOff>70155</xdr:rowOff>
    </xdr:to>
    <xdr:sp macro="" textlink="">
      <xdr:nvSpPr>
        <xdr:cNvPr id="340" name="円/楕円 339"/>
        <xdr:cNvSpPr/>
      </xdr:nvSpPr>
      <xdr:spPr>
        <a:xfrm>
          <a:off x="15240000" y="105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54932</xdr:rowOff>
    </xdr:from>
    <xdr:ext cx="762000" cy="259045"/>
    <xdr:sp macro="" textlink="">
      <xdr:nvSpPr>
        <xdr:cNvPr id="341" name="テキスト ボックス 340"/>
        <xdr:cNvSpPr txBox="1"/>
      </xdr:nvSpPr>
      <xdr:spPr>
        <a:xfrm>
          <a:off x="14909800" y="1068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117081</xdr:rowOff>
    </xdr:from>
    <xdr:to>
      <xdr:col>21</xdr:col>
      <xdr:colOff>50800</xdr:colOff>
      <xdr:row>62</xdr:row>
      <xdr:rowOff>47231</xdr:rowOff>
    </xdr:to>
    <xdr:sp macro="" textlink="">
      <xdr:nvSpPr>
        <xdr:cNvPr id="342" name="円/楕円 341"/>
        <xdr:cNvSpPr/>
      </xdr:nvSpPr>
      <xdr:spPr>
        <a:xfrm>
          <a:off x="14351000" y="105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32008</xdr:rowOff>
    </xdr:from>
    <xdr:ext cx="762000" cy="259045"/>
    <xdr:sp macro="" textlink="">
      <xdr:nvSpPr>
        <xdr:cNvPr id="343" name="テキスト ボックス 342"/>
        <xdr:cNvSpPr txBox="1"/>
      </xdr:nvSpPr>
      <xdr:spPr>
        <a:xfrm>
          <a:off x="14020800" y="1066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81369</xdr:rowOff>
    </xdr:from>
    <xdr:to>
      <xdr:col>19</xdr:col>
      <xdr:colOff>533400</xdr:colOff>
      <xdr:row>62</xdr:row>
      <xdr:rowOff>11519</xdr:rowOff>
    </xdr:to>
    <xdr:sp macro="" textlink="">
      <xdr:nvSpPr>
        <xdr:cNvPr id="344" name="円/楕円 343"/>
        <xdr:cNvSpPr/>
      </xdr:nvSpPr>
      <xdr:spPr>
        <a:xfrm>
          <a:off x="13462000" y="105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167746</xdr:rowOff>
    </xdr:from>
    <xdr:ext cx="762000" cy="259045"/>
    <xdr:sp macro="" textlink="">
      <xdr:nvSpPr>
        <xdr:cNvPr id="345" name="テキスト ボックス 344"/>
        <xdr:cNvSpPr txBox="1"/>
      </xdr:nvSpPr>
      <xdr:spPr>
        <a:xfrm>
          <a:off x="13131800" y="1062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起債発行の抑制により公債費が減少した。</a:t>
          </a:r>
          <a:r>
            <a:rPr lang="ja-JP" altLang="ja-JP" sz="1100" b="0" i="0" baseline="0">
              <a:solidFill>
                <a:schemeClr val="dk1"/>
              </a:solidFill>
              <a:effectLst/>
              <a:latin typeface="+mn-lt"/>
              <a:ea typeface="+mn-ea"/>
              <a:cs typeface="+mn-cs"/>
            </a:rPr>
            <a:t>新規起債の発行にあたっては、当年度元金償還額を発行額が上回らないことを基準とし、歳出総額に占める公債費負担の長期的な動向に配慮しながら、公債費の総額抑制に努める。また、公営企業会計に対する繰出金については、公営企業の独立採算を考慮の上、繰出基準に基づく繰出しを基本として行う。</a:t>
          </a:r>
          <a:endParaRPr lang="ja-JP" altLang="ja-JP" sz="1100">
            <a:effectLst/>
          </a:endParaRPr>
        </a:p>
        <a:p>
          <a:pPr eaLnBrk="1" fontAlgn="auto" latinLnBrk="0" hangingPunct="1"/>
          <a:r>
            <a:rPr lang="ja-JP" altLang="ja-JP" sz="1100" b="0" i="0" baseline="0">
              <a:solidFill>
                <a:schemeClr val="dk1"/>
              </a:solidFill>
              <a:effectLst/>
              <a:latin typeface="+mn-lt"/>
              <a:ea typeface="+mn-ea"/>
              <a:cs typeface="+mn-cs"/>
            </a:rPr>
            <a:t>  しかしながら、平成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年度以降中学校改築事業など普通建設事業が多く、起債も多く発行したことから元金償還が始まると公債費が増加することとなる。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年度は前年度から</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ポイント増となったが、これは３か年平均で算出することによる、平成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年度と平成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年度との普通交付税の減少の影響が考えられる。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41</xdr:row>
      <xdr:rowOff>109982</xdr:rowOff>
    </xdr:to>
    <xdr:cxnSp macro="">
      <xdr:nvCxnSpPr>
        <xdr:cNvPr id="376" name="直線コネクタ 375"/>
        <xdr:cNvCxnSpPr/>
      </xdr:nvCxnSpPr>
      <xdr:spPr>
        <a:xfrm>
          <a:off x="16179800" y="71201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41</xdr:row>
      <xdr:rowOff>148590</xdr:rowOff>
    </xdr:to>
    <xdr:cxnSp macro="">
      <xdr:nvCxnSpPr>
        <xdr:cNvPr id="379" name="直線コネクタ 378"/>
        <xdr:cNvCxnSpPr/>
      </xdr:nvCxnSpPr>
      <xdr:spPr>
        <a:xfrm flipV="1">
          <a:off x="15290800" y="71201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64008</xdr:rowOff>
    </xdr:to>
    <xdr:cxnSp macro="">
      <xdr:nvCxnSpPr>
        <xdr:cNvPr id="382" name="直線コネクタ 381"/>
        <xdr:cNvCxnSpPr/>
      </xdr:nvCxnSpPr>
      <xdr:spPr>
        <a:xfrm flipV="1">
          <a:off x="14401800" y="717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141224</xdr:rowOff>
    </xdr:to>
    <xdr:cxnSp macro="">
      <xdr:nvCxnSpPr>
        <xdr:cNvPr id="385" name="直線コネクタ 384"/>
        <xdr:cNvCxnSpPr/>
      </xdr:nvCxnSpPr>
      <xdr:spPr>
        <a:xfrm flipV="1">
          <a:off x="13512800" y="72649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5" name="円/楕円 394"/>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31259</xdr:rowOff>
    </xdr:from>
    <xdr:ext cx="762000" cy="259045"/>
    <xdr:sp macro="" textlink="">
      <xdr:nvSpPr>
        <xdr:cNvPr id="396"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397" name="円/楕円 396"/>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98" name="テキスト ボックス 39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9" name="円/楕円 398"/>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400" name="テキスト ボックス 39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1" name="円/楕円 400"/>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402" name="テキスト ボックス 401"/>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03" name="円/楕円 402"/>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30751</xdr:rowOff>
    </xdr:from>
    <xdr:ext cx="762000" cy="259045"/>
    <xdr:sp macro="" textlink="">
      <xdr:nvSpPr>
        <xdr:cNvPr id="404" name="テキスト ボックス 403"/>
        <xdr:cNvSpPr txBox="1"/>
      </xdr:nvSpPr>
      <xdr:spPr>
        <a:xfrm>
          <a:off x="13131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mn-lt"/>
              <a:ea typeface="+mn-ea"/>
              <a:cs typeface="+mn-cs"/>
            </a:rPr>
            <a:t>  平成</a:t>
          </a:r>
          <a:r>
            <a:rPr lang="en-US" altLang="ja-JP" sz="1400">
              <a:solidFill>
                <a:schemeClr val="dk1"/>
              </a:solidFill>
              <a:effectLst/>
              <a:latin typeface="+mn-lt"/>
              <a:ea typeface="+mn-ea"/>
              <a:cs typeface="+mn-cs"/>
            </a:rPr>
            <a:t>19</a:t>
          </a:r>
          <a:r>
            <a:rPr lang="ja-JP" altLang="ja-JP" sz="1400">
              <a:solidFill>
                <a:schemeClr val="dk1"/>
              </a:solidFill>
              <a:effectLst/>
              <a:latin typeface="+mn-lt"/>
              <a:ea typeface="+mn-ea"/>
              <a:cs typeface="+mn-cs"/>
            </a:rPr>
            <a:t>年度から指標を取り始め、数値も減少し表れなくなった。地方債の現在高、公営企業債を削減し、基準財政需要額算入見込額を適正に見込んだことにより、良好な財政運営が図られる数値を得られた。また、充当可能基金を着実に増加させ、地方債の償還に必要な財源を確保できている。</a:t>
          </a:r>
          <a:endParaRPr lang="ja-JP" altLang="ja-JP" sz="18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京都府伊根町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2,339
2,331
61.95
3,760,480
3,604,825
126,299
1,565,433
3,090,855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集中改革プラン（平成</a:t>
          </a:r>
          <a:r>
            <a:rPr lang="en-US" altLang="ja-JP" sz="1400" b="0" i="0" baseline="0">
              <a:solidFill>
                <a:schemeClr val="dk1"/>
              </a:solidFill>
              <a:effectLst/>
              <a:latin typeface="+mn-lt"/>
              <a:ea typeface="+mn-ea"/>
              <a:cs typeface="+mn-cs"/>
            </a:rPr>
            <a:t>17</a:t>
          </a:r>
          <a:r>
            <a:rPr lang="ja-JP" altLang="ja-JP" sz="1400" b="0" i="0" baseline="0">
              <a:solidFill>
                <a:schemeClr val="dk1"/>
              </a:solidFill>
              <a:effectLst/>
              <a:latin typeface="+mn-lt"/>
              <a:ea typeface="+mn-ea"/>
              <a:cs typeface="+mn-cs"/>
            </a:rPr>
            <a:t>年度～平成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年度）における定員管理では計画以上の削減（</a:t>
          </a:r>
          <a:r>
            <a:rPr lang="en-US" altLang="ja-JP" sz="1400" b="0" i="0" baseline="0">
              <a:solidFill>
                <a:schemeClr val="dk1"/>
              </a:solidFill>
              <a:effectLst/>
              <a:latin typeface="+mn-lt"/>
              <a:ea typeface="+mn-ea"/>
              <a:cs typeface="+mn-cs"/>
            </a:rPr>
            <a:t>7</a:t>
          </a:r>
          <a:r>
            <a:rPr lang="ja-JP" altLang="ja-JP" sz="1400" b="0" i="0" baseline="0">
              <a:solidFill>
                <a:schemeClr val="dk1"/>
              </a:solidFill>
              <a:effectLst/>
              <a:latin typeface="+mn-lt"/>
              <a:ea typeface="+mn-ea"/>
              <a:cs typeface="+mn-cs"/>
            </a:rPr>
            <a:t>名の職員削減の計画に対し、平成</a:t>
          </a:r>
          <a:r>
            <a:rPr lang="en-US" altLang="ja-JP" sz="1400" b="0" i="0" baseline="0">
              <a:solidFill>
                <a:schemeClr val="dk1"/>
              </a:solidFill>
              <a:effectLst/>
              <a:latin typeface="+mn-lt"/>
              <a:ea typeface="+mn-ea"/>
              <a:cs typeface="+mn-cs"/>
            </a:rPr>
            <a:t>21</a:t>
          </a:r>
          <a:r>
            <a:rPr lang="ja-JP" altLang="ja-JP" sz="1400" b="0" i="0" baseline="0">
              <a:solidFill>
                <a:schemeClr val="dk1"/>
              </a:solidFill>
              <a:effectLst/>
              <a:latin typeface="+mn-lt"/>
              <a:ea typeface="+mn-ea"/>
              <a:cs typeface="+mn-cs"/>
            </a:rPr>
            <a:t>年度末で</a:t>
          </a:r>
          <a:r>
            <a:rPr lang="en-US" altLang="ja-JP" sz="1400" b="0" i="0" baseline="0">
              <a:solidFill>
                <a:schemeClr val="dk1"/>
              </a:solidFill>
              <a:effectLst/>
              <a:latin typeface="+mn-lt"/>
              <a:ea typeface="+mn-ea"/>
              <a:cs typeface="+mn-cs"/>
            </a:rPr>
            <a:t>10</a:t>
          </a:r>
          <a:r>
            <a:rPr lang="ja-JP" altLang="ja-JP" sz="1400" b="0" i="0" baseline="0">
              <a:solidFill>
                <a:schemeClr val="dk1"/>
              </a:solidFill>
              <a:effectLst/>
              <a:latin typeface="+mn-lt"/>
              <a:ea typeface="+mn-ea"/>
              <a:cs typeface="+mn-cs"/>
            </a:rPr>
            <a:t>名の削減）の実施と合わせ、各種手当の削減も実施していた。財政状況の好転により各種手当の削減を廃止したことや、京都地方税機構、宮津与謝環境組合を設立し、職員を派遣することとなったことから人件費が増額傾向に</a:t>
          </a:r>
          <a:r>
            <a:rPr lang="ja-JP" altLang="en-US" sz="1400" b="0" i="0" baseline="0">
              <a:solidFill>
                <a:schemeClr val="dk1"/>
              </a:solidFill>
              <a:effectLst/>
              <a:latin typeface="+mn-lt"/>
              <a:ea typeface="+mn-ea"/>
              <a:cs typeface="+mn-cs"/>
            </a:rPr>
            <a:t>あったが、前年度から横ばいとなった。</a:t>
          </a:r>
          <a:endParaRPr lang="ja-JP" altLang="ja-JP" sz="18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115570</xdr:rowOff>
    </xdr:to>
    <xdr:cxnSp macro="">
      <xdr:nvCxnSpPr>
        <xdr:cNvPr id="64" name="直線コネクタ 63"/>
        <xdr:cNvCxnSpPr/>
      </xdr:nvCxnSpPr>
      <xdr:spPr>
        <a:xfrm>
          <a:off x="3987800" y="6283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36</xdr:row>
      <xdr:rowOff>157480</xdr:rowOff>
    </xdr:to>
    <xdr:cxnSp macro="">
      <xdr:nvCxnSpPr>
        <xdr:cNvPr id="67" name="直線コネクタ 66"/>
        <xdr:cNvCxnSpPr/>
      </xdr:nvCxnSpPr>
      <xdr:spPr>
        <a:xfrm flipV="1">
          <a:off x="3098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36</xdr:row>
      <xdr:rowOff>157480</xdr:rowOff>
    </xdr:to>
    <xdr:cxnSp macro="">
      <xdr:nvCxnSpPr>
        <xdr:cNvPr id="70" name="直線コネクタ 69"/>
        <xdr:cNvCxnSpPr/>
      </xdr:nvCxnSpPr>
      <xdr:spPr>
        <a:xfrm>
          <a:off x="2209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149860</xdr:rowOff>
    </xdr:to>
    <xdr:cxnSp macro="">
      <xdr:nvCxnSpPr>
        <xdr:cNvPr id="73" name="直線コネクタ 72"/>
        <xdr:cNvCxnSpPr/>
      </xdr:nvCxnSpPr>
      <xdr:spPr>
        <a:xfrm>
          <a:off x="1320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64770</xdr:rowOff>
    </xdr:from>
    <xdr:to>
      <xdr:col>7</xdr:col>
      <xdr:colOff>66675</xdr:colOff>
      <xdr:row>36</xdr:row>
      <xdr:rowOff>166370</xdr:rowOff>
    </xdr:to>
    <xdr:sp macro="" textlink="">
      <xdr:nvSpPr>
        <xdr:cNvPr id="83" name="円/楕円 82"/>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36847</xdr:rowOff>
    </xdr:from>
    <xdr:ext cx="762000" cy="259045"/>
    <xdr:sp macro="" textlink="">
      <xdr:nvSpPr>
        <xdr:cNvPr id="84" name="人件費該当値テキスト"/>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5" name="円/楕円 84"/>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86" name="テキスト ボックス 85"/>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7" name="円/楕円 86"/>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88" name="テキスト ボックス 87"/>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90" name="テキスト ボックス 89"/>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1" name="円/楕円 90"/>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92" name="テキスト ボックス 91"/>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地域おこし協力隊の雇用等により前年度より増加した。</a:t>
          </a:r>
          <a:endParaRPr kumimoji="1" lang="en-US" altLang="ja-JP" sz="1400">
            <a:latin typeface="ＭＳ Ｐゴシック"/>
          </a:endParaRPr>
        </a:p>
        <a:p>
          <a:r>
            <a:rPr kumimoji="1" lang="ja-JP" altLang="en-US" sz="1400">
              <a:latin typeface="ＭＳ Ｐゴシック"/>
            </a:rPr>
            <a:t>　類似団体よりも</a:t>
          </a:r>
          <a:r>
            <a:rPr kumimoji="1" lang="en-US" altLang="ja-JP" sz="1400">
              <a:latin typeface="ＭＳ Ｐゴシック"/>
            </a:rPr>
            <a:t>1.3</a:t>
          </a:r>
          <a:r>
            <a:rPr kumimoji="1" lang="ja-JP" altLang="en-US" sz="1400">
              <a:latin typeface="ＭＳ Ｐゴシック"/>
            </a:rPr>
            <a:t>ポイント高く、</a:t>
          </a:r>
          <a:r>
            <a:rPr kumimoji="1" lang="ja-JP" altLang="ja-JP" sz="1400">
              <a:solidFill>
                <a:schemeClr val="dk1"/>
              </a:solidFill>
              <a:effectLst/>
              <a:latin typeface="+mn-lt"/>
              <a:ea typeface="+mn-ea"/>
              <a:cs typeface="+mn-cs"/>
            </a:rPr>
            <a:t>任意的経費の物件費は</a:t>
          </a:r>
          <a:r>
            <a:rPr lang="ja-JP" altLang="ja-JP" sz="1400" b="0" i="0" baseline="0">
              <a:solidFill>
                <a:schemeClr val="dk1"/>
              </a:solidFill>
              <a:effectLst/>
              <a:latin typeface="+mn-lt"/>
              <a:ea typeface="+mn-ea"/>
              <a:cs typeface="+mn-cs"/>
            </a:rPr>
            <a:t>経常収支比率を悪化させる要因でもあるので、適正なアウトソーシング、更なる事務事業見直しを図る必要がある。</a:t>
          </a:r>
          <a:endParaRPr kumimoji="1" lang="ja-JP" altLang="en-US" sz="14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92710</xdr:rowOff>
    </xdr:to>
    <xdr:cxnSp macro="">
      <xdr:nvCxnSpPr>
        <xdr:cNvPr id="125" name="直線コネクタ 124"/>
        <xdr:cNvCxnSpPr/>
      </xdr:nvCxnSpPr>
      <xdr:spPr>
        <a:xfrm>
          <a:off x="15671800" y="2893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77470</xdr:rowOff>
    </xdr:to>
    <xdr:cxnSp macro="">
      <xdr:nvCxnSpPr>
        <xdr:cNvPr id="128" name="直線コネクタ 127"/>
        <xdr:cNvCxnSpPr/>
      </xdr:nvCxnSpPr>
      <xdr:spPr>
        <a:xfrm flipV="1">
          <a:off x="14782800" y="2893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17</xdr:row>
      <xdr:rowOff>77470</xdr:rowOff>
    </xdr:to>
    <xdr:cxnSp macro="">
      <xdr:nvCxnSpPr>
        <xdr:cNvPr id="131" name="直線コネクタ 130"/>
        <xdr:cNvCxnSpPr/>
      </xdr:nvCxnSpPr>
      <xdr:spPr>
        <a:xfrm>
          <a:off x="13893800" y="2824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81280</xdr:rowOff>
    </xdr:to>
    <xdr:cxnSp macro="">
      <xdr:nvCxnSpPr>
        <xdr:cNvPr id="134" name="直線コネクタ 133"/>
        <xdr:cNvCxnSpPr/>
      </xdr:nvCxnSpPr>
      <xdr:spPr>
        <a:xfrm>
          <a:off x="13004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4" name="円/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6" name="円/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2" name="円/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3" name="テキスト ボックス 152"/>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扶助費に係る経常収支比率は類似団体平均と同程度で推移している。高齢化率の増加により、社会福祉費、高齢者福祉費が増加傾向にあるため、他の事業も含め均衡ある実施に努める。</a:t>
          </a:r>
          <a:endParaRPr lang="ja-JP" altLang="ja-JP" sz="18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37193</xdr:rowOff>
    </xdr:to>
    <xdr:cxnSp macro="">
      <xdr:nvCxnSpPr>
        <xdr:cNvPr id="187" name="直線コネクタ 186"/>
        <xdr:cNvCxnSpPr/>
      </xdr:nvCxnSpPr>
      <xdr:spPr>
        <a:xfrm>
          <a:off x="3987800" y="94506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20865</xdr:rowOff>
    </xdr:to>
    <xdr:cxnSp macro="">
      <xdr:nvCxnSpPr>
        <xdr:cNvPr id="190" name="直線コネクタ 189"/>
        <xdr:cNvCxnSpPr/>
      </xdr:nvCxnSpPr>
      <xdr:spPr>
        <a:xfrm>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159657</xdr:rowOff>
    </xdr:to>
    <xdr:cxnSp macro="">
      <xdr:nvCxnSpPr>
        <xdr:cNvPr id="193" name="直線コネクタ 192"/>
        <xdr:cNvCxnSpPr/>
      </xdr:nvCxnSpPr>
      <xdr:spPr>
        <a:xfrm>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159657</xdr:rowOff>
    </xdr:to>
    <xdr:cxnSp macro="">
      <xdr:nvCxnSpPr>
        <xdr:cNvPr id="196" name="直線コネクタ 195"/>
        <xdr:cNvCxnSpPr/>
      </xdr:nvCxnSpPr>
      <xdr:spPr>
        <a:xfrm flipV="1">
          <a:off x="1320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6" name="円/楕円 205"/>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129920</xdr:rowOff>
    </xdr:from>
    <xdr:ext cx="762000" cy="259045"/>
    <xdr:sp macro="" textlink="">
      <xdr:nvSpPr>
        <xdr:cNvPr id="207" name="扶助費該当値テキスト"/>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8" name="円/楕円 207"/>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209" name="テキスト ボックス 20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15" name="テキスト ボックス 214"/>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lang="ja-JP" altLang="ja-JP" sz="1400" b="0" i="0" baseline="0">
              <a:solidFill>
                <a:schemeClr val="dk1"/>
              </a:solidFill>
              <a:effectLst/>
              <a:latin typeface="+mn-lt"/>
              <a:ea typeface="+mn-ea"/>
              <a:cs typeface="+mn-cs"/>
            </a:rPr>
            <a:t> 近年平均的な数値で推移していたが</a:t>
          </a:r>
          <a:r>
            <a:rPr lang="ja-JP" altLang="en-US"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24</a:t>
          </a:r>
          <a:r>
            <a:rPr lang="ja-JP" altLang="en-US" sz="1400" b="0" i="0" baseline="0">
              <a:solidFill>
                <a:schemeClr val="dk1"/>
              </a:solidFill>
              <a:effectLst/>
              <a:latin typeface="+mn-lt"/>
              <a:ea typeface="+mn-ea"/>
              <a:cs typeface="+mn-cs"/>
            </a:rPr>
            <a:t>年度から</a:t>
          </a:r>
          <a:r>
            <a:rPr lang="ja-JP" altLang="ja-JP" sz="1400" b="0" i="0" baseline="0">
              <a:solidFill>
                <a:schemeClr val="dk1"/>
              </a:solidFill>
              <a:effectLst/>
              <a:latin typeface="+mn-lt"/>
              <a:ea typeface="+mn-ea"/>
              <a:cs typeface="+mn-cs"/>
            </a:rPr>
            <a:t>積立金、繰出金の減により下降となった。積立金は後年度の安定した財政運営に必要不可欠なものであるので、安定した財政運営のためにも更なる事務事業見直しを図る必要がある。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21844</xdr:rowOff>
    </xdr:from>
    <xdr:to>
      <xdr:col>24</xdr:col>
      <xdr:colOff>31750</xdr:colOff>
      <xdr:row>56</xdr:row>
      <xdr:rowOff>40132</xdr:rowOff>
    </xdr:to>
    <xdr:cxnSp macro="">
      <xdr:nvCxnSpPr>
        <xdr:cNvPr id="245" name="直線コネクタ 244"/>
        <xdr:cNvCxnSpPr/>
      </xdr:nvCxnSpPr>
      <xdr:spPr>
        <a:xfrm flipV="1">
          <a:off x="15671800" y="9623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56</xdr:row>
      <xdr:rowOff>40132</xdr:rowOff>
    </xdr:to>
    <xdr:cxnSp macro="">
      <xdr:nvCxnSpPr>
        <xdr:cNvPr id="248" name="直線コネクタ 247"/>
        <xdr:cNvCxnSpPr/>
      </xdr:nvCxnSpPr>
      <xdr:spPr>
        <a:xfrm>
          <a:off x="14782800" y="9581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57</xdr:row>
      <xdr:rowOff>1270</xdr:rowOff>
    </xdr:to>
    <xdr:cxnSp macro="">
      <xdr:nvCxnSpPr>
        <xdr:cNvPr id="251" name="直線コネクタ 250"/>
        <xdr:cNvCxnSpPr/>
      </xdr:nvCxnSpPr>
      <xdr:spPr>
        <a:xfrm flipV="1">
          <a:off x="13893800" y="95818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159004</xdr:rowOff>
    </xdr:from>
    <xdr:to>
      <xdr:col>20</xdr:col>
      <xdr:colOff>158750</xdr:colOff>
      <xdr:row>57</xdr:row>
      <xdr:rowOff>1270</xdr:rowOff>
    </xdr:to>
    <xdr:cxnSp macro="">
      <xdr:nvCxnSpPr>
        <xdr:cNvPr id="254" name="直線コネクタ 253"/>
        <xdr:cNvCxnSpPr/>
      </xdr:nvCxnSpPr>
      <xdr:spPr>
        <a:xfrm>
          <a:off x="13004800" y="9760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142494</xdr:rowOff>
    </xdr:from>
    <xdr:to>
      <xdr:col>24</xdr:col>
      <xdr:colOff>82550</xdr:colOff>
      <xdr:row>56</xdr:row>
      <xdr:rowOff>72644</xdr:rowOff>
    </xdr:to>
    <xdr:sp macro="" textlink="">
      <xdr:nvSpPr>
        <xdr:cNvPr id="264" name="円/楕円 263"/>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159021</xdr:rowOff>
    </xdr:from>
    <xdr:ext cx="762000" cy="259045"/>
    <xdr:sp macro="" textlink="">
      <xdr:nvSpPr>
        <xdr:cNvPr id="265"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6" name="円/楕円 265"/>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101109</xdr:rowOff>
    </xdr:from>
    <xdr:ext cx="736600" cy="259045"/>
    <xdr:sp macro="" textlink="">
      <xdr:nvSpPr>
        <xdr:cNvPr id="267" name="テキスト ボックス 266"/>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68" name="円/楕円 267"/>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69" name="テキスト ボックス 268"/>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0" name="円/楕円 269"/>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1" name="テキスト ボックス 27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72" name="円/楕円 271"/>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73" name="テキスト ボックス 272"/>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 近年平均的な数値で推移していたが平成</a:t>
          </a:r>
          <a:r>
            <a:rPr lang="en-US" altLang="ja-JP" sz="1400" b="0" i="0" baseline="0">
              <a:solidFill>
                <a:schemeClr val="dk1"/>
              </a:solidFill>
              <a:effectLst/>
              <a:latin typeface="+mn-lt"/>
              <a:ea typeface="+mn-ea"/>
              <a:cs typeface="+mn-cs"/>
            </a:rPr>
            <a:t>24</a:t>
          </a:r>
          <a:r>
            <a:rPr lang="ja-JP" altLang="ja-JP" sz="1400" b="0" i="0" baseline="0">
              <a:solidFill>
                <a:schemeClr val="dk1"/>
              </a:solidFill>
              <a:effectLst/>
              <a:latin typeface="+mn-lt"/>
              <a:ea typeface="+mn-ea"/>
              <a:cs typeface="+mn-cs"/>
            </a:rPr>
            <a:t>年度以降後期高齢者療養給付費負担金の増により数値が上昇した。一部事務組合が設立されたこともあるので、動向を注視し更なる事務事業見直しを図る必要がある。</a:t>
          </a: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85852</xdr:rowOff>
    </xdr:to>
    <xdr:cxnSp macro="">
      <xdr:nvCxnSpPr>
        <xdr:cNvPr id="303" name="直線コネクタ 302"/>
        <xdr:cNvCxnSpPr/>
      </xdr:nvCxnSpPr>
      <xdr:spPr>
        <a:xfrm>
          <a:off x="15671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67564</xdr:rowOff>
    </xdr:to>
    <xdr:cxnSp macro="">
      <xdr:nvCxnSpPr>
        <xdr:cNvPr id="306" name="直線コネクタ 305"/>
        <xdr:cNvCxnSpPr/>
      </xdr:nvCxnSpPr>
      <xdr:spPr>
        <a:xfrm>
          <a:off x="14782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36</xdr:row>
      <xdr:rowOff>62992</xdr:rowOff>
    </xdr:to>
    <xdr:cxnSp macro="">
      <xdr:nvCxnSpPr>
        <xdr:cNvPr id="309" name="直線コネクタ 308"/>
        <xdr:cNvCxnSpPr/>
      </xdr:nvCxnSpPr>
      <xdr:spPr>
        <a:xfrm>
          <a:off x="13893800" y="609346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92710</xdr:rowOff>
    </xdr:to>
    <xdr:cxnSp macro="">
      <xdr:nvCxnSpPr>
        <xdr:cNvPr id="312" name="直線コネクタ 311"/>
        <xdr:cNvCxnSpPr/>
      </xdr:nvCxnSpPr>
      <xdr:spPr>
        <a:xfrm>
          <a:off x="13004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2" name="円/楕円 321"/>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3"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4" name="円/楕円 323"/>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5" name="テキスト ボックス 324"/>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6" name="円/楕円 325"/>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7" name="テキスト ボックス 326"/>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8" name="円/楕円 327"/>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29" name="テキスト ボックス 328"/>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0" name="円/楕円 329"/>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1" name="テキスト ボックス 330"/>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mn-lt"/>
              <a:ea typeface="+mn-ea"/>
              <a:cs typeface="+mn-cs"/>
            </a:rPr>
            <a:t>　前年度</a:t>
          </a:r>
          <a:r>
            <a:rPr lang="ja-JP" altLang="en-US" sz="1400" b="0" i="0" baseline="0">
              <a:solidFill>
                <a:schemeClr val="dk1"/>
              </a:solidFill>
              <a:effectLst/>
              <a:latin typeface="+mn-lt"/>
              <a:ea typeface="+mn-ea"/>
              <a:cs typeface="+mn-cs"/>
            </a:rPr>
            <a:t>から</a:t>
          </a:r>
          <a:r>
            <a:rPr lang="en-US" altLang="ja-JP" sz="1400" b="0" i="0" baseline="0">
              <a:solidFill>
                <a:schemeClr val="dk1"/>
              </a:solidFill>
              <a:effectLst/>
              <a:latin typeface="+mn-lt"/>
              <a:ea typeface="+mn-ea"/>
              <a:cs typeface="+mn-cs"/>
            </a:rPr>
            <a:t>0.1</a:t>
          </a:r>
          <a:r>
            <a:rPr lang="ja-JP" altLang="en-US" sz="1400" b="0" i="0" baseline="0">
              <a:solidFill>
                <a:schemeClr val="dk1"/>
              </a:solidFill>
              <a:effectLst/>
              <a:latin typeface="+mn-lt"/>
              <a:ea typeface="+mn-ea"/>
              <a:cs typeface="+mn-cs"/>
            </a:rPr>
            <a:t>ポイント減少したが、</a:t>
          </a:r>
          <a:r>
            <a:rPr lang="ja-JP" altLang="ja-JP" sz="1400" b="0" i="0" baseline="0">
              <a:solidFill>
                <a:schemeClr val="dk1"/>
              </a:solidFill>
              <a:effectLst/>
              <a:latin typeface="+mn-lt"/>
              <a:ea typeface="+mn-ea"/>
              <a:cs typeface="+mn-cs"/>
            </a:rPr>
            <a:t>類似団体平均を</a:t>
          </a:r>
          <a:r>
            <a:rPr lang="en-US" altLang="ja-JP" sz="1400" b="0" i="0" baseline="0">
              <a:solidFill>
                <a:schemeClr val="dk1"/>
              </a:solidFill>
              <a:effectLst/>
              <a:latin typeface="+mn-lt"/>
              <a:ea typeface="+mn-ea"/>
              <a:cs typeface="+mn-cs"/>
            </a:rPr>
            <a:t>3.1</a:t>
          </a:r>
          <a:r>
            <a:rPr lang="ja-JP" altLang="ja-JP" sz="1400" b="0" i="0" baseline="0">
              <a:solidFill>
                <a:schemeClr val="dk1"/>
              </a:solidFill>
              <a:effectLst/>
              <a:latin typeface="+mn-lt"/>
              <a:ea typeface="+mn-ea"/>
              <a:cs typeface="+mn-cs"/>
            </a:rPr>
            <a:t>ポイント上回っている。平成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以降中学校改築事業など普通建設事業が多く、起債も多く発行したことから元金償還が始まると公債費が増加することとなる。起債の発行は負担を後年度に先送りすることにもなるので、必要な事業、必要な額を精査し、公債費の総額抑制に努める。</a:t>
          </a:r>
          <a:endParaRPr lang="ja-JP" altLang="ja-JP" sz="18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142239</xdr:rowOff>
    </xdr:from>
    <xdr:to>
      <xdr:col>7</xdr:col>
      <xdr:colOff>15875</xdr:colOff>
      <xdr:row>77</xdr:row>
      <xdr:rowOff>146050</xdr:rowOff>
    </xdr:to>
    <xdr:cxnSp macro="">
      <xdr:nvCxnSpPr>
        <xdr:cNvPr id="363" name="直線コネクタ 362"/>
        <xdr:cNvCxnSpPr/>
      </xdr:nvCxnSpPr>
      <xdr:spPr>
        <a:xfrm flipV="1">
          <a:off x="3987800" y="13343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77</xdr:row>
      <xdr:rowOff>146050</xdr:rowOff>
    </xdr:to>
    <xdr:cxnSp macro="">
      <xdr:nvCxnSpPr>
        <xdr:cNvPr id="366" name="直線コネクタ 365"/>
        <xdr:cNvCxnSpPr/>
      </xdr:nvCxnSpPr>
      <xdr:spPr>
        <a:xfrm>
          <a:off x="3098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134620</xdr:rowOff>
    </xdr:from>
    <xdr:to>
      <xdr:col>4</xdr:col>
      <xdr:colOff>346075</xdr:colOff>
      <xdr:row>77</xdr:row>
      <xdr:rowOff>146050</xdr:rowOff>
    </xdr:to>
    <xdr:cxnSp macro="">
      <xdr:nvCxnSpPr>
        <xdr:cNvPr id="369" name="直線コネクタ 368"/>
        <xdr:cNvCxnSpPr/>
      </xdr:nvCxnSpPr>
      <xdr:spPr>
        <a:xfrm>
          <a:off x="2209800" y="13336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134620</xdr:rowOff>
    </xdr:from>
    <xdr:to>
      <xdr:col>3</xdr:col>
      <xdr:colOff>142875</xdr:colOff>
      <xdr:row>78</xdr:row>
      <xdr:rowOff>24130</xdr:rowOff>
    </xdr:to>
    <xdr:cxnSp macro="">
      <xdr:nvCxnSpPr>
        <xdr:cNvPr id="372" name="直線コネクタ 371"/>
        <xdr:cNvCxnSpPr/>
      </xdr:nvCxnSpPr>
      <xdr:spPr>
        <a:xfrm flipV="1">
          <a:off x="1320800" y="13336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91439</xdr:rowOff>
    </xdr:from>
    <xdr:to>
      <xdr:col>7</xdr:col>
      <xdr:colOff>66675</xdr:colOff>
      <xdr:row>78</xdr:row>
      <xdr:rowOff>21589</xdr:rowOff>
    </xdr:to>
    <xdr:sp macro="" textlink="">
      <xdr:nvSpPr>
        <xdr:cNvPr id="382" name="円/楕円 381"/>
        <xdr:cNvSpPr/>
      </xdr:nvSpPr>
      <xdr:spPr>
        <a:xfrm>
          <a:off x="4775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63516</xdr:rowOff>
    </xdr:from>
    <xdr:ext cx="762000" cy="259045"/>
    <xdr:sp macro="" textlink="">
      <xdr:nvSpPr>
        <xdr:cNvPr id="383" name="公債費該当値テキスト"/>
        <xdr:cNvSpPr txBox="1"/>
      </xdr:nvSpPr>
      <xdr:spPr>
        <a:xfrm>
          <a:off x="4914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84" name="円/楕円 383"/>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85" name="テキスト ボックス 38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86" name="円/楕円 385"/>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87" name="テキスト ボックス 386"/>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83820</xdr:rowOff>
    </xdr:from>
    <xdr:to>
      <xdr:col>3</xdr:col>
      <xdr:colOff>193675</xdr:colOff>
      <xdr:row>78</xdr:row>
      <xdr:rowOff>13970</xdr:rowOff>
    </xdr:to>
    <xdr:sp macro="" textlink="">
      <xdr:nvSpPr>
        <xdr:cNvPr id="388" name="円/楕円 387"/>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170197</xdr:rowOff>
    </xdr:from>
    <xdr:ext cx="762000" cy="259045"/>
    <xdr:sp macro="" textlink="">
      <xdr:nvSpPr>
        <xdr:cNvPr id="389" name="テキスト ボックス 388"/>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144780</xdr:rowOff>
    </xdr:from>
    <xdr:to>
      <xdr:col>1</xdr:col>
      <xdr:colOff>676275</xdr:colOff>
      <xdr:row>78</xdr:row>
      <xdr:rowOff>74930</xdr:rowOff>
    </xdr:to>
    <xdr:sp macro="" textlink="">
      <xdr:nvSpPr>
        <xdr:cNvPr id="390" name="円/楕円 389"/>
        <xdr:cNvSpPr/>
      </xdr:nvSpPr>
      <xdr:spPr>
        <a:xfrm>
          <a:off x="1270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59707</xdr:rowOff>
    </xdr:from>
    <xdr:ext cx="762000" cy="259045"/>
    <xdr:sp macro="" textlink="">
      <xdr:nvSpPr>
        <xdr:cNvPr id="391" name="テキスト ボックス 390"/>
        <xdr:cNvSpPr txBox="1"/>
      </xdr:nvSpPr>
      <xdr:spPr>
        <a:xfrm>
          <a:off x="939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近年数値が上昇傾向にあり、類似団体平均と比べても</a:t>
          </a:r>
          <a:r>
            <a:rPr lang="en-US" altLang="ja-JP" sz="1400" b="0" i="0" baseline="0">
              <a:solidFill>
                <a:schemeClr val="dk1"/>
              </a:solidFill>
              <a:effectLst/>
              <a:latin typeface="+mn-lt"/>
              <a:ea typeface="+mn-ea"/>
              <a:cs typeface="+mn-cs"/>
            </a:rPr>
            <a:t>3.4</a:t>
          </a:r>
          <a:r>
            <a:rPr lang="ja-JP" altLang="ja-JP" sz="1400" b="0" i="0" baseline="0">
              <a:solidFill>
                <a:schemeClr val="dk1"/>
              </a:solidFill>
              <a:effectLst/>
              <a:latin typeface="+mn-lt"/>
              <a:ea typeface="+mn-ea"/>
              <a:cs typeface="+mn-cs"/>
            </a:rPr>
            <a:t>ポイント高い結果となった。</a:t>
          </a:r>
          <a:r>
            <a:rPr lang="ja-JP" altLang="en-US" sz="1400" b="0" i="0" baseline="0">
              <a:solidFill>
                <a:schemeClr val="dk1"/>
              </a:solidFill>
              <a:effectLst/>
              <a:latin typeface="+mn-lt"/>
              <a:ea typeface="+mn-ea"/>
              <a:cs typeface="+mn-cs"/>
            </a:rPr>
            <a:t>前年度と比較すると、</a:t>
          </a:r>
          <a:r>
            <a:rPr lang="ja-JP" altLang="ja-JP" sz="1400" b="0" i="0" baseline="0">
              <a:solidFill>
                <a:schemeClr val="dk1"/>
              </a:solidFill>
              <a:effectLst/>
              <a:latin typeface="+mn-lt"/>
              <a:ea typeface="+mn-ea"/>
              <a:cs typeface="+mn-cs"/>
            </a:rPr>
            <a:t>ごみ処理委託事業、環境組合への負担金等</a:t>
          </a:r>
          <a:r>
            <a:rPr lang="ja-JP" altLang="en-US" sz="1400" b="0" i="0" baseline="0">
              <a:solidFill>
                <a:schemeClr val="dk1"/>
              </a:solidFill>
              <a:effectLst/>
              <a:latin typeface="+mn-lt"/>
              <a:ea typeface="+mn-ea"/>
              <a:cs typeface="+mn-cs"/>
            </a:rPr>
            <a:t>により</a:t>
          </a:r>
          <a:r>
            <a:rPr lang="en-US" altLang="ja-JP" sz="1400" b="0" i="0" baseline="0">
              <a:solidFill>
                <a:schemeClr val="dk1"/>
              </a:solidFill>
              <a:effectLst/>
              <a:latin typeface="+mn-lt"/>
              <a:ea typeface="+mn-ea"/>
              <a:cs typeface="+mn-cs"/>
            </a:rPr>
            <a:t>1.7</a:t>
          </a:r>
          <a:r>
            <a:rPr lang="ja-JP" altLang="en-US" sz="1400" b="0" i="0" baseline="0">
              <a:solidFill>
                <a:schemeClr val="dk1"/>
              </a:solidFill>
              <a:effectLst/>
              <a:latin typeface="+mn-lt"/>
              <a:ea typeface="+mn-ea"/>
              <a:cs typeface="+mn-cs"/>
            </a:rPr>
            <a:t>ポイント増となった。</a:t>
          </a:r>
          <a:r>
            <a:rPr lang="ja-JP" altLang="ja-JP" sz="1400" b="0" i="0" baseline="0">
              <a:solidFill>
                <a:schemeClr val="dk1"/>
              </a:solidFill>
              <a:effectLst/>
              <a:latin typeface="+mn-lt"/>
              <a:ea typeface="+mn-ea"/>
              <a:cs typeface="+mn-cs"/>
            </a:rPr>
            <a:t>自主財源比率の低い本町にとって経常経費の上昇は、財政状況の硬直化でもあるので更なる事務事業見直しを図る必要がある。</a:t>
          </a:r>
          <a:endParaRPr lang="ja-JP" altLang="ja-JP" sz="18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63319</xdr:rowOff>
    </xdr:from>
    <xdr:to>
      <xdr:col>24</xdr:col>
      <xdr:colOff>31750</xdr:colOff>
      <xdr:row>77</xdr:row>
      <xdr:rowOff>118836</xdr:rowOff>
    </xdr:to>
    <xdr:cxnSp macro="">
      <xdr:nvCxnSpPr>
        <xdr:cNvPr id="426" name="直線コネクタ 425"/>
        <xdr:cNvCxnSpPr/>
      </xdr:nvCxnSpPr>
      <xdr:spPr>
        <a:xfrm>
          <a:off x="15671800" y="13264969"/>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63319</xdr:rowOff>
    </xdr:from>
    <xdr:to>
      <xdr:col>22</xdr:col>
      <xdr:colOff>565150</xdr:colOff>
      <xdr:row>77</xdr:row>
      <xdr:rowOff>92711</xdr:rowOff>
    </xdr:to>
    <xdr:cxnSp macro="">
      <xdr:nvCxnSpPr>
        <xdr:cNvPr id="429" name="直線コネクタ 428"/>
        <xdr:cNvCxnSpPr/>
      </xdr:nvCxnSpPr>
      <xdr:spPr>
        <a:xfrm flipV="1">
          <a:off x="14782800" y="132649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40458</xdr:rowOff>
    </xdr:from>
    <xdr:to>
      <xdr:col>21</xdr:col>
      <xdr:colOff>361950</xdr:colOff>
      <xdr:row>77</xdr:row>
      <xdr:rowOff>92711</xdr:rowOff>
    </xdr:to>
    <xdr:cxnSp macro="">
      <xdr:nvCxnSpPr>
        <xdr:cNvPr id="432" name="直線コネクタ 431"/>
        <xdr:cNvCxnSpPr/>
      </xdr:nvCxnSpPr>
      <xdr:spPr>
        <a:xfrm>
          <a:off x="13893800" y="132421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40458</xdr:rowOff>
    </xdr:to>
    <xdr:cxnSp macro="">
      <xdr:nvCxnSpPr>
        <xdr:cNvPr id="435" name="直線コネクタ 434"/>
        <xdr:cNvCxnSpPr/>
      </xdr:nvCxnSpPr>
      <xdr:spPr>
        <a:xfrm>
          <a:off x="13004800" y="131572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68036</xdr:rowOff>
    </xdr:from>
    <xdr:to>
      <xdr:col>24</xdr:col>
      <xdr:colOff>82550</xdr:colOff>
      <xdr:row>77</xdr:row>
      <xdr:rowOff>169636</xdr:rowOff>
    </xdr:to>
    <xdr:sp macro="" textlink="">
      <xdr:nvSpPr>
        <xdr:cNvPr id="445" name="円/楕円 444"/>
        <xdr:cNvSpPr/>
      </xdr:nvSpPr>
      <xdr:spPr>
        <a:xfrm>
          <a:off x="164592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40113</xdr:rowOff>
    </xdr:from>
    <xdr:ext cx="762000" cy="259045"/>
    <xdr:sp macro="" textlink="">
      <xdr:nvSpPr>
        <xdr:cNvPr id="446" name="公債費以外該当値テキスト"/>
        <xdr:cNvSpPr txBox="1"/>
      </xdr:nvSpPr>
      <xdr:spPr>
        <a:xfrm>
          <a:off x="165989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12519</xdr:rowOff>
    </xdr:from>
    <xdr:to>
      <xdr:col>22</xdr:col>
      <xdr:colOff>615950</xdr:colOff>
      <xdr:row>77</xdr:row>
      <xdr:rowOff>114119</xdr:rowOff>
    </xdr:to>
    <xdr:sp macro="" textlink="">
      <xdr:nvSpPr>
        <xdr:cNvPr id="447" name="円/楕円 446"/>
        <xdr:cNvSpPr/>
      </xdr:nvSpPr>
      <xdr:spPr>
        <a:xfrm>
          <a:off x="15621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98896</xdr:rowOff>
    </xdr:from>
    <xdr:ext cx="736600" cy="259045"/>
    <xdr:sp macro="" textlink="">
      <xdr:nvSpPr>
        <xdr:cNvPr id="448" name="テキスト ボックス 447"/>
        <xdr:cNvSpPr txBox="1"/>
      </xdr:nvSpPr>
      <xdr:spPr>
        <a:xfrm>
          <a:off x="15290800" y="1330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9" name="円/楕円 448"/>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50" name="テキスト ボックス 449"/>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161108</xdr:rowOff>
    </xdr:from>
    <xdr:to>
      <xdr:col>20</xdr:col>
      <xdr:colOff>209550</xdr:colOff>
      <xdr:row>77</xdr:row>
      <xdr:rowOff>91258</xdr:rowOff>
    </xdr:to>
    <xdr:sp macro="" textlink="">
      <xdr:nvSpPr>
        <xdr:cNvPr id="451" name="円/楕円 450"/>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76035</xdr:rowOff>
    </xdr:from>
    <xdr:ext cx="762000" cy="259045"/>
    <xdr:sp macro="" textlink="">
      <xdr:nvSpPr>
        <xdr:cNvPr id="452" name="テキスト ボックス 451"/>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3" name="円/楕円 452"/>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54" name="テキスト ボックス 453"/>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京都府伊根町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134597</xdr:rowOff>
    </xdr:from>
    <xdr:to>
      <xdr:col>4</xdr:col>
      <xdr:colOff>1117600</xdr:colOff>
      <xdr:row>16</xdr:row>
      <xdr:rowOff>143199</xdr:rowOff>
    </xdr:to>
    <xdr:cxnSp macro="">
      <xdr:nvCxnSpPr>
        <xdr:cNvPr id="47" name="直線コネクタ 46"/>
        <xdr:cNvCxnSpPr/>
      </xdr:nvCxnSpPr>
      <xdr:spPr bwMode="auto">
        <a:xfrm flipV="1">
          <a:off x="5003800" y="2925422"/>
          <a:ext cx="647700" cy="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119374</xdr:rowOff>
    </xdr:from>
    <xdr:ext cx="762000" cy="259045"/>
    <xdr:sp macro="" textlink="">
      <xdr:nvSpPr>
        <xdr:cNvPr id="48" name="人口1人当たり決算額の推移平均値テキスト130"/>
        <xdr:cNvSpPr txBox="1"/>
      </xdr:nvSpPr>
      <xdr:spPr>
        <a:xfrm>
          <a:off x="5740400" y="2910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143199</xdr:rowOff>
    </xdr:from>
    <xdr:to>
      <xdr:col>4</xdr:col>
      <xdr:colOff>469900</xdr:colOff>
      <xdr:row>16</xdr:row>
      <xdr:rowOff>158975</xdr:rowOff>
    </xdr:to>
    <xdr:cxnSp macro="">
      <xdr:nvCxnSpPr>
        <xdr:cNvPr id="50" name="直線コネクタ 49"/>
        <xdr:cNvCxnSpPr/>
      </xdr:nvCxnSpPr>
      <xdr:spPr bwMode="auto">
        <a:xfrm flipV="1">
          <a:off x="4305300" y="2934024"/>
          <a:ext cx="698500" cy="1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158975</xdr:rowOff>
    </xdr:from>
    <xdr:to>
      <xdr:col>3</xdr:col>
      <xdr:colOff>904875</xdr:colOff>
      <xdr:row>17</xdr:row>
      <xdr:rowOff>887</xdr:rowOff>
    </xdr:to>
    <xdr:cxnSp macro="">
      <xdr:nvCxnSpPr>
        <xdr:cNvPr id="53" name="直線コネクタ 52"/>
        <xdr:cNvCxnSpPr/>
      </xdr:nvCxnSpPr>
      <xdr:spPr bwMode="auto">
        <a:xfrm flipV="1">
          <a:off x="3606800" y="2949800"/>
          <a:ext cx="698500" cy="1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887</xdr:rowOff>
    </xdr:from>
    <xdr:to>
      <xdr:col>3</xdr:col>
      <xdr:colOff>206375</xdr:colOff>
      <xdr:row>17</xdr:row>
      <xdr:rowOff>31245</xdr:rowOff>
    </xdr:to>
    <xdr:cxnSp macro="">
      <xdr:nvCxnSpPr>
        <xdr:cNvPr id="56" name="直線コネクタ 55"/>
        <xdr:cNvCxnSpPr/>
      </xdr:nvCxnSpPr>
      <xdr:spPr bwMode="auto">
        <a:xfrm flipV="1">
          <a:off x="2908300" y="2963162"/>
          <a:ext cx="698500" cy="30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83797</xdr:rowOff>
    </xdr:from>
    <xdr:to>
      <xdr:col>5</xdr:col>
      <xdr:colOff>34925</xdr:colOff>
      <xdr:row>17</xdr:row>
      <xdr:rowOff>13947</xdr:rowOff>
    </xdr:to>
    <xdr:sp macro="" textlink="">
      <xdr:nvSpPr>
        <xdr:cNvPr id="66" name="円/楕円 65"/>
        <xdr:cNvSpPr/>
      </xdr:nvSpPr>
      <xdr:spPr bwMode="auto">
        <a:xfrm>
          <a:off x="5600700" y="287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100324</xdr:rowOff>
    </xdr:from>
    <xdr:ext cx="762000" cy="259045"/>
    <xdr:sp macro="" textlink="">
      <xdr:nvSpPr>
        <xdr:cNvPr id="67" name="人口1人当たり決算額の推移該当値テキスト130"/>
        <xdr:cNvSpPr txBox="1"/>
      </xdr:nvSpPr>
      <xdr:spPr>
        <a:xfrm>
          <a:off x="5740400" y="271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242,510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92399</xdr:rowOff>
    </xdr:from>
    <xdr:to>
      <xdr:col>4</xdr:col>
      <xdr:colOff>520700</xdr:colOff>
      <xdr:row>17</xdr:row>
      <xdr:rowOff>22549</xdr:rowOff>
    </xdr:to>
    <xdr:sp macro="" textlink="">
      <xdr:nvSpPr>
        <xdr:cNvPr id="68" name="円/楕円 67"/>
        <xdr:cNvSpPr/>
      </xdr:nvSpPr>
      <xdr:spPr bwMode="auto">
        <a:xfrm>
          <a:off x="4953000" y="2883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32726</xdr:rowOff>
    </xdr:from>
    <xdr:ext cx="736600" cy="259045"/>
    <xdr:sp macro="" textlink="">
      <xdr:nvSpPr>
        <xdr:cNvPr id="69" name="テキスト ボックス 68"/>
        <xdr:cNvSpPr txBox="1"/>
      </xdr:nvSpPr>
      <xdr:spPr>
        <a:xfrm>
          <a:off x="4622800" y="26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238,747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108175</xdr:rowOff>
    </xdr:from>
    <xdr:to>
      <xdr:col>3</xdr:col>
      <xdr:colOff>955675</xdr:colOff>
      <xdr:row>17</xdr:row>
      <xdr:rowOff>38325</xdr:rowOff>
    </xdr:to>
    <xdr:sp macro="" textlink="">
      <xdr:nvSpPr>
        <xdr:cNvPr id="70" name="円/楕円 69"/>
        <xdr:cNvSpPr/>
      </xdr:nvSpPr>
      <xdr:spPr bwMode="auto">
        <a:xfrm>
          <a:off x="4254500" y="289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48502</xdr:rowOff>
    </xdr:from>
    <xdr:ext cx="762000" cy="259045"/>
    <xdr:sp macro="" textlink="">
      <xdr:nvSpPr>
        <xdr:cNvPr id="71" name="テキスト ボックス 70"/>
        <xdr:cNvSpPr txBox="1"/>
      </xdr:nvSpPr>
      <xdr:spPr>
        <a:xfrm>
          <a:off x="3924300" y="266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231,846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121537</xdr:rowOff>
    </xdr:from>
    <xdr:to>
      <xdr:col>3</xdr:col>
      <xdr:colOff>257175</xdr:colOff>
      <xdr:row>17</xdr:row>
      <xdr:rowOff>51687</xdr:rowOff>
    </xdr:to>
    <xdr:sp macro="" textlink="">
      <xdr:nvSpPr>
        <xdr:cNvPr id="72" name="円/楕円 71"/>
        <xdr:cNvSpPr/>
      </xdr:nvSpPr>
      <xdr:spPr bwMode="auto">
        <a:xfrm>
          <a:off x="3556000" y="291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61864</xdr:rowOff>
    </xdr:from>
    <xdr:ext cx="762000" cy="259045"/>
    <xdr:sp macro="" textlink="">
      <xdr:nvSpPr>
        <xdr:cNvPr id="73" name="テキスト ボックス 72"/>
        <xdr:cNvSpPr txBox="1"/>
      </xdr:nvSpPr>
      <xdr:spPr>
        <a:xfrm>
          <a:off x="3225800" y="268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226,001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151895</xdr:rowOff>
    </xdr:from>
    <xdr:to>
      <xdr:col>2</xdr:col>
      <xdr:colOff>692150</xdr:colOff>
      <xdr:row>17</xdr:row>
      <xdr:rowOff>82045</xdr:rowOff>
    </xdr:to>
    <xdr:sp macro="" textlink="">
      <xdr:nvSpPr>
        <xdr:cNvPr id="74" name="円/楕円 73"/>
        <xdr:cNvSpPr/>
      </xdr:nvSpPr>
      <xdr:spPr bwMode="auto">
        <a:xfrm>
          <a:off x="2857500" y="294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66822</xdr:rowOff>
    </xdr:from>
    <xdr:ext cx="762000" cy="259045"/>
    <xdr:sp macro="" textlink="">
      <xdr:nvSpPr>
        <xdr:cNvPr id="75" name="テキスト ボックス 74"/>
        <xdr:cNvSpPr txBox="1"/>
      </xdr:nvSpPr>
      <xdr:spPr>
        <a:xfrm>
          <a:off x="2527300" y="302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205745</xdr:rowOff>
    </xdr:from>
    <xdr:to>
      <xdr:col>4</xdr:col>
      <xdr:colOff>1117600</xdr:colOff>
      <xdr:row>35</xdr:row>
      <xdr:rowOff>264655</xdr:rowOff>
    </xdr:to>
    <xdr:cxnSp macro="">
      <xdr:nvCxnSpPr>
        <xdr:cNvPr id="108" name="直線コネクタ 107"/>
        <xdr:cNvCxnSpPr/>
      </xdr:nvCxnSpPr>
      <xdr:spPr bwMode="auto">
        <a:xfrm flipV="1">
          <a:off x="5003800" y="6816095"/>
          <a:ext cx="647700" cy="5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190522</xdr:rowOff>
    </xdr:from>
    <xdr:ext cx="762000" cy="259045"/>
    <xdr:sp macro="" textlink="">
      <xdr:nvSpPr>
        <xdr:cNvPr id="109" name="人口1人当たり決算額の推移平均値テキスト445"/>
        <xdr:cNvSpPr txBox="1"/>
      </xdr:nvSpPr>
      <xdr:spPr>
        <a:xfrm>
          <a:off x="5740400" y="6800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241453</xdr:rowOff>
    </xdr:from>
    <xdr:to>
      <xdr:col>4</xdr:col>
      <xdr:colOff>469900</xdr:colOff>
      <xdr:row>35</xdr:row>
      <xdr:rowOff>264655</xdr:rowOff>
    </xdr:to>
    <xdr:cxnSp macro="">
      <xdr:nvCxnSpPr>
        <xdr:cNvPr id="111" name="直線コネクタ 110"/>
        <xdr:cNvCxnSpPr/>
      </xdr:nvCxnSpPr>
      <xdr:spPr bwMode="auto">
        <a:xfrm>
          <a:off x="4305300" y="6851803"/>
          <a:ext cx="698500" cy="23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223500</xdr:rowOff>
    </xdr:from>
    <xdr:to>
      <xdr:col>3</xdr:col>
      <xdr:colOff>904875</xdr:colOff>
      <xdr:row>35</xdr:row>
      <xdr:rowOff>241453</xdr:rowOff>
    </xdr:to>
    <xdr:cxnSp macro="">
      <xdr:nvCxnSpPr>
        <xdr:cNvPr id="114" name="直線コネクタ 113"/>
        <xdr:cNvCxnSpPr/>
      </xdr:nvCxnSpPr>
      <xdr:spPr bwMode="auto">
        <a:xfrm>
          <a:off x="3606800" y="6833850"/>
          <a:ext cx="698500" cy="17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82172</xdr:rowOff>
    </xdr:from>
    <xdr:to>
      <xdr:col>3</xdr:col>
      <xdr:colOff>206375</xdr:colOff>
      <xdr:row>35</xdr:row>
      <xdr:rowOff>223500</xdr:rowOff>
    </xdr:to>
    <xdr:cxnSp macro="">
      <xdr:nvCxnSpPr>
        <xdr:cNvPr id="117" name="直線コネクタ 116"/>
        <xdr:cNvCxnSpPr/>
      </xdr:nvCxnSpPr>
      <xdr:spPr bwMode="auto">
        <a:xfrm>
          <a:off x="2908300" y="6692522"/>
          <a:ext cx="698500" cy="14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154945</xdr:rowOff>
    </xdr:from>
    <xdr:to>
      <xdr:col>5</xdr:col>
      <xdr:colOff>34925</xdr:colOff>
      <xdr:row>35</xdr:row>
      <xdr:rowOff>256545</xdr:rowOff>
    </xdr:to>
    <xdr:sp macro="" textlink="">
      <xdr:nvSpPr>
        <xdr:cNvPr id="127" name="円/楕円 126"/>
        <xdr:cNvSpPr/>
      </xdr:nvSpPr>
      <xdr:spPr bwMode="auto">
        <a:xfrm>
          <a:off x="5600700" y="676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xdr:rowOff>
    </xdr:from>
    <xdr:ext cx="762000" cy="259045"/>
    <xdr:sp macro="" textlink="">
      <xdr:nvSpPr>
        <xdr:cNvPr id="128" name="人口1人当たり決算額の推移該当値テキスト445"/>
        <xdr:cNvSpPr txBox="1"/>
      </xdr:nvSpPr>
      <xdr:spPr>
        <a:xfrm>
          <a:off x="5740400" y="661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213855</xdr:rowOff>
    </xdr:from>
    <xdr:to>
      <xdr:col>4</xdr:col>
      <xdr:colOff>520700</xdr:colOff>
      <xdr:row>35</xdr:row>
      <xdr:rowOff>315455</xdr:rowOff>
    </xdr:to>
    <xdr:sp macro="" textlink="">
      <xdr:nvSpPr>
        <xdr:cNvPr id="129" name="円/楕円 128"/>
        <xdr:cNvSpPr/>
      </xdr:nvSpPr>
      <xdr:spPr bwMode="auto">
        <a:xfrm>
          <a:off x="4953000" y="682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300232</xdr:rowOff>
    </xdr:from>
    <xdr:ext cx="736600" cy="259045"/>
    <xdr:sp macro="" textlink="">
      <xdr:nvSpPr>
        <xdr:cNvPr id="130" name="テキスト ボックス 129"/>
        <xdr:cNvSpPr txBox="1"/>
      </xdr:nvSpPr>
      <xdr:spPr>
        <a:xfrm>
          <a:off x="4622800" y="691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190653</xdr:rowOff>
    </xdr:from>
    <xdr:to>
      <xdr:col>3</xdr:col>
      <xdr:colOff>955675</xdr:colOff>
      <xdr:row>35</xdr:row>
      <xdr:rowOff>292253</xdr:rowOff>
    </xdr:to>
    <xdr:sp macro="" textlink="">
      <xdr:nvSpPr>
        <xdr:cNvPr id="131" name="円/楕円 130"/>
        <xdr:cNvSpPr/>
      </xdr:nvSpPr>
      <xdr:spPr bwMode="auto">
        <a:xfrm>
          <a:off x="4254500" y="6801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277030</xdr:rowOff>
    </xdr:from>
    <xdr:ext cx="762000" cy="259045"/>
    <xdr:sp macro="" textlink="">
      <xdr:nvSpPr>
        <xdr:cNvPr id="132" name="テキスト ボックス 131"/>
        <xdr:cNvSpPr txBox="1"/>
      </xdr:nvSpPr>
      <xdr:spPr>
        <a:xfrm>
          <a:off x="3924300" y="688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172700</xdr:rowOff>
    </xdr:from>
    <xdr:to>
      <xdr:col>3</xdr:col>
      <xdr:colOff>257175</xdr:colOff>
      <xdr:row>35</xdr:row>
      <xdr:rowOff>274300</xdr:rowOff>
    </xdr:to>
    <xdr:sp macro="" textlink="">
      <xdr:nvSpPr>
        <xdr:cNvPr id="133" name="円/楕円 132"/>
        <xdr:cNvSpPr/>
      </xdr:nvSpPr>
      <xdr:spPr bwMode="auto">
        <a:xfrm>
          <a:off x="3556000" y="678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259077</xdr:rowOff>
    </xdr:from>
    <xdr:ext cx="762000" cy="259045"/>
    <xdr:sp macro="" textlink="">
      <xdr:nvSpPr>
        <xdr:cNvPr id="134" name="テキスト ボックス 133"/>
        <xdr:cNvSpPr txBox="1"/>
      </xdr:nvSpPr>
      <xdr:spPr>
        <a:xfrm>
          <a:off x="3225800" y="686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31372</xdr:rowOff>
    </xdr:from>
    <xdr:to>
      <xdr:col>2</xdr:col>
      <xdr:colOff>692150</xdr:colOff>
      <xdr:row>35</xdr:row>
      <xdr:rowOff>132972</xdr:rowOff>
    </xdr:to>
    <xdr:sp macro="" textlink="">
      <xdr:nvSpPr>
        <xdr:cNvPr id="135" name="円/楕円 134"/>
        <xdr:cNvSpPr/>
      </xdr:nvSpPr>
      <xdr:spPr bwMode="auto">
        <a:xfrm>
          <a:off x="2857500" y="664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117749</xdr:rowOff>
    </xdr:from>
    <xdr:ext cx="762000" cy="259045"/>
    <xdr:sp macro="" textlink="">
      <xdr:nvSpPr>
        <xdr:cNvPr id="136" name="テキスト ボックス 135"/>
        <xdr:cNvSpPr txBox="1"/>
      </xdr:nvSpPr>
      <xdr:spPr>
        <a:xfrm>
          <a:off x="2527300" y="67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近年、普通交付税、特別交付税が当初予算額よりも多く交付されたことや、地域活性化交付金の交付があったことから、後年度に備え財政調整基金に積立てることができていた。しかし、平成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大型の普通建設事業があり、財政調整基金を取崩したため実質単年度収支が負の数値となったり、財政調整基金への積立てができな</a:t>
          </a:r>
          <a:r>
            <a:rPr lang="ja-JP" altLang="en-US" sz="1200" b="0" i="0" baseline="0">
              <a:solidFill>
                <a:schemeClr val="dk1"/>
              </a:solidFill>
              <a:effectLst/>
              <a:latin typeface="+mn-lt"/>
              <a:ea typeface="+mn-ea"/>
              <a:cs typeface="+mn-cs"/>
            </a:rPr>
            <a:t>かった</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eaLnBrk="1" fontAlgn="auto" latinLnBrk="0" hangingPunct="1"/>
          <a:r>
            <a:rPr lang="ja-JP" altLang="en-US"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年度以降は積立てができ、平成</a:t>
          </a:r>
          <a:r>
            <a:rPr lang="en-US" altLang="ja-JP" sz="1200" b="0" i="0" baseline="0">
              <a:solidFill>
                <a:schemeClr val="dk1"/>
              </a:solidFill>
              <a:effectLst/>
              <a:latin typeface="+mn-lt"/>
              <a:ea typeface="+mn-ea"/>
              <a:cs typeface="+mn-cs"/>
            </a:rPr>
            <a:t>24</a:t>
          </a:r>
          <a:r>
            <a:rPr lang="ja-JP" altLang="en-US" sz="1200" b="0" i="0" baseline="0">
              <a:solidFill>
                <a:schemeClr val="dk1"/>
              </a:solidFill>
              <a:effectLst/>
              <a:latin typeface="+mn-lt"/>
              <a:ea typeface="+mn-ea"/>
              <a:cs typeface="+mn-cs"/>
            </a:rPr>
            <a:t>年度の取崩し前の残高を超えるものとなった。</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各会計とも健全性が保たれた財政運営である。</a:t>
          </a:r>
          <a:endParaRPr lang="ja-JP" altLang="ja-JP" sz="1400">
            <a:effectLst/>
          </a:endParaRPr>
        </a:p>
        <a:p>
          <a:pPr rtl="0"/>
          <a:r>
            <a:rPr lang="ja-JP" altLang="ja-JP" sz="1400" b="0" i="0" baseline="0">
              <a:solidFill>
                <a:schemeClr val="dk1"/>
              </a:solidFill>
              <a:effectLst/>
              <a:latin typeface="+mn-lt"/>
              <a:ea typeface="+mn-ea"/>
              <a:cs typeface="+mn-cs"/>
            </a:rPr>
            <a:t>  特に、介護サービス事業勘定、訪問看護事業特別会計は一般会計からの繰入れを受けることなく独立採算が保たれている。</a:t>
          </a:r>
          <a:endParaRPr lang="ja-JP" altLang="ja-JP" sz="1400">
            <a:effectLst/>
          </a:endParaRPr>
        </a:p>
        <a:p>
          <a:pPr rtl="0"/>
          <a:r>
            <a:rPr lang="ja-JP" altLang="ja-JP" sz="1400" b="0" i="0" baseline="0">
              <a:solidFill>
                <a:schemeClr val="dk1"/>
              </a:solidFill>
              <a:effectLst/>
              <a:latin typeface="+mn-lt"/>
              <a:ea typeface="+mn-ea"/>
              <a:cs typeface="+mn-cs"/>
            </a:rPr>
            <a:t>  国民健康保険特別会計は被保険者数が少なく、高度医療が必要な患者により給付費も変動することから決算収支が変動する。また、次年度精算する事業もあり決算収支が変動する。</a:t>
          </a:r>
          <a:endParaRPr lang="ja-JP" altLang="ja-JP" sz="1400">
            <a:effectLst/>
          </a:endParaRPr>
        </a:p>
        <a:p>
          <a:pPr rtl="0"/>
          <a:r>
            <a:rPr lang="ja-JP" altLang="ja-JP" sz="1400" b="0" i="0" baseline="0">
              <a:solidFill>
                <a:schemeClr val="dk1"/>
              </a:solidFill>
              <a:effectLst/>
              <a:latin typeface="+mn-lt"/>
              <a:ea typeface="+mn-ea"/>
              <a:cs typeface="+mn-cs"/>
            </a:rPr>
            <a:t>  介護保険事業勘定は３年毎の事業計画に基づいた運営となるので、期間内で一定の範囲で数値が変動する。</a:t>
          </a:r>
          <a:endParaRPr lang="ja-JP" altLang="ja-JP" sz="1400">
            <a:effectLst/>
          </a:endParaRPr>
        </a:p>
        <a:p>
          <a:r>
            <a:rPr lang="ja-JP" altLang="ja-JP" sz="1400" b="0" i="0" baseline="0">
              <a:solidFill>
                <a:schemeClr val="dk1"/>
              </a:solidFill>
              <a:effectLst/>
              <a:latin typeface="+mn-lt"/>
              <a:ea typeface="+mn-ea"/>
              <a:cs typeface="+mn-cs"/>
            </a:rPr>
            <a:t>  下水道事業、簡易水道</a:t>
          </a:r>
          <a:r>
            <a:rPr lang="ja-JP" altLang="en-US" sz="1400" b="0" i="0" baseline="0">
              <a:solidFill>
                <a:schemeClr val="dk1"/>
              </a:solidFill>
              <a:effectLst/>
              <a:latin typeface="+mn-lt"/>
              <a:ea typeface="+mn-ea"/>
              <a:cs typeface="+mn-cs"/>
            </a:rPr>
            <a:t>に</a:t>
          </a:r>
          <a:r>
            <a:rPr lang="ja-JP" altLang="ja-JP" sz="1400" b="0" i="0" baseline="0">
              <a:solidFill>
                <a:schemeClr val="dk1"/>
              </a:solidFill>
              <a:effectLst/>
              <a:latin typeface="+mn-lt"/>
              <a:ea typeface="+mn-ea"/>
              <a:cs typeface="+mn-cs"/>
            </a:rPr>
            <a:t>ついては、一般会計から</a:t>
          </a:r>
          <a:r>
            <a:rPr lang="ja-JP" altLang="en-US" sz="1400" b="0" i="0" baseline="0">
              <a:solidFill>
                <a:schemeClr val="dk1"/>
              </a:solidFill>
              <a:effectLst/>
              <a:latin typeface="+mn-lt"/>
              <a:ea typeface="+mn-ea"/>
              <a:cs typeface="+mn-cs"/>
            </a:rPr>
            <a:t>国の基準により繰入</a:t>
          </a:r>
          <a:r>
            <a:rPr lang="ja-JP" altLang="ja-JP" sz="1400" b="0" i="0" baseline="0">
              <a:solidFill>
                <a:schemeClr val="dk1"/>
              </a:solidFill>
              <a:effectLst/>
              <a:latin typeface="+mn-lt"/>
              <a:ea typeface="+mn-ea"/>
              <a:cs typeface="+mn-cs"/>
            </a:rPr>
            <a:t>を受けているので、ほぼ一定の比率で推移。</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その他（</a:t>
          </a:r>
          <a:r>
            <a:rPr lang="ja-JP" altLang="ja-JP" sz="1400" b="0" i="0" baseline="0">
              <a:solidFill>
                <a:schemeClr val="dk1"/>
              </a:solidFill>
              <a:effectLst/>
              <a:latin typeface="+mn-lt"/>
              <a:ea typeface="+mn-ea"/>
              <a:cs typeface="+mn-cs"/>
            </a:rPr>
            <a:t>後期高齢者医療特別会計</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も広域で行う事務であり、ほぼ一定の比率で推移。</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400">
              <a:solidFill>
                <a:schemeClr val="dk1"/>
              </a:solidFill>
              <a:effectLst/>
              <a:latin typeface="+mn-lt"/>
              <a:ea typeface="+mn-ea"/>
              <a:cs typeface="+mn-cs"/>
            </a:rPr>
            <a:t>　起債発行</a:t>
          </a:r>
          <a:r>
            <a:rPr lang="ja-JP" altLang="en-US" sz="1400">
              <a:solidFill>
                <a:schemeClr val="dk1"/>
              </a:solidFill>
              <a:effectLst/>
              <a:latin typeface="+mn-lt"/>
              <a:ea typeface="+mn-ea"/>
              <a:cs typeface="+mn-cs"/>
            </a:rPr>
            <a:t>額</a:t>
          </a:r>
          <a:r>
            <a:rPr lang="ja-JP" altLang="ja-JP" sz="1400">
              <a:solidFill>
                <a:schemeClr val="dk1"/>
              </a:solidFill>
              <a:effectLst/>
              <a:latin typeface="+mn-lt"/>
              <a:ea typeface="+mn-ea"/>
              <a:cs typeface="+mn-cs"/>
            </a:rPr>
            <a:t>の抑制により元利償還金、算入公債費等も減少傾向にある。</a:t>
          </a:r>
          <a:r>
            <a:rPr lang="ja-JP" altLang="en-US" sz="1400">
              <a:solidFill>
                <a:schemeClr val="dk1"/>
              </a:solidFill>
              <a:effectLst/>
              <a:latin typeface="+mn-lt"/>
              <a:ea typeface="+mn-ea"/>
              <a:cs typeface="+mn-cs"/>
            </a:rPr>
            <a:t>しかし、平成</a:t>
          </a:r>
          <a:r>
            <a:rPr lang="en-US" altLang="ja-JP" sz="1400">
              <a:solidFill>
                <a:schemeClr val="dk1"/>
              </a:solidFill>
              <a:effectLst/>
              <a:latin typeface="+mn-lt"/>
              <a:ea typeface="+mn-ea"/>
              <a:cs typeface="+mn-cs"/>
            </a:rPr>
            <a:t>25</a:t>
          </a:r>
          <a:r>
            <a:rPr lang="ja-JP" altLang="en-US" sz="1400">
              <a:solidFill>
                <a:schemeClr val="dk1"/>
              </a:solidFill>
              <a:effectLst/>
              <a:latin typeface="+mn-lt"/>
              <a:ea typeface="+mn-ea"/>
              <a:cs typeface="+mn-cs"/>
            </a:rPr>
            <a:t>年度以降大規模事業に係る起債発行により、平成</a:t>
          </a:r>
          <a:r>
            <a:rPr lang="en-US" altLang="ja-JP" sz="1400">
              <a:solidFill>
                <a:schemeClr val="dk1"/>
              </a:solidFill>
              <a:effectLst/>
              <a:latin typeface="+mn-lt"/>
              <a:ea typeface="+mn-ea"/>
              <a:cs typeface="+mn-cs"/>
            </a:rPr>
            <a:t>30</a:t>
          </a:r>
          <a:r>
            <a:rPr lang="ja-JP" altLang="en-US" sz="1400">
              <a:solidFill>
                <a:schemeClr val="dk1"/>
              </a:solidFill>
              <a:effectLst/>
              <a:latin typeface="+mn-lt"/>
              <a:ea typeface="+mn-ea"/>
              <a:cs typeface="+mn-cs"/>
            </a:rPr>
            <a:t>年度から元利償還金が増加する。そのため、</a:t>
          </a:r>
          <a:r>
            <a:rPr lang="ja-JP" altLang="ja-JP" sz="1400" b="0" i="0" baseline="0">
              <a:solidFill>
                <a:schemeClr val="dk1"/>
              </a:solidFill>
              <a:effectLst/>
              <a:latin typeface="+mn-lt"/>
              <a:ea typeface="+mn-ea"/>
              <a:cs typeface="+mn-cs"/>
            </a:rPr>
            <a:t>新規起債の発行にあたっては、当年度元金償還額を発行額が上回らないことを基準とし、歳出総額に占める公債費負担の長期的な動向に配慮しながら、公債費の総額抑制に努める。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京都府伊根町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起債発行額を抑制したことにより地方債現在高を減少させることができた。 また、充当可能基金を増やしたことにより、負の数値となり指標として表れなくなった。</a:t>
          </a:r>
          <a:endParaRPr lang="ja-JP" altLang="ja-JP" sz="1400">
            <a:effectLst/>
          </a:endParaRPr>
        </a:p>
        <a:p>
          <a:pPr rtl="0"/>
          <a:r>
            <a:rPr lang="ja-JP" altLang="ja-JP" sz="1400" b="0" i="0" baseline="0">
              <a:solidFill>
                <a:schemeClr val="dk1"/>
              </a:solidFill>
              <a:effectLst/>
              <a:latin typeface="+mn-lt"/>
              <a:ea typeface="+mn-ea"/>
              <a:cs typeface="+mn-cs"/>
            </a:rPr>
            <a:t>　しかし、近年の大規模事業に係る起債の発行により地方債の現在高が増額するため、今後の動向に留意しなければならない。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Q22" sqref="Q22:V2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3760480</v>
      </c>
      <c r="BO4" s="349"/>
      <c r="BP4" s="349"/>
      <c r="BQ4" s="349"/>
      <c r="BR4" s="349"/>
      <c r="BS4" s="349"/>
      <c r="BT4" s="349"/>
      <c r="BU4" s="350"/>
      <c r="BV4" s="348">
        <v>3228214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8.1</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3604825</v>
      </c>
      <c r="BO5" s="386"/>
      <c r="BP5" s="386"/>
      <c r="BQ5" s="386"/>
      <c r="BR5" s="386"/>
      <c r="BS5" s="386"/>
      <c r="BT5" s="386"/>
      <c r="BU5" s="387"/>
      <c r="BV5" s="385">
        <v>3046892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155655</v>
      </c>
      <c r="BO6" s="386"/>
      <c r="BP6" s="386"/>
      <c r="BQ6" s="386"/>
      <c r="BR6" s="386"/>
      <c r="BS6" s="386"/>
      <c r="BT6" s="386"/>
      <c r="BU6" s="387"/>
      <c r="BV6" s="385">
        <v>181322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92.9</v>
      </c>
      <c r="CU6" s="423"/>
      <c r="CV6" s="423"/>
      <c r="CW6" s="423"/>
      <c r="CX6" s="423"/>
      <c r="CY6" s="423"/>
      <c r="CZ6" s="423"/>
      <c r="DA6" s="424"/>
      <c r="DB6" s="422">
        <v>91.4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29356</v>
      </c>
      <c r="BO7" s="386"/>
      <c r="BP7" s="386"/>
      <c r="BQ7" s="386"/>
      <c r="BR7" s="386"/>
      <c r="BS7" s="386"/>
      <c r="BT7" s="386"/>
      <c r="BU7" s="387"/>
      <c r="BV7" s="385">
        <v>73019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1565433</v>
      </c>
      <c r="CU7" s="386"/>
      <c r="CV7" s="386"/>
      <c r="CW7" s="386"/>
      <c r="CX7" s="386"/>
      <c r="CY7" s="386"/>
      <c r="CZ7" s="386"/>
      <c r="DA7" s="387"/>
      <c r="DB7" s="385">
        <v>1597325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126299</v>
      </c>
      <c r="BO8" s="386"/>
      <c r="BP8" s="386"/>
      <c r="BQ8" s="386"/>
      <c r="BR8" s="386"/>
      <c r="BS8" s="386"/>
      <c r="BT8" s="386"/>
      <c r="BU8" s="387"/>
      <c r="BV8" s="385">
        <v>108303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0.11</v>
      </c>
      <c r="CU8" s="426"/>
      <c r="CV8" s="426"/>
      <c r="CW8" s="426"/>
      <c r="CX8" s="426"/>
      <c r="CY8" s="426"/>
      <c r="CZ8" s="426"/>
      <c r="DA8" s="427"/>
      <c r="DB8" s="425">
        <v>0.11</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2410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17996</v>
      </c>
      <c r="BO9" s="386"/>
      <c r="BP9" s="386"/>
      <c r="BQ9" s="386"/>
      <c r="BR9" s="386"/>
      <c r="BS9" s="386"/>
      <c r="BT9" s="386"/>
      <c r="BU9" s="387"/>
      <c r="BV9" s="385">
        <v>16712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16.399999999999999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2718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4443</v>
      </c>
      <c r="BO10" s="386"/>
      <c r="BP10" s="386"/>
      <c r="BQ10" s="386"/>
      <c r="BR10" s="386"/>
      <c r="BS10" s="386"/>
      <c r="BT10" s="386"/>
      <c r="BU10" s="387"/>
      <c r="BV10" s="385">
        <v>49739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82690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2339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44107</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2331</v>
      </c>
      <c r="S13" s="467"/>
      <c r="T13" s="467"/>
      <c r="U13" s="467"/>
      <c r="V13" s="468"/>
      <c r="W13" s="401" t="s">
        <v>122</v>
      </c>
      <c r="X13" s="402"/>
      <c r="Y13" s="402"/>
      <c r="Z13" s="402"/>
      <c r="AA13" s="402"/>
      <c r="AB13" s="392"/>
      <c r="AC13" s="436">
        <v>312</v>
      </c>
      <c r="AD13" s="437"/>
      <c r="AE13" s="437"/>
      <c r="AF13" s="437"/>
      <c r="AG13" s="476"/>
      <c r="AH13" s="436">
        <v>412</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105129</v>
      </c>
      <c r="BO13" s="386"/>
      <c r="BP13" s="386"/>
      <c r="BQ13" s="386"/>
      <c r="BR13" s="386"/>
      <c r="BS13" s="386"/>
      <c r="BT13" s="386"/>
      <c r="BU13" s="387"/>
      <c r="BV13" s="385">
        <v>22344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7.8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2375</v>
      </c>
      <c r="S14" s="467"/>
      <c r="T14" s="467"/>
      <c r="U14" s="467"/>
      <c r="V14" s="468"/>
      <c r="W14" s="375"/>
      <c r="X14" s="376"/>
      <c r="Y14" s="376"/>
      <c r="Z14" s="376"/>
      <c r="AA14" s="376"/>
      <c r="AB14" s="365"/>
      <c r="AC14" s="469">
        <v>28</v>
      </c>
      <c r="AD14" s="470"/>
      <c r="AE14" s="470"/>
      <c r="AF14" s="470"/>
      <c r="AG14" s="471"/>
      <c r="AH14" s="469">
        <v>30.9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2368</v>
      </c>
      <c r="S15" s="467"/>
      <c r="T15" s="467"/>
      <c r="U15" s="467"/>
      <c r="V15" s="468"/>
      <c r="W15" s="401" t="s">
        <v>129</v>
      </c>
      <c r="X15" s="402"/>
      <c r="Y15" s="402"/>
      <c r="Z15" s="402"/>
      <c r="AA15" s="402"/>
      <c r="AB15" s="392"/>
      <c r="AC15" s="436">
        <v>173</v>
      </c>
      <c r="AD15" s="437"/>
      <c r="AE15" s="437"/>
      <c r="AF15" s="437"/>
      <c r="AG15" s="476"/>
      <c r="AH15" s="436">
        <v>213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164554</v>
      </c>
      <c r="BO15" s="349"/>
      <c r="BP15" s="349"/>
      <c r="BQ15" s="349"/>
      <c r="BR15" s="349"/>
      <c r="BS15" s="349"/>
      <c r="BT15" s="349"/>
      <c r="BU15" s="350"/>
      <c r="BV15" s="348">
        <v>164117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15.5</v>
      </c>
      <c r="AD16" s="470"/>
      <c r="AE16" s="470"/>
      <c r="AF16" s="470"/>
      <c r="AG16" s="471"/>
      <c r="AH16" s="469">
        <v>16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1446057</v>
      </c>
      <c r="BO16" s="386"/>
      <c r="BP16" s="386"/>
      <c r="BQ16" s="386"/>
      <c r="BR16" s="386"/>
      <c r="BS16" s="386"/>
      <c r="BT16" s="386"/>
      <c r="BU16" s="387"/>
      <c r="BV16" s="385">
        <v>1475691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629</v>
      </c>
      <c r="AD17" s="437"/>
      <c r="AE17" s="437"/>
      <c r="AF17" s="437"/>
      <c r="AG17" s="476"/>
      <c r="AH17" s="436">
        <v>707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206769</v>
      </c>
      <c r="BO17" s="386"/>
      <c r="BP17" s="386"/>
      <c r="BQ17" s="386"/>
      <c r="BR17" s="386"/>
      <c r="BS17" s="386"/>
      <c r="BT17" s="386"/>
      <c r="BU17" s="387"/>
      <c r="BV17" s="385">
        <v>208177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61.95</v>
      </c>
      <c r="M18" s="498"/>
      <c r="N18" s="498"/>
      <c r="O18" s="498"/>
      <c r="P18" s="498"/>
      <c r="Q18" s="498"/>
      <c r="R18" s="499"/>
      <c r="S18" s="499"/>
      <c r="T18" s="499"/>
      <c r="U18" s="499"/>
      <c r="V18" s="500"/>
      <c r="W18" s="403"/>
      <c r="X18" s="404"/>
      <c r="Y18" s="404"/>
      <c r="Z18" s="404"/>
      <c r="AA18" s="404"/>
      <c r="AB18" s="395"/>
      <c r="AC18" s="501">
        <v>56.5</v>
      </c>
      <c r="AD18" s="502"/>
      <c r="AE18" s="502"/>
      <c r="AF18" s="502"/>
      <c r="AG18" s="503"/>
      <c r="AH18" s="501">
        <v>53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1392961</v>
      </c>
      <c r="BO18" s="386"/>
      <c r="BP18" s="386"/>
      <c r="BQ18" s="386"/>
      <c r="BR18" s="386"/>
      <c r="BS18" s="386"/>
      <c r="BT18" s="386"/>
      <c r="BU18" s="387"/>
      <c r="BV18" s="385">
        <v>1391092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2132124</v>
      </c>
      <c r="BO19" s="386"/>
      <c r="BP19" s="386"/>
      <c r="BQ19" s="386"/>
      <c r="BR19" s="386"/>
      <c r="BS19" s="386"/>
      <c r="BT19" s="386"/>
      <c r="BU19" s="387"/>
      <c r="BV19" s="385">
        <v>2152768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939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3090855</v>
      </c>
      <c r="BO23" s="386"/>
      <c r="BP23" s="386"/>
      <c r="BQ23" s="386"/>
      <c r="BR23" s="386"/>
      <c r="BS23" s="386"/>
      <c r="BT23" s="386"/>
      <c r="BU23" s="387"/>
      <c r="BV23" s="385">
        <v>2641251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6900</v>
      </c>
      <c r="R24" s="437"/>
      <c r="S24" s="437"/>
      <c r="T24" s="437"/>
      <c r="U24" s="437"/>
      <c r="V24" s="476"/>
      <c r="W24" s="531"/>
      <c r="X24" s="519"/>
      <c r="Y24" s="520"/>
      <c r="Z24" s="435" t="s">
        <v>153</v>
      </c>
      <c r="AA24" s="415"/>
      <c r="AB24" s="415"/>
      <c r="AC24" s="415"/>
      <c r="AD24" s="415"/>
      <c r="AE24" s="415"/>
      <c r="AF24" s="415"/>
      <c r="AG24" s="416"/>
      <c r="AH24" s="436">
        <v>60</v>
      </c>
      <c r="AI24" s="437"/>
      <c r="AJ24" s="437"/>
      <c r="AK24" s="437"/>
      <c r="AL24" s="476"/>
      <c r="AM24" s="436">
        <v>170940</v>
      </c>
      <c r="AN24" s="437"/>
      <c r="AO24" s="437"/>
      <c r="AP24" s="437"/>
      <c r="AQ24" s="437"/>
      <c r="AR24" s="476"/>
      <c r="AS24" s="436">
        <v>2849</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2624727</v>
      </c>
      <c r="BO24" s="386"/>
      <c r="BP24" s="386"/>
      <c r="BQ24" s="386"/>
      <c r="BR24" s="386"/>
      <c r="BS24" s="386"/>
      <c r="BT24" s="386"/>
      <c r="BU24" s="387"/>
      <c r="BV24" s="385">
        <v>2153005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5630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119</v>
      </c>
      <c r="BO25" s="349"/>
      <c r="BP25" s="349"/>
      <c r="BQ25" s="349"/>
      <c r="BR25" s="349"/>
      <c r="BS25" s="349"/>
      <c r="BT25" s="349"/>
      <c r="BU25" s="350"/>
      <c r="BV25" s="348" t="s">
        <v>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5270</v>
      </c>
      <c r="R26" s="437"/>
      <c r="S26" s="437"/>
      <c r="T26" s="437"/>
      <c r="U26" s="437"/>
      <c r="V26" s="476"/>
      <c r="W26" s="531"/>
      <c r="X26" s="519"/>
      <c r="Y26" s="520"/>
      <c r="Z26" s="435" t="s">
        <v>159</v>
      </c>
      <c r="AA26" s="541"/>
      <c r="AB26" s="541"/>
      <c r="AC26" s="541"/>
      <c r="AD26" s="541"/>
      <c r="AE26" s="541"/>
      <c r="AF26" s="541"/>
      <c r="AG26" s="542"/>
      <c r="AH26" s="436">
        <v>4</v>
      </c>
      <c r="AI26" s="437"/>
      <c r="AJ26" s="437"/>
      <c r="AK26" s="437"/>
      <c r="AL26" s="476"/>
      <c r="AM26" s="436">
        <v>11844</v>
      </c>
      <c r="AN26" s="437"/>
      <c r="AO26" s="437"/>
      <c r="AP26" s="437"/>
      <c r="AQ26" s="437"/>
      <c r="AR26" s="476"/>
      <c r="AS26" s="436">
        <v>2961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2280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1730</v>
      </c>
      <c r="R28" s="437"/>
      <c r="S28" s="437"/>
      <c r="T28" s="437"/>
      <c r="U28" s="437"/>
      <c r="V28" s="476"/>
      <c r="W28" s="531"/>
      <c r="X28" s="519"/>
      <c r="Y28" s="520"/>
      <c r="Z28" s="435" t="s">
        <v>166</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975756</v>
      </c>
      <c r="BO28" s="349"/>
      <c r="BP28" s="349"/>
      <c r="BQ28" s="349"/>
      <c r="BR28" s="349"/>
      <c r="BS28" s="349"/>
      <c r="BT28" s="349"/>
      <c r="BU28" s="350"/>
      <c r="BV28" s="348">
        <v>971313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1480</v>
      </c>
      <c r="R29" s="437"/>
      <c r="S29" s="437"/>
      <c r="T29" s="437"/>
      <c r="U29" s="437"/>
      <c r="V29" s="476"/>
      <c r="W29" s="532"/>
      <c r="X29" s="533"/>
      <c r="Y29" s="534"/>
      <c r="Z29" s="435" t="s">
        <v>170</v>
      </c>
      <c r="AA29" s="415"/>
      <c r="AB29" s="415"/>
      <c r="AC29" s="415"/>
      <c r="AD29" s="415"/>
      <c r="AE29" s="415"/>
      <c r="AF29" s="415"/>
      <c r="AG29" s="416"/>
      <c r="AH29" s="436">
        <v>61</v>
      </c>
      <c r="AI29" s="437"/>
      <c r="AJ29" s="437"/>
      <c r="AK29" s="437"/>
      <c r="AL29" s="476"/>
      <c r="AM29" s="436">
        <v>173242</v>
      </c>
      <c r="AN29" s="437"/>
      <c r="AO29" s="437"/>
      <c r="AP29" s="437"/>
      <c r="AQ29" s="437"/>
      <c r="AR29" s="476"/>
      <c r="AS29" s="436">
        <v>2840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687347</v>
      </c>
      <c r="BO29" s="386"/>
      <c r="BP29" s="386"/>
      <c r="BQ29" s="386"/>
      <c r="BR29" s="386"/>
      <c r="BS29" s="386"/>
      <c r="BT29" s="386"/>
      <c r="BU29" s="387"/>
      <c r="BV29" s="385">
        <v>647310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93.5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253053</v>
      </c>
      <c r="BO30" s="555"/>
      <c r="BP30" s="555"/>
      <c r="BQ30" s="555"/>
      <c r="BR30" s="555"/>
      <c r="BS30" s="555"/>
      <c r="BT30" s="555"/>
      <c r="BU30" s="556"/>
      <c r="BV30" s="554">
        <v>347361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京都府市町村議会議員公務災害補償等組合（一般会計）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伊根町ふるさと振興公社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訪問看護事業特別会計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京都府市町村職員退職手当組合（一般会計）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丹後地区土地開発公社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京都府住宅新築資金等貸付事業管理組合（一般会計）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京都府住宅新築資金等貸付事業管理組合（特別会計）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介護保険特別会計（介護サービス事業勘定）</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京都府自治会館管理組合（一般会計）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宮津与謝消防組合（一般会計）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京都府後期高齢者医療広域連合（一般会計）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京都府後期高齢者医療広域連合（特別会計）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京都地方税機構（一般会計）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宮津与謝環境組合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169426</v>
      </c>
      <c r="S5" s="583"/>
      <c r="T5" s="583"/>
      <c r="U5" s="583"/>
      <c r="V5" s="583"/>
      <c r="W5" s="583"/>
      <c r="X5" s="583"/>
      <c r="Y5" s="584"/>
      <c r="Z5" s="585">
        <v>4.5</v>
      </c>
      <c r="AA5" s="585"/>
      <c r="AB5" s="585"/>
      <c r="AC5" s="585"/>
      <c r="AD5" s="586">
        <v>169426</v>
      </c>
      <c r="AE5" s="586"/>
      <c r="AF5" s="586"/>
      <c r="AG5" s="586"/>
      <c r="AH5" s="586"/>
      <c r="AI5" s="586"/>
      <c r="AJ5" s="586"/>
      <c r="AK5" s="586"/>
      <c r="AL5" s="587">
        <v>11.3</v>
      </c>
      <c r="AM5" s="588"/>
      <c r="AN5" s="588"/>
      <c r="AO5" s="589"/>
      <c r="AP5" s="579" t="s">
        <v>208</v>
      </c>
      <c r="AQ5" s="580"/>
      <c r="AR5" s="580"/>
      <c r="AS5" s="580"/>
      <c r="AT5" s="580"/>
      <c r="AU5" s="580"/>
      <c r="AV5" s="580"/>
      <c r="AW5" s="580"/>
      <c r="AX5" s="580"/>
      <c r="AY5" s="580"/>
      <c r="AZ5" s="580"/>
      <c r="BA5" s="580"/>
      <c r="BB5" s="580"/>
      <c r="BC5" s="580"/>
      <c r="BD5" s="580"/>
      <c r="BE5" s="580"/>
      <c r="BF5" s="581"/>
      <c r="BG5" s="593">
        <v>166087</v>
      </c>
      <c r="BH5" s="594"/>
      <c r="BI5" s="594"/>
      <c r="BJ5" s="594"/>
      <c r="BK5" s="594"/>
      <c r="BL5" s="594"/>
      <c r="BM5" s="594"/>
      <c r="BN5" s="595"/>
      <c r="BO5" s="596">
        <v>98</v>
      </c>
      <c r="BP5" s="596"/>
      <c r="BQ5" s="596"/>
      <c r="BR5" s="596"/>
      <c r="BS5" s="597">
        <v>2071</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13154</v>
      </c>
      <c r="S6" s="594"/>
      <c r="T6" s="594"/>
      <c r="U6" s="594"/>
      <c r="V6" s="594"/>
      <c r="W6" s="594"/>
      <c r="X6" s="594"/>
      <c r="Y6" s="595"/>
      <c r="Z6" s="596">
        <v>0.3</v>
      </c>
      <c r="AA6" s="596"/>
      <c r="AB6" s="596"/>
      <c r="AC6" s="596"/>
      <c r="AD6" s="597">
        <v>13154</v>
      </c>
      <c r="AE6" s="597"/>
      <c r="AF6" s="597"/>
      <c r="AG6" s="597"/>
      <c r="AH6" s="597"/>
      <c r="AI6" s="597"/>
      <c r="AJ6" s="597"/>
      <c r="AK6" s="597"/>
      <c r="AL6" s="598">
        <v>0.9</v>
      </c>
      <c r="AM6" s="599"/>
      <c r="AN6" s="599"/>
      <c r="AO6" s="600"/>
      <c r="AP6" s="590" t="s">
        <v>213</v>
      </c>
      <c r="AQ6" s="591"/>
      <c r="AR6" s="591"/>
      <c r="AS6" s="591"/>
      <c r="AT6" s="591"/>
      <c r="AU6" s="591"/>
      <c r="AV6" s="591"/>
      <c r="AW6" s="591"/>
      <c r="AX6" s="591"/>
      <c r="AY6" s="591"/>
      <c r="AZ6" s="591"/>
      <c r="BA6" s="591"/>
      <c r="BB6" s="591"/>
      <c r="BC6" s="591"/>
      <c r="BD6" s="591"/>
      <c r="BE6" s="591"/>
      <c r="BF6" s="592"/>
      <c r="BG6" s="593">
        <v>166087</v>
      </c>
      <c r="BH6" s="594"/>
      <c r="BI6" s="594"/>
      <c r="BJ6" s="594"/>
      <c r="BK6" s="594"/>
      <c r="BL6" s="594"/>
      <c r="BM6" s="594"/>
      <c r="BN6" s="595"/>
      <c r="BO6" s="596">
        <v>98</v>
      </c>
      <c r="BP6" s="596"/>
      <c r="BQ6" s="596"/>
      <c r="BR6" s="596"/>
      <c r="BS6" s="597">
        <v>2071</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44290</v>
      </c>
      <c r="CS6" s="594"/>
      <c r="CT6" s="594"/>
      <c r="CU6" s="594"/>
      <c r="CV6" s="594"/>
      <c r="CW6" s="594"/>
      <c r="CX6" s="594"/>
      <c r="CY6" s="595"/>
      <c r="CZ6" s="596">
        <v>1.2</v>
      </c>
      <c r="DA6" s="596"/>
      <c r="DB6" s="596"/>
      <c r="DC6" s="596"/>
      <c r="DD6" s="602" t="s">
        <v>215</v>
      </c>
      <c r="DE6" s="594"/>
      <c r="DF6" s="594"/>
      <c r="DG6" s="594"/>
      <c r="DH6" s="594"/>
      <c r="DI6" s="594"/>
      <c r="DJ6" s="594"/>
      <c r="DK6" s="594"/>
      <c r="DL6" s="594"/>
      <c r="DM6" s="594"/>
      <c r="DN6" s="594"/>
      <c r="DO6" s="594"/>
      <c r="DP6" s="595"/>
      <c r="DQ6" s="602">
        <v>44290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454</v>
      </c>
      <c r="S7" s="594"/>
      <c r="T7" s="594"/>
      <c r="U7" s="594"/>
      <c r="V7" s="594"/>
      <c r="W7" s="594"/>
      <c r="X7" s="594"/>
      <c r="Y7" s="595"/>
      <c r="Z7" s="596">
        <v>0</v>
      </c>
      <c r="AA7" s="596"/>
      <c r="AB7" s="596"/>
      <c r="AC7" s="596"/>
      <c r="AD7" s="597">
        <v>454</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72438</v>
      </c>
      <c r="BH7" s="594"/>
      <c r="BI7" s="594"/>
      <c r="BJ7" s="594"/>
      <c r="BK7" s="594"/>
      <c r="BL7" s="594"/>
      <c r="BM7" s="594"/>
      <c r="BN7" s="595"/>
      <c r="BO7" s="596">
        <v>42.8</v>
      </c>
      <c r="BP7" s="596"/>
      <c r="BQ7" s="596"/>
      <c r="BR7" s="596"/>
      <c r="BS7" s="597">
        <v>2071</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436389</v>
      </c>
      <c r="CS7" s="594"/>
      <c r="CT7" s="594"/>
      <c r="CU7" s="594"/>
      <c r="CV7" s="594"/>
      <c r="CW7" s="594"/>
      <c r="CX7" s="594"/>
      <c r="CY7" s="595"/>
      <c r="CZ7" s="596">
        <v>12.1</v>
      </c>
      <c r="DA7" s="596"/>
      <c r="DB7" s="596"/>
      <c r="DC7" s="596"/>
      <c r="DD7" s="602">
        <v>41024</v>
      </c>
      <c r="DE7" s="594"/>
      <c r="DF7" s="594"/>
      <c r="DG7" s="594"/>
      <c r="DH7" s="594"/>
      <c r="DI7" s="594"/>
      <c r="DJ7" s="594"/>
      <c r="DK7" s="594"/>
      <c r="DL7" s="594"/>
      <c r="DM7" s="594"/>
      <c r="DN7" s="594"/>
      <c r="DO7" s="594"/>
      <c r="DP7" s="595"/>
      <c r="DQ7" s="602">
        <v>327624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1533</v>
      </c>
      <c r="S8" s="594"/>
      <c r="T8" s="594"/>
      <c r="U8" s="594"/>
      <c r="V8" s="594"/>
      <c r="W8" s="594"/>
      <c r="X8" s="594"/>
      <c r="Y8" s="595"/>
      <c r="Z8" s="596">
        <v>0</v>
      </c>
      <c r="AA8" s="596"/>
      <c r="AB8" s="596"/>
      <c r="AC8" s="596"/>
      <c r="AD8" s="597">
        <v>1533</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4573</v>
      </c>
      <c r="BH8" s="594"/>
      <c r="BI8" s="594"/>
      <c r="BJ8" s="594"/>
      <c r="BK8" s="594"/>
      <c r="BL8" s="594"/>
      <c r="BM8" s="594"/>
      <c r="BN8" s="595"/>
      <c r="BO8" s="596">
        <v>2.7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487007</v>
      </c>
      <c r="CS8" s="594"/>
      <c r="CT8" s="594"/>
      <c r="CU8" s="594"/>
      <c r="CV8" s="594"/>
      <c r="CW8" s="594"/>
      <c r="CX8" s="594"/>
      <c r="CY8" s="595"/>
      <c r="CZ8" s="596">
        <v>13.5</v>
      </c>
      <c r="DA8" s="596"/>
      <c r="DB8" s="596"/>
      <c r="DC8" s="596"/>
      <c r="DD8" s="602">
        <v>16019</v>
      </c>
      <c r="DE8" s="594"/>
      <c r="DF8" s="594"/>
      <c r="DG8" s="594"/>
      <c r="DH8" s="594"/>
      <c r="DI8" s="594"/>
      <c r="DJ8" s="594"/>
      <c r="DK8" s="594"/>
      <c r="DL8" s="594"/>
      <c r="DM8" s="594"/>
      <c r="DN8" s="594"/>
      <c r="DO8" s="594"/>
      <c r="DP8" s="595"/>
      <c r="DQ8" s="602">
        <v>336498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867</v>
      </c>
      <c r="S9" s="594"/>
      <c r="T9" s="594"/>
      <c r="U9" s="594"/>
      <c r="V9" s="594"/>
      <c r="W9" s="594"/>
      <c r="X9" s="594"/>
      <c r="Y9" s="595"/>
      <c r="Z9" s="596">
        <v>0</v>
      </c>
      <c r="AA9" s="596"/>
      <c r="AB9" s="596"/>
      <c r="AC9" s="596"/>
      <c r="AD9" s="597">
        <v>867</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55471</v>
      </c>
      <c r="BH9" s="594"/>
      <c r="BI9" s="594"/>
      <c r="BJ9" s="594"/>
      <c r="BK9" s="594"/>
      <c r="BL9" s="594"/>
      <c r="BM9" s="594"/>
      <c r="BN9" s="595"/>
      <c r="BO9" s="596">
        <v>32.700000000000003</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220806</v>
      </c>
      <c r="CS9" s="594"/>
      <c r="CT9" s="594"/>
      <c r="CU9" s="594"/>
      <c r="CV9" s="594"/>
      <c r="CW9" s="594"/>
      <c r="CX9" s="594"/>
      <c r="CY9" s="595"/>
      <c r="CZ9" s="596">
        <v>6.1</v>
      </c>
      <c r="DA9" s="596"/>
      <c r="DB9" s="596"/>
      <c r="DC9" s="596"/>
      <c r="DD9" s="602">
        <v>8161</v>
      </c>
      <c r="DE9" s="594"/>
      <c r="DF9" s="594"/>
      <c r="DG9" s="594"/>
      <c r="DH9" s="594"/>
      <c r="DI9" s="594"/>
      <c r="DJ9" s="594"/>
      <c r="DK9" s="594"/>
      <c r="DL9" s="594"/>
      <c r="DM9" s="594"/>
      <c r="DN9" s="594"/>
      <c r="DO9" s="594"/>
      <c r="DP9" s="595"/>
      <c r="DQ9" s="602">
        <v>160431</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26620</v>
      </c>
      <c r="S10" s="594"/>
      <c r="T10" s="594"/>
      <c r="U10" s="594"/>
      <c r="V10" s="594"/>
      <c r="W10" s="594"/>
      <c r="X10" s="594"/>
      <c r="Y10" s="595"/>
      <c r="Z10" s="596">
        <v>0.7</v>
      </c>
      <c r="AA10" s="596"/>
      <c r="AB10" s="596"/>
      <c r="AC10" s="596"/>
      <c r="AD10" s="597">
        <v>26620</v>
      </c>
      <c r="AE10" s="597"/>
      <c r="AF10" s="597"/>
      <c r="AG10" s="597"/>
      <c r="AH10" s="597"/>
      <c r="AI10" s="597"/>
      <c r="AJ10" s="597"/>
      <c r="AK10" s="597"/>
      <c r="AL10" s="598">
        <v>1.8</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8467</v>
      </c>
      <c r="BH10" s="594"/>
      <c r="BI10" s="594"/>
      <c r="BJ10" s="594"/>
      <c r="BK10" s="594"/>
      <c r="BL10" s="594"/>
      <c r="BM10" s="594"/>
      <c r="BN10" s="595"/>
      <c r="BO10" s="596">
        <v>5</v>
      </c>
      <c r="BP10" s="596"/>
      <c r="BQ10" s="596"/>
      <c r="BR10" s="596"/>
      <c r="BS10" s="602">
        <v>1430</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12516</v>
      </c>
      <c r="CS10" s="594"/>
      <c r="CT10" s="594"/>
      <c r="CU10" s="594"/>
      <c r="CV10" s="594"/>
      <c r="CW10" s="594"/>
      <c r="CX10" s="594"/>
      <c r="CY10" s="595"/>
      <c r="CZ10" s="596">
        <v>0.3</v>
      </c>
      <c r="DA10" s="596"/>
      <c r="DB10" s="596"/>
      <c r="DC10" s="596"/>
      <c r="DD10" s="602" t="s">
        <v>221</v>
      </c>
      <c r="DE10" s="594"/>
      <c r="DF10" s="594"/>
      <c r="DG10" s="594"/>
      <c r="DH10" s="594"/>
      <c r="DI10" s="594"/>
      <c r="DJ10" s="594"/>
      <c r="DK10" s="594"/>
      <c r="DL10" s="594"/>
      <c r="DM10" s="594"/>
      <c r="DN10" s="594"/>
      <c r="DO10" s="594"/>
      <c r="DP10" s="595"/>
      <c r="DQ10" s="602">
        <v>316</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3927</v>
      </c>
      <c r="BH11" s="594"/>
      <c r="BI11" s="594"/>
      <c r="BJ11" s="594"/>
      <c r="BK11" s="594"/>
      <c r="BL11" s="594"/>
      <c r="BM11" s="594"/>
      <c r="BN11" s="595"/>
      <c r="BO11" s="596">
        <v>2.2999999999999998</v>
      </c>
      <c r="BP11" s="596"/>
      <c r="BQ11" s="596"/>
      <c r="BR11" s="596"/>
      <c r="BS11" s="602">
        <v>641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345851</v>
      </c>
      <c r="CS11" s="594"/>
      <c r="CT11" s="594"/>
      <c r="CU11" s="594"/>
      <c r="CV11" s="594"/>
      <c r="CW11" s="594"/>
      <c r="CX11" s="594"/>
      <c r="CY11" s="595"/>
      <c r="CZ11" s="596">
        <v>9.6</v>
      </c>
      <c r="DA11" s="596"/>
      <c r="DB11" s="596"/>
      <c r="DC11" s="596"/>
      <c r="DD11" s="602">
        <v>222652</v>
      </c>
      <c r="DE11" s="594"/>
      <c r="DF11" s="594"/>
      <c r="DG11" s="594"/>
      <c r="DH11" s="594"/>
      <c r="DI11" s="594"/>
      <c r="DJ11" s="594"/>
      <c r="DK11" s="594"/>
      <c r="DL11" s="594"/>
      <c r="DM11" s="594"/>
      <c r="DN11" s="594"/>
      <c r="DO11" s="594"/>
      <c r="DP11" s="595"/>
      <c r="DQ11" s="602">
        <v>133298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82631</v>
      </c>
      <c r="BH12" s="594"/>
      <c r="BI12" s="594"/>
      <c r="BJ12" s="594"/>
      <c r="BK12" s="594"/>
      <c r="BL12" s="594"/>
      <c r="BM12" s="594"/>
      <c r="BN12" s="595"/>
      <c r="BO12" s="596">
        <v>48.8</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161448</v>
      </c>
      <c r="CS12" s="594"/>
      <c r="CT12" s="594"/>
      <c r="CU12" s="594"/>
      <c r="CV12" s="594"/>
      <c r="CW12" s="594"/>
      <c r="CX12" s="594"/>
      <c r="CY12" s="595"/>
      <c r="CZ12" s="596">
        <v>4.5</v>
      </c>
      <c r="DA12" s="596"/>
      <c r="DB12" s="596"/>
      <c r="DC12" s="596"/>
      <c r="DD12" s="602">
        <v>117755</v>
      </c>
      <c r="DE12" s="594"/>
      <c r="DF12" s="594"/>
      <c r="DG12" s="594"/>
      <c r="DH12" s="594"/>
      <c r="DI12" s="594"/>
      <c r="DJ12" s="594"/>
      <c r="DK12" s="594"/>
      <c r="DL12" s="594"/>
      <c r="DM12" s="594"/>
      <c r="DN12" s="594"/>
      <c r="DO12" s="594"/>
      <c r="DP12" s="595"/>
      <c r="DQ12" s="602">
        <v>74534</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2771</v>
      </c>
      <c r="S13" s="594"/>
      <c r="T13" s="594"/>
      <c r="U13" s="594"/>
      <c r="V13" s="594"/>
      <c r="W13" s="594"/>
      <c r="X13" s="594"/>
      <c r="Y13" s="595"/>
      <c r="Z13" s="596">
        <v>0.1</v>
      </c>
      <c r="AA13" s="596"/>
      <c r="AB13" s="596"/>
      <c r="AC13" s="596"/>
      <c r="AD13" s="597">
        <v>2771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78759</v>
      </c>
      <c r="BH13" s="594"/>
      <c r="BI13" s="594"/>
      <c r="BJ13" s="594"/>
      <c r="BK13" s="594"/>
      <c r="BL13" s="594"/>
      <c r="BM13" s="594"/>
      <c r="BN13" s="595"/>
      <c r="BO13" s="596">
        <v>46.5</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411099</v>
      </c>
      <c r="CS13" s="594"/>
      <c r="CT13" s="594"/>
      <c r="CU13" s="594"/>
      <c r="CV13" s="594"/>
      <c r="CW13" s="594"/>
      <c r="CX13" s="594"/>
      <c r="CY13" s="595"/>
      <c r="CZ13" s="596">
        <v>11.4</v>
      </c>
      <c r="DA13" s="596"/>
      <c r="DB13" s="596"/>
      <c r="DC13" s="596"/>
      <c r="DD13" s="602">
        <v>328696</v>
      </c>
      <c r="DE13" s="594"/>
      <c r="DF13" s="594"/>
      <c r="DG13" s="594"/>
      <c r="DH13" s="594"/>
      <c r="DI13" s="594"/>
      <c r="DJ13" s="594"/>
      <c r="DK13" s="594"/>
      <c r="DL13" s="594"/>
      <c r="DM13" s="594"/>
      <c r="DN13" s="594"/>
      <c r="DO13" s="594"/>
      <c r="DP13" s="595"/>
      <c r="DQ13" s="602">
        <v>147829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6153</v>
      </c>
      <c r="BH14" s="594"/>
      <c r="BI14" s="594"/>
      <c r="BJ14" s="594"/>
      <c r="BK14" s="594"/>
      <c r="BL14" s="594"/>
      <c r="BM14" s="594"/>
      <c r="BN14" s="595"/>
      <c r="BO14" s="596">
        <v>3.6</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126548</v>
      </c>
      <c r="CS14" s="594"/>
      <c r="CT14" s="594"/>
      <c r="CU14" s="594"/>
      <c r="CV14" s="594"/>
      <c r="CW14" s="594"/>
      <c r="CX14" s="594"/>
      <c r="CY14" s="595"/>
      <c r="CZ14" s="596">
        <v>3.5</v>
      </c>
      <c r="DA14" s="596"/>
      <c r="DB14" s="596"/>
      <c r="DC14" s="596"/>
      <c r="DD14" s="602">
        <v>29433</v>
      </c>
      <c r="DE14" s="594"/>
      <c r="DF14" s="594"/>
      <c r="DG14" s="594"/>
      <c r="DH14" s="594"/>
      <c r="DI14" s="594"/>
      <c r="DJ14" s="594"/>
      <c r="DK14" s="594"/>
      <c r="DL14" s="594"/>
      <c r="DM14" s="594"/>
      <c r="DN14" s="594"/>
      <c r="DO14" s="594"/>
      <c r="DP14" s="595"/>
      <c r="DQ14" s="602">
        <v>102703</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187</v>
      </c>
      <c r="S15" s="594"/>
      <c r="T15" s="594"/>
      <c r="U15" s="594"/>
      <c r="V15" s="594"/>
      <c r="W15" s="594"/>
      <c r="X15" s="594"/>
      <c r="Y15" s="595"/>
      <c r="Z15" s="596">
        <v>0</v>
      </c>
      <c r="AA15" s="596"/>
      <c r="AB15" s="596"/>
      <c r="AC15" s="596"/>
      <c r="AD15" s="597">
        <v>187</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4865</v>
      </c>
      <c r="BH15" s="594"/>
      <c r="BI15" s="594"/>
      <c r="BJ15" s="594"/>
      <c r="BK15" s="594"/>
      <c r="BL15" s="594"/>
      <c r="BM15" s="594"/>
      <c r="BN15" s="595"/>
      <c r="BO15" s="596">
        <v>2.9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915234</v>
      </c>
      <c r="CS15" s="594"/>
      <c r="CT15" s="594"/>
      <c r="CU15" s="594"/>
      <c r="CV15" s="594"/>
      <c r="CW15" s="594"/>
      <c r="CX15" s="594"/>
      <c r="CY15" s="595"/>
      <c r="CZ15" s="596">
        <v>25.4</v>
      </c>
      <c r="DA15" s="596"/>
      <c r="DB15" s="596"/>
      <c r="DC15" s="596"/>
      <c r="DD15" s="602">
        <v>784989</v>
      </c>
      <c r="DE15" s="594"/>
      <c r="DF15" s="594"/>
      <c r="DG15" s="594"/>
      <c r="DH15" s="594"/>
      <c r="DI15" s="594"/>
      <c r="DJ15" s="594"/>
      <c r="DK15" s="594"/>
      <c r="DL15" s="594"/>
      <c r="DM15" s="594"/>
      <c r="DN15" s="594"/>
      <c r="DO15" s="594"/>
      <c r="DP15" s="595"/>
      <c r="DQ15" s="602">
        <v>251036</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1485164</v>
      </c>
      <c r="S16" s="594"/>
      <c r="T16" s="594"/>
      <c r="U16" s="594"/>
      <c r="V16" s="594"/>
      <c r="W16" s="594"/>
      <c r="X16" s="594"/>
      <c r="Y16" s="595"/>
      <c r="Z16" s="596">
        <v>39.5</v>
      </c>
      <c r="AA16" s="596"/>
      <c r="AB16" s="596"/>
      <c r="AC16" s="596"/>
      <c r="AD16" s="597">
        <v>1281503</v>
      </c>
      <c r="AE16" s="597"/>
      <c r="AF16" s="597"/>
      <c r="AG16" s="597"/>
      <c r="AH16" s="597"/>
      <c r="AI16" s="597"/>
      <c r="AJ16" s="597"/>
      <c r="AK16" s="597"/>
      <c r="AL16" s="598">
        <v>85.5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10342</v>
      </c>
      <c r="CS16" s="594"/>
      <c r="CT16" s="594"/>
      <c r="CU16" s="594"/>
      <c r="CV16" s="594"/>
      <c r="CW16" s="594"/>
      <c r="CX16" s="594"/>
      <c r="CY16" s="595"/>
      <c r="CZ16" s="596">
        <v>0.3</v>
      </c>
      <c r="DA16" s="596"/>
      <c r="DB16" s="596"/>
      <c r="DC16" s="596"/>
      <c r="DD16" s="602" t="s">
        <v>221</v>
      </c>
      <c r="DE16" s="594"/>
      <c r="DF16" s="594"/>
      <c r="DG16" s="594"/>
      <c r="DH16" s="594"/>
      <c r="DI16" s="594"/>
      <c r="DJ16" s="594"/>
      <c r="DK16" s="594"/>
      <c r="DL16" s="594"/>
      <c r="DM16" s="594"/>
      <c r="DN16" s="594"/>
      <c r="DO16" s="594"/>
      <c r="DP16" s="595"/>
      <c r="DQ16" s="602">
        <v>1111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1281503</v>
      </c>
      <c r="S17" s="594"/>
      <c r="T17" s="594"/>
      <c r="U17" s="594"/>
      <c r="V17" s="594"/>
      <c r="W17" s="594"/>
      <c r="X17" s="594"/>
      <c r="Y17" s="595"/>
      <c r="Z17" s="596">
        <v>34.1</v>
      </c>
      <c r="AA17" s="596"/>
      <c r="AB17" s="596"/>
      <c r="AC17" s="596"/>
      <c r="AD17" s="597">
        <v>1281503</v>
      </c>
      <c r="AE17" s="597"/>
      <c r="AF17" s="597"/>
      <c r="AG17" s="597"/>
      <c r="AH17" s="597"/>
      <c r="AI17" s="597"/>
      <c r="AJ17" s="597"/>
      <c r="AK17" s="597"/>
      <c r="AL17" s="598">
        <v>85.5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433295</v>
      </c>
      <c r="CS17" s="594"/>
      <c r="CT17" s="594"/>
      <c r="CU17" s="594"/>
      <c r="CV17" s="594"/>
      <c r="CW17" s="594"/>
      <c r="CX17" s="594"/>
      <c r="CY17" s="595"/>
      <c r="CZ17" s="596">
        <v>12</v>
      </c>
      <c r="DA17" s="596"/>
      <c r="DB17" s="596"/>
      <c r="DC17" s="596"/>
      <c r="DD17" s="602" t="s">
        <v>221</v>
      </c>
      <c r="DE17" s="594"/>
      <c r="DF17" s="594"/>
      <c r="DG17" s="594"/>
      <c r="DH17" s="594"/>
      <c r="DI17" s="594"/>
      <c r="DJ17" s="594"/>
      <c r="DK17" s="594"/>
      <c r="DL17" s="594"/>
      <c r="DM17" s="594"/>
      <c r="DN17" s="594"/>
      <c r="DO17" s="594"/>
      <c r="DP17" s="595"/>
      <c r="DQ17" s="602">
        <v>396799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203661</v>
      </c>
      <c r="S18" s="594"/>
      <c r="T18" s="594"/>
      <c r="U18" s="594"/>
      <c r="V18" s="594"/>
      <c r="W18" s="594"/>
      <c r="X18" s="594"/>
      <c r="Y18" s="595"/>
      <c r="Z18" s="596">
        <v>5.4</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3339</v>
      </c>
      <c r="BH19" s="594"/>
      <c r="BI19" s="594"/>
      <c r="BJ19" s="594"/>
      <c r="BK19" s="594"/>
      <c r="BL19" s="594"/>
      <c r="BM19" s="594"/>
      <c r="BN19" s="595"/>
      <c r="BO19" s="596">
        <v>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1700176</v>
      </c>
      <c r="S20" s="594"/>
      <c r="T20" s="594"/>
      <c r="U20" s="594"/>
      <c r="V20" s="594"/>
      <c r="W20" s="594"/>
      <c r="X20" s="594"/>
      <c r="Y20" s="595"/>
      <c r="Z20" s="596">
        <v>45.2</v>
      </c>
      <c r="AA20" s="596"/>
      <c r="AB20" s="596"/>
      <c r="AC20" s="596"/>
      <c r="AD20" s="597">
        <v>1496515</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3339</v>
      </c>
      <c r="BH20" s="594"/>
      <c r="BI20" s="594"/>
      <c r="BJ20" s="594"/>
      <c r="BK20" s="594"/>
      <c r="BL20" s="594"/>
      <c r="BM20" s="594"/>
      <c r="BN20" s="595"/>
      <c r="BO20" s="596">
        <v>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3604825</v>
      </c>
      <c r="CS20" s="594"/>
      <c r="CT20" s="594"/>
      <c r="CU20" s="594"/>
      <c r="CV20" s="594"/>
      <c r="CW20" s="594"/>
      <c r="CX20" s="594"/>
      <c r="CY20" s="595"/>
      <c r="CZ20" s="596">
        <v>100</v>
      </c>
      <c r="DA20" s="596"/>
      <c r="DB20" s="596"/>
      <c r="DC20" s="596"/>
      <c r="DD20" s="602">
        <v>1548729</v>
      </c>
      <c r="DE20" s="594"/>
      <c r="DF20" s="594"/>
      <c r="DG20" s="594"/>
      <c r="DH20" s="594"/>
      <c r="DI20" s="594"/>
      <c r="DJ20" s="594"/>
      <c r="DK20" s="594"/>
      <c r="DL20" s="594"/>
      <c r="DM20" s="594"/>
      <c r="DN20" s="594"/>
      <c r="DO20" s="594"/>
      <c r="DP20" s="595"/>
      <c r="DQ20" s="602">
        <v>1976469</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3339</v>
      </c>
      <c r="BH21" s="594"/>
      <c r="BI21" s="594"/>
      <c r="BJ21" s="594"/>
      <c r="BK21" s="594"/>
      <c r="BL21" s="594"/>
      <c r="BM21" s="594"/>
      <c r="BN21" s="595"/>
      <c r="BO21" s="596">
        <v>2</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5241</v>
      </c>
      <c r="S22" s="594"/>
      <c r="T22" s="594"/>
      <c r="U22" s="594"/>
      <c r="V22" s="594"/>
      <c r="W22" s="594"/>
      <c r="X22" s="594"/>
      <c r="Y22" s="595"/>
      <c r="Z22" s="596">
        <v>0.1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67226</v>
      </c>
      <c r="S23" s="594"/>
      <c r="T23" s="594"/>
      <c r="U23" s="594"/>
      <c r="V23" s="594"/>
      <c r="W23" s="594"/>
      <c r="X23" s="594"/>
      <c r="Y23" s="595"/>
      <c r="Z23" s="596">
        <v>1.8</v>
      </c>
      <c r="AA23" s="596"/>
      <c r="AB23" s="596"/>
      <c r="AC23" s="596"/>
      <c r="AD23" s="597" t="s">
        <v>221</v>
      </c>
      <c r="AE23" s="597"/>
      <c r="AF23" s="597"/>
      <c r="AG23" s="597"/>
      <c r="AH23" s="597"/>
      <c r="AI23" s="597"/>
      <c r="AJ23" s="597"/>
      <c r="AK23" s="597"/>
      <c r="AL23" s="598" t="s">
        <v>221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17507</v>
      </c>
      <c r="S24" s="594"/>
      <c r="T24" s="594"/>
      <c r="U24" s="594"/>
      <c r="V24" s="594"/>
      <c r="W24" s="594"/>
      <c r="X24" s="594"/>
      <c r="Y24" s="595"/>
      <c r="Z24" s="596">
        <v>0.5</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1021463</v>
      </c>
      <c r="CS24" s="583"/>
      <c r="CT24" s="583"/>
      <c r="CU24" s="583"/>
      <c r="CV24" s="583"/>
      <c r="CW24" s="583"/>
      <c r="CX24" s="583"/>
      <c r="CY24" s="584"/>
      <c r="CZ24" s="622">
        <v>28.3</v>
      </c>
      <c r="DA24" s="623"/>
      <c r="DB24" s="623"/>
      <c r="DC24" s="624"/>
      <c r="DD24" s="621">
        <v>863976</v>
      </c>
      <c r="DE24" s="583"/>
      <c r="DF24" s="583"/>
      <c r="DG24" s="583"/>
      <c r="DH24" s="583"/>
      <c r="DI24" s="583"/>
      <c r="DJ24" s="583"/>
      <c r="DK24" s="584"/>
      <c r="DL24" s="621">
        <v>809165</v>
      </c>
      <c r="DM24" s="583"/>
      <c r="DN24" s="583"/>
      <c r="DO24" s="583"/>
      <c r="DP24" s="583"/>
      <c r="DQ24" s="583"/>
      <c r="DR24" s="583"/>
      <c r="DS24" s="583"/>
      <c r="DT24" s="583"/>
      <c r="DU24" s="583"/>
      <c r="DV24" s="584"/>
      <c r="DW24" s="587">
        <v>51.3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479370</v>
      </c>
      <c r="S25" s="594"/>
      <c r="T25" s="594"/>
      <c r="U25" s="594"/>
      <c r="V25" s="594"/>
      <c r="W25" s="594"/>
      <c r="X25" s="594"/>
      <c r="Y25" s="595"/>
      <c r="Z25" s="596">
        <v>12.7</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452460</v>
      </c>
      <c r="CS25" s="613"/>
      <c r="CT25" s="613"/>
      <c r="CU25" s="613"/>
      <c r="CV25" s="613"/>
      <c r="CW25" s="613"/>
      <c r="CX25" s="613"/>
      <c r="CY25" s="614"/>
      <c r="CZ25" s="627">
        <v>12.6</v>
      </c>
      <c r="DA25" s="628"/>
      <c r="DB25" s="628"/>
      <c r="DC25" s="629"/>
      <c r="DD25" s="602">
        <v>423224</v>
      </c>
      <c r="DE25" s="613"/>
      <c r="DF25" s="613"/>
      <c r="DG25" s="613"/>
      <c r="DH25" s="613"/>
      <c r="DI25" s="613"/>
      <c r="DJ25" s="613"/>
      <c r="DK25" s="614"/>
      <c r="DL25" s="602">
        <v>420986</v>
      </c>
      <c r="DM25" s="613"/>
      <c r="DN25" s="613"/>
      <c r="DO25" s="613"/>
      <c r="DP25" s="613"/>
      <c r="DQ25" s="613"/>
      <c r="DR25" s="613"/>
      <c r="DS25" s="613"/>
      <c r="DT25" s="613"/>
      <c r="DU25" s="613"/>
      <c r="DV25" s="614"/>
      <c r="DW25" s="598">
        <v>26.7</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259697</v>
      </c>
      <c r="CS26" s="594"/>
      <c r="CT26" s="594"/>
      <c r="CU26" s="594"/>
      <c r="CV26" s="594"/>
      <c r="CW26" s="594"/>
      <c r="CX26" s="594"/>
      <c r="CY26" s="595"/>
      <c r="CZ26" s="627">
        <v>7.2</v>
      </c>
      <c r="DA26" s="628"/>
      <c r="DB26" s="628"/>
      <c r="DC26" s="629"/>
      <c r="DD26" s="602">
        <v>235408</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271619</v>
      </c>
      <c r="S27" s="594"/>
      <c r="T27" s="594"/>
      <c r="U27" s="594"/>
      <c r="V27" s="594"/>
      <c r="W27" s="594"/>
      <c r="X27" s="594"/>
      <c r="Y27" s="595"/>
      <c r="Z27" s="596">
        <v>7.2</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169426</v>
      </c>
      <c r="BH27" s="594"/>
      <c r="BI27" s="594"/>
      <c r="BJ27" s="594"/>
      <c r="BK27" s="594"/>
      <c r="BL27" s="594"/>
      <c r="BM27" s="594"/>
      <c r="BN27" s="595"/>
      <c r="BO27" s="596">
        <v>100</v>
      </c>
      <c r="BP27" s="596"/>
      <c r="BQ27" s="596"/>
      <c r="BR27" s="596"/>
      <c r="BS27" s="602">
        <v>2071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135708</v>
      </c>
      <c r="CS27" s="613"/>
      <c r="CT27" s="613"/>
      <c r="CU27" s="613"/>
      <c r="CV27" s="613"/>
      <c r="CW27" s="613"/>
      <c r="CX27" s="613"/>
      <c r="CY27" s="614"/>
      <c r="CZ27" s="627">
        <v>3.8</v>
      </c>
      <c r="DA27" s="628"/>
      <c r="DB27" s="628"/>
      <c r="DC27" s="629"/>
      <c r="DD27" s="602">
        <v>43953</v>
      </c>
      <c r="DE27" s="613"/>
      <c r="DF27" s="613"/>
      <c r="DG27" s="613"/>
      <c r="DH27" s="613"/>
      <c r="DI27" s="613"/>
      <c r="DJ27" s="613"/>
      <c r="DK27" s="614"/>
      <c r="DL27" s="602">
        <v>42901</v>
      </c>
      <c r="DM27" s="613"/>
      <c r="DN27" s="613"/>
      <c r="DO27" s="613"/>
      <c r="DP27" s="613"/>
      <c r="DQ27" s="613"/>
      <c r="DR27" s="613"/>
      <c r="DS27" s="613"/>
      <c r="DT27" s="613"/>
      <c r="DU27" s="613"/>
      <c r="DV27" s="614"/>
      <c r="DW27" s="598">
        <v>2.7</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8563</v>
      </c>
      <c r="S28" s="594"/>
      <c r="T28" s="594"/>
      <c r="U28" s="594"/>
      <c r="V28" s="594"/>
      <c r="W28" s="594"/>
      <c r="X28" s="594"/>
      <c r="Y28" s="595"/>
      <c r="Z28" s="596">
        <v>0.2</v>
      </c>
      <c r="AA28" s="596"/>
      <c r="AB28" s="596"/>
      <c r="AC28" s="596"/>
      <c r="AD28" s="597">
        <v>2413</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433295</v>
      </c>
      <c r="CS28" s="594"/>
      <c r="CT28" s="594"/>
      <c r="CU28" s="594"/>
      <c r="CV28" s="594"/>
      <c r="CW28" s="594"/>
      <c r="CX28" s="594"/>
      <c r="CY28" s="595"/>
      <c r="CZ28" s="627">
        <v>12</v>
      </c>
      <c r="DA28" s="628"/>
      <c r="DB28" s="628"/>
      <c r="DC28" s="629"/>
      <c r="DD28" s="602">
        <v>396799</v>
      </c>
      <c r="DE28" s="594"/>
      <c r="DF28" s="594"/>
      <c r="DG28" s="594"/>
      <c r="DH28" s="594"/>
      <c r="DI28" s="594"/>
      <c r="DJ28" s="594"/>
      <c r="DK28" s="595"/>
      <c r="DL28" s="602">
        <v>345278</v>
      </c>
      <c r="DM28" s="594"/>
      <c r="DN28" s="594"/>
      <c r="DO28" s="594"/>
      <c r="DP28" s="594"/>
      <c r="DQ28" s="594"/>
      <c r="DR28" s="594"/>
      <c r="DS28" s="594"/>
      <c r="DT28" s="594"/>
      <c r="DU28" s="594"/>
      <c r="DV28" s="595"/>
      <c r="DW28" s="598">
        <v>21.9</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3939</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432455</v>
      </c>
      <c r="CS29" s="613"/>
      <c r="CT29" s="613"/>
      <c r="CU29" s="613"/>
      <c r="CV29" s="613"/>
      <c r="CW29" s="613"/>
      <c r="CX29" s="613"/>
      <c r="CY29" s="614"/>
      <c r="CZ29" s="627">
        <v>12</v>
      </c>
      <c r="DA29" s="628"/>
      <c r="DB29" s="628"/>
      <c r="DC29" s="629"/>
      <c r="DD29" s="602">
        <v>395959</v>
      </c>
      <c r="DE29" s="613"/>
      <c r="DF29" s="613"/>
      <c r="DG29" s="613"/>
      <c r="DH29" s="613"/>
      <c r="DI29" s="613"/>
      <c r="DJ29" s="613"/>
      <c r="DK29" s="614"/>
      <c r="DL29" s="602">
        <v>344438</v>
      </c>
      <c r="DM29" s="613"/>
      <c r="DN29" s="613"/>
      <c r="DO29" s="613"/>
      <c r="DP29" s="613"/>
      <c r="DQ29" s="613"/>
      <c r="DR29" s="613"/>
      <c r="DS29" s="613"/>
      <c r="DT29" s="613"/>
      <c r="DU29" s="613"/>
      <c r="DV29" s="614"/>
      <c r="DW29" s="598">
        <v>21.9</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125312</v>
      </c>
      <c r="S30" s="594"/>
      <c r="T30" s="594"/>
      <c r="U30" s="594"/>
      <c r="V30" s="594"/>
      <c r="W30" s="594"/>
      <c r="X30" s="594"/>
      <c r="Y30" s="595"/>
      <c r="Z30" s="596">
        <v>3.3</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98.8</v>
      </c>
      <c r="BH30" s="652"/>
      <c r="BI30" s="652"/>
      <c r="BJ30" s="652"/>
      <c r="BK30" s="652"/>
      <c r="BL30" s="652"/>
      <c r="BM30" s="588">
        <v>98.4</v>
      </c>
      <c r="BN30" s="652"/>
      <c r="BO30" s="652"/>
      <c r="BP30" s="652"/>
      <c r="BQ30" s="653"/>
      <c r="BR30" s="651">
        <v>98.6</v>
      </c>
      <c r="BS30" s="652"/>
      <c r="BT30" s="652"/>
      <c r="BU30" s="652"/>
      <c r="BV30" s="652"/>
      <c r="BW30" s="652"/>
      <c r="BX30" s="588">
        <v>97.9</v>
      </c>
      <c r="BY30" s="652"/>
      <c r="BZ30" s="652"/>
      <c r="CA30" s="652"/>
      <c r="CB30" s="653"/>
      <c r="CD30" s="656"/>
      <c r="CE30" s="657"/>
      <c r="CF30" s="607" t="s">
        <v>293</v>
      </c>
      <c r="CG30" s="608"/>
      <c r="CH30" s="608"/>
      <c r="CI30" s="608"/>
      <c r="CJ30" s="608"/>
      <c r="CK30" s="608"/>
      <c r="CL30" s="608"/>
      <c r="CM30" s="608"/>
      <c r="CN30" s="608"/>
      <c r="CO30" s="608"/>
      <c r="CP30" s="608"/>
      <c r="CQ30" s="609"/>
      <c r="CR30" s="593">
        <v>402557</v>
      </c>
      <c r="CS30" s="594"/>
      <c r="CT30" s="594"/>
      <c r="CU30" s="594"/>
      <c r="CV30" s="594"/>
      <c r="CW30" s="594"/>
      <c r="CX30" s="594"/>
      <c r="CY30" s="595"/>
      <c r="CZ30" s="627">
        <v>11.2</v>
      </c>
      <c r="DA30" s="628"/>
      <c r="DB30" s="628"/>
      <c r="DC30" s="629"/>
      <c r="DD30" s="602">
        <v>366115</v>
      </c>
      <c r="DE30" s="594"/>
      <c r="DF30" s="594"/>
      <c r="DG30" s="594"/>
      <c r="DH30" s="594"/>
      <c r="DI30" s="594"/>
      <c r="DJ30" s="594"/>
      <c r="DK30" s="595"/>
      <c r="DL30" s="602">
        <v>314594</v>
      </c>
      <c r="DM30" s="594"/>
      <c r="DN30" s="594"/>
      <c r="DO30" s="594"/>
      <c r="DP30" s="594"/>
      <c r="DQ30" s="594"/>
      <c r="DR30" s="594"/>
      <c r="DS30" s="594"/>
      <c r="DT30" s="594"/>
      <c r="DU30" s="594"/>
      <c r="DV30" s="595"/>
      <c r="DW30" s="598">
        <v>20</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181322</v>
      </c>
      <c r="S31" s="594"/>
      <c r="T31" s="594"/>
      <c r="U31" s="594"/>
      <c r="V31" s="594"/>
      <c r="W31" s="594"/>
      <c r="X31" s="594"/>
      <c r="Y31" s="595"/>
      <c r="Z31" s="596">
        <v>4.8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99.7</v>
      </c>
      <c r="BH31" s="613"/>
      <c r="BI31" s="613"/>
      <c r="BJ31" s="613"/>
      <c r="BK31" s="613"/>
      <c r="BL31" s="613"/>
      <c r="BM31" s="599">
        <v>99.3</v>
      </c>
      <c r="BN31" s="649"/>
      <c r="BO31" s="649"/>
      <c r="BP31" s="649"/>
      <c r="BQ31" s="650"/>
      <c r="BR31" s="648">
        <v>99.3</v>
      </c>
      <c r="BS31" s="613"/>
      <c r="BT31" s="613"/>
      <c r="BU31" s="613"/>
      <c r="BV31" s="613"/>
      <c r="BW31" s="613"/>
      <c r="BX31" s="599">
        <v>98.6</v>
      </c>
      <c r="BY31" s="649"/>
      <c r="BZ31" s="649"/>
      <c r="CA31" s="649"/>
      <c r="CB31" s="650"/>
      <c r="CD31" s="656"/>
      <c r="CE31" s="657"/>
      <c r="CF31" s="607" t="s">
        <v>297</v>
      </c>
      <c r="CG31" s="608"/>
      <c r="CH31" s="608"/>
      <c r="CI31" s="608"/>
      <c r="CJ31" s="608"/>
      <c r="CK31" s="608"/>
      <c r="CL31" s="608"/>
      <c r="CM31" s="608"/>
      <c r="CN31" s="608"/>
      <c r="CO31" s="608"/>
      <c r="CP31" s="608"/>
      <c r="CQ31" s="609"/>
      <c r="CR31" s="593">
        <v>29898</v>
      </c>
      <c r="CS31" s="613"/>
      <c r="CT31" s="613"/>
      <c r="CU31" s="613"/>
      <c r="CV31" s="613"/>
      <c r="CW31" s="613"/>
      <c r="CX31" s="613"/>
      <c r="CY31" s="614"/>
      <c r="CZ31" s="627">
        <v>0.8</v>
      </c>
      <c r="DA31" s="628"/>
      <c r="DB31" s="628"/>
      <c r="DC31" s="629"/>
      <c r="DD31" s="602">
        <v>29844</v>
      </c>
      <c r="DE31" s="613"/>
      <c r="DF31" s="613"/>
      <c r="DG31" s="613"/>
      <c r="DH31" s="613"/>
      <c r="DI31" s="613"/>
      <c r="DJ31" s="613"/>
      <c r="DK31" s="614"/>
      <c r="DL31" s="602">
        <v>29844</v>
      </c>
      <c r="DM31" s="613"/>
      <c r="DN31" s="613"/>
      <c r="DO31" s="613"/>
      <c r="DP31" s="613"/>
      <c r="DQ31" s="613"/>
      <c r="DR31" s="613"/>
      <c r="DS31" s="613"/>
      <c r="DT31" s="613"/>
      <c r="DU31" s="613"/>
      <c r="DV31" s="614"/>
      <c r="DW31" s="598">
        <v>1.9</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48044</v>
      </c>
      <c r="S32" s="594"/>
      <c r="T32" s="594"/>
      <c r="U32" s="594"/>
      <c r="V32" s="594"/>
      <c r="W32" s="594"/>
      <c r="X32" s="594"/>
      <c r="Y32" s="595"/>
      <c r="Z32" s="596">
        <v>1.3</v>
      </c>
      <c r="AA32" s="596"/>
      <c r="AB32" s="596"/>
      <c r="AC32" s="596"/>
      <c r="AD32" s="597">
        <v>68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97.7</v>
      </c>
      <c r="BH32" s="661"/>
      <c r="BI32" s="661"/>
      <c r="BJ32" s="661"/>
      <c r="BK32" s="661"/>
      <c r="BL32" s="661"/>
      <c r="BM32" s="662">
        <v>97.2</v>
      </c>
      <c r="BN32" s="661"/>
      <c r="BO32" s="661"/>
      <c r="BP32" s="661"/>
      <c r="BQ32" s="663"/>
      <c r="BR32" s="660">
        <v>97.6</v>
      </c>
      <c r="BS32" s="661"/>
      <c r="BT32" s="661"/>
      <c r="BU32" s="661"/>
      <c r="BV32" s="661"/>
      <c r="BW32" s="661"/>
      <c r="BX32" s="662">
        <v>96.9</v>
      </c>
      <c r="BY32" s="661"/>
      <c r="BZ32" s="661"/>
      <c r="CA32" s="661"/>
      <c r="CB32" s="663"/>
      <c r="CD32" s="658"/>
      <c r="CE32" s="659"/>
      <c r="CF32" s="607" t="s">
        <v>300</v>
      </c>
      <c r="CG32" s="608"/>
      <c r="CH32" s="608"/>
      <c r="CI32" s="608"/>
      <c r="CJ32" s="608"/>
      <c r="CK32" s="608"/>
      <c r="CL32" s="608"/>
      <c r="CM32" s="608"/>
      <c r="CN32" s="608"/>
      <c r="CO32" s="608"/>
      <c r="CP32" s="608"/>
      <c r="CQ32" s="609"/>
      <c r="CR32" s="593">
        <v>840</v>
      </c>
      <c r="CS32" s="594"/>
      <c r="CT32" s="594"/>
      <c r="CU32" s="594"/>
      <c r="CV32" s="594"/>
      <c r="CW32" s="594"/>
      <c r="CX32" s="594"/>
      <c r="CY32" s="595"/>
      <c r="CZ32" s="627">
        <v>0</v>
      </c>
      <c r="DA32" s="628"/>
      <c r="DB32" s="628"/>
      <c r="DC32" s="629"/>
      <c r="DD32" s="602">
        <v>840</v>
      </c>
      <c r="DE32" s="594"/>
      <c r="DF32" s="594"/>
      <c r="DG32" s="594"/>
      <c r="DH32" s="594"/>
      <c r="DI32" s="594"/>
      <c r="DJ32" s="594"/>
      <c r="DK32" s="595"/>
      <c r="DL32" s="602">
        <v>840</v>
      </c>
      <c r="DM32" s="594"/>
      <c r="DN32" s="594"/>
      <c r="DO32" s="594"/>
      <c r="DP32" s="594"/>
      <c r="DQ32" s="594"/>
      <c r="DR32" s="594"/>
      <c r="DS32" s="594"/>
      <c r="DT32" s="594"/>
      <c r="DU32" s="594"/>
      <c r="DV32" s="595"/>
      <c r="DW32" s="598">
        <v>0.1</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852161</v>
      </c>
      <c r="S33" s="594"/>
      <c r="T33" s="594"/>
      <c r="U33" s="594"/>
      <c r="V33" s="594"/>
      <c r="W33" s="594"/>
      <c r="X33" s="594"/>
      <c r="Y33" s="595"/>
      <c r="Z33" s="596">
        <v>22.7</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1024291</v>
      </c>
      <c r="CS33" s="613"/>
      <c r="CT33" s="613"/>
      <c r="CU33" s="613"/>
      <c r="CV33" s="613"/>
      <c r="CW33" s="613"/>
      <c r="CX33" s="613"/>
      <c r="CY33" s="614"/>
      <c r="CZ33" s="627">
        <v>28.4</v>
      </c>
      <c r="DA33" s="628"/>
      <c r="DB33" s="628"/>
      <c r="DC33" s="629"/>
      <c r="DD33" s="602">
        <v>746295</v>
      </c>
      <c r="DE33" s="613"/>
      <c r="DF33" s="613"/>
      <c r="DG33" s="613"/>
      <c r="DH33" s="613"/>
      <c r="DI33" s="613"/>
      <c r="DJ33" s="613"/>
      <c r="DK33" s="614"/>
      <c r="DL33" s="602">
        <v>583796</v>
      </c>
      <c r="DM33" s="613"/>
      <c r="DN33" s="613"/>
      <c r="DO33" s="613"/>
      <c r="DP33" s="613"/>
      <c r="DQ33" s="613"/>
      <c r="DR33" s="613"/>
      <c r="DS33" s="613"/>
      <c r="DT33" s="613"/>
      <c r="DU33" s="613"/>
      <c r="DV33" s="614"/>
      <c r="DW33" s="598">
        <v>37</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395434</v>
      </c>
      <c r="CS34" s="594"/>
      <c r="CT34" s="594"/>
      <c r="CU34" s="594"/>
      <c r="CV34" s="594"/>
      <c r="CW34" s="594"/>
      <c r="CX34" s="594"/>
      <c r="CY34" s="595"/>
      <c r="CZ34" s="627">
        <v>11</v>
      </c>
      <c r="DA34" s="628"/>
      <c r="DB34" s="628"/>
      <c r="DC34" s="629"/>
      <c r="DD34" s="602">
        <v>270280</v>
      </c>
      <c r="DE34" s="594"/>
      <c r="DF34" s="594"/>
      <c r="DG34" s="594"/>
      <c r="DH34" s="594"/>
      <c r="DI34" s="594"/>
      <c r="DJ34" s="594"/>
      <c r="DK34" s="595"/>
      <c r="DL34" s="602">
        <v>241730</v>
      </c>
      <c r="DM34" s="594"/>
      <c r="DN34" s="594"/>
      <c r="DO34" s="594"/>
      <c r="DP34" s="594"/>
      <c r="DQ34" s="594"/>
      <c r="DR34" s="594"/>
      <c r="DS34" s="594"/>
      <c r="DT34" s="594"/>
      <c r="DU34" s="594"/>
      <c r="DV34" s="595"/>
      <c r="DW34" s="598">
        <v>15.3</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77161</v>
      </c>
      <c r="S35" s="594"/>
      <c r="T35" s="594"/>
      <c r="U35" s="594"/>
      <c r="V35" s="594"/>
      <c r="W35" s="594"/>
      <c r="X35" s="594"/>
      <c r="Y35" s="595"/>
      <c r="Z35" s="596">
        <v>2.1</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219200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293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7463</v>
      </c>
      <c r="CS35" s="613"/>
      <c r="CT35" s="613"/>
      <c r="CU35" s="613"/>
      <c r="CV35" s="613"/>
      <c r="CW35" s="613"/>
      <c r="CX35" s="613"/>
      <c r="CY35" s="614"/>
      <c r="CZ35" s="627">
        <v>0.2</v>
      </c>
      <c r="DA35" s="628"/>
      <c r="DB35" s="628"/>
      <c r="DC35" s="629"/>
      <c r="DD35" s="602">
        <v>2120</v>
      </c>
      <c r="DE35" s="613"/>
      <c r="DF35" s="613"/>
      <c r="DG35" s="613"/>
      <c r="DH35" s="613"/>
      <c r="DI35" s="613"/>
      <c r="DJ35" s="613"/>
      <c r="DK35" s="614"/>
      <c r="DL35" s="602">
        <v>1003</v>
      </c>
      <c r="DM35" s="613"/>
      <c r="DN35" s="613"/>
      <c r="DO35" s="613"/>
      <c r="DP35" s="613"/>
      <c r="DQ35" s="613"/>
      <c r="DR35" s="613"/>
      <c r="DS35" s="613"/>
      <c r="DT35" s="613"/>
      <c r="DU35" s="613"/>
      <c r="DV35" s="614"/>
      <c r="DW35" s="598">
        <v>0.1</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3760480</v>
      </c>
      <c r="S36" s="666"/>
      <c r="T36" s="666"/>
      <c r="U36" s="666"/>
      <c r="V36" s="666"/>
      <c r="W36" s="666"/>
      <c r="X36" s="666"/>
      <c r="Y36" s="667"/>
      <c r="Z36" s="668">
        <v>100</v>
      </c>
      <c r="AA36" s="668"/>
      <c r="AB36" s="668"/>
      <c r="AC36" s="668"/>
      <c r="AD36" s="669">
        <v>1498996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73926</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-1423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324581</v>
      </c>
      <c r="CS36" s="594"/>
      <c r="CT36" s="594"/>
      <c r="CU36" s="594"/>
      <c r="CV36" s="594"/>
      <c r="CW36" s="594"/>
      <c r="CX36" s="594"/>
      <c r="CY36" s="595"/>
      <c r="CZ36" s="627">
        <v>9</v>
      </c>
      <c r="DA36" s="628"/>
      <c r="DB36" s="628"/>
      <c r="DC36" s="629"/>
      <c r="DD36" s="602">
        <v>229936</v>
      </c>
      <c r="DE36" s="594"/>
      <c r="DF36" s="594"/>
      <c r="DG36" s="594"/>
      <c r="DH36" s="594"/>
      <c r="DI36" s="594"/>
      <c r="DJ36" s="594"/>
      <c r="DK36" s="595"/>
      <c r="DL36" s="602">
        <v>183519</v>
      </c>
      <c r="DM36" s="594"/>
      <c r="DN36" s="594"/>
      <c r="DO36" s="594"/>
      <c r="DP36" s="594"/>
      <c r="DQ36" s="594"/>
      <c r="DR36" s="594"/>
      <c r="DS36" s="594"/>
      <c r="DT36" s="594"/>
      <c r="DU36" s="594"/>
      <c r="DV36" s="595"/>
      <c r="DW36" s="598">
        <v>11.6</v>
      </c>
      <c r="DX36" s="625"/>
      <c r="DY36" s="625"/>
      <c r="DZ36" s="625"/>
      <c r="EA36" s="625"/>
      <c r="EB36" s="625"/>
      <c r="EC36" s="626"/>
    </row>
    <row r="37" spans="2:133" ht="11.25" customHeight="1">
      <c r="AQ37" s="672" t="s">
        <v>315</v>
      </c>
      <c r="AR37" s="673"/>
      <c r="AS37" s="673"/>
      <c r="AT37" s="673"/>
      <c r="AU37" s="673"/>
      <c r="AV37" s="673"/>
      <c r="AW37" s="673"/>
      <c r="AX37" s="673"/>
      <c r="AY37" s="674"/>
      <c r="AZ37" s="593">
        <v>27173</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408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113045</v>
      </c>
      <c r="CS37" s="613"/>
      <c r="CT37" s="613"/>
      <c r="CU37" s="613"/>
      <c r="CV37" s="613"/>
      <c r="CW37" s="613"/>
      <c r="CX37" s="613"/>
      <c r="CY37" s="614"/>
      <c r="CZ37" s="627">
        <v>3.1</v>
      </c>
      <c r="DA37" s="628"/>
      <c r="DB37" s="628"/>
      <c r="DC37" s="629"/>
      <c r="DD37" s="602">
        <v>112041</v>
      </c>
      <c r="DE37" s="613"/>
      <c r="DF37" s="613"/>
      <c r="DG37" s="613"/>
      <c r="DH37" s="613"/>
      <c r="DI37" s="613"/>
      <c r="DJ37" s="613"/>
      <c r="DK37" s="614"/>
      <c r="DL37" s="602">
        <v>111054</v>
      </c>
      <c r="DM37" s="613"/>
      <c r="DN37" s="613"/>
      <c r="DO37" s="613"/>
      <c r="DP37" s="613"/>
      <c r="DQ37" s="613"/>
      <c r="DR37" s="613"/>
      <c r="DS37" s="613"/>
      <c r="DT37" s="613"/>
      <c r="DU37" s="613"/>
      <c r="DV37" s="614"/>
      <c r="DW37" s="598">
        <v>7</v>
      </c>
      <c r="DX37" s="625"/>
      <c r="DY37" s="625"/>
      <c r="DZ37" s="625"/>
      <c r="EA37" s="625"/>
      <c r="EB37" s="625"/>
      <c r="EC37" s="626"/>
    </row>
    <row r="38" spans="2:133" ht="11.25" customHeight="1">
      <c r="AQ38" s="672" t="s">
        <v>318</v>
      </c>
      <c r="AR38" s="673"/>
      <c r="AS38" s="673"/>
      <c r="AT38" s="673"/>
      <c r="AU38" s="673"/>
      <c r="AV38" s="673"/>
      <c r="AW38" s="673"/>
      <c r="AX38" s="673"/>
      <c r="AY38" s="674"/>
      <c r="AZ38" s="593" t="s">
        <v>221</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691</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219200</v>
      </c>
      <c r="CS38" s="594"/>
      <c r="CT38" s="594"/>
      <c r="CU38" s="594"/>
      <c r="CV38" s="594"/>
      <c r="CW38" s="594"/>
      <c r="CX38" s="594"/>
      <c r="CY38" s="595"/>
      <c r="CZ38" s="627">
        <v>6.1</v>
      </c>
      <c r="DA38" s="628"/>
      <c r="DB38" s="628"/>
      <c r="DC38" s="629"/>
      <c r="DD38" s="602">
        <v>198391</v>
      </c>
      <c r="DE38" s="594"/>
      <c r="DF38" s="594"/>
      <c r="DG38" s="594"/>
      <c r="DH38" s="594"/>
      <c r="DI38" s="594"/>
      <c r="DJ38" s="594"/>
      <c r="DK38" s="595"/>
      <c r="DL38" s="602">
        <v>157415</v>
      </c>
      <c r="DM38" s="594"/>
      <c r="DN38" s="594"/>
      <c r="DO38" s="594"/>
      <c r="DP38" s="594"/>
      <c r="DQ38" s="594"/>
      <c r="DR38" s="594"/>
      <c r="DS38" s="594"/>
      <c r="DT38" s="594"/>
      <c r="DU38" s="594"/>
      <c r="DV38" s="595"/>
      <c r="DW38" s="598">
        <v>10</v>
      </c>
      <c r="DX38" s="625"/>
      <c r="DY38" s="625"/>
      <c r="DZ38" s="625"/>
      <c r="EA38" s="625"/>
      <c r="EB38" s="625"/>
      <c r="EC38" s="626"/>
    </row>
    <row r="39" spans="2:133" ht="11.25" customHeight="1">
      <c r="AQ39" s="672" t="s">
        <v>321</v>
      </c>
      <c r="AR39" s="673"/>
      <c r="AS39" s="673"/>
      <c r="AT39" s="673"/>
      <c r="AU39" s="673"/>
      <c r="AV39" s="673"/>
      <c r="AW39" s="673"/>
      <c r="AX39" s="673"/>
      <c r="AY39" s="674"/>
      <c r="AZ39" s="593" t="s">
        <v>221</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60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75484</v>
      </c>
      <c r="CS39" s="613"/>
      <c r="CT39" s="613"/>
      <c r="CU39" s="613"/>
      <c r="CV39" s="613"/>
      <c r="CW39" s="613"/>
      <c r="CX39" s="613"/>
      <c r="CY39" s="614"/>
      <c r="CZ39" s="627">
        <v>2.1</v>
      </c>
      <c r="DA39" s="628"/>
      <c r="DB39" s="628"/>
      <c r="DC39" s="629"/>
      <c r="DD39" s="602">
        <v>43439</v>
      </c>
      <c r="DE39" s="613"/>
      <c r="DF39" s="613"/>
      <c r="DG39" s="613"/>
      <c r="DH39" s="613"/>
      <c r="DI39" s="613"/>
      <c r="DJ39" s="613"/>
      <c r="DK39" s="614"/>
      <c r="DL39" s="602" t="s">
        <v>221</v>
      </c>
      <c r="DM39" s="613"/>
      <c r="DN39" s="613"/>
      <c r="DO39" s="613"/>
      <c r="DP39" s="613"/>
      <c r="DQ39" s="613"/>
      <c r="DR39" s="613"/>
      <c r="DS39" s="613"/>
      <c r="DT39" s="613"/>
      <c r="DU39" s="613"/>
      <c r="DV39" s="614"/>
      <c r="DW39" s="598" t="s">
        <v>221</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34160</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152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2129</v>
      </c>
      <c r="CS40" s="594"/>
      <c r="CT40" s="594"/>
      <c r="CU40" s="594"/>
      <c r="CV40" s="594"/>
      <c r="CW40" s="594"/>
      <c r="CX40" s="594"/>
      <c r="CY40" s="595"/>
      <c r="CZ40" s="627">
        <v>0.1</v>
      </c>
      <c r="DA40" s="628"/>
      <c r="DB40" s="628"/>
      <c r="DC40" s="629"/>
      <c r="DD40" s="602">
        <v>2129</v>
      </c>
      <c r="DE40" s="594"/>
      <c r="DF40" s="594"/>
      <c r="DG40" s="594"/>
      <c r="DH40" s="594"/>
      <c r="DI40" s="594"/>
      <c r="DJ40" s="594"/>
      <c r="DK40" s="595"/>
      <c r="DL40" s="602">
        <v>129</v>
      </c>
      <c r="DM40" s="594"/>
      <c r="DN40" s="594"/>
      <c r="DO40" s="594"/>
      <c r="DP40" s="594"/>
      <c r="DQ40" s="594"/>
      <c r="DR40" s="594"/>
      <c r="DS40" s="594"/>
      <c r="DT40" s="594"/>
      <c r="DU40" s="594"/>
      <c r="DV40" s="595"/>
      <c r="DW40" s="598">
        <v>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83941</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297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13"/>
      <c r="CT41" s="613"/>
      <c r="CU41" s="613"/>
      <c r="CV41" s="613"/>
      <c r="CW41" s="613"/>
      <c r="CX41" s="613"/>
      <c r="CY41" s="614"/>
      <c r="CZ41" s="627" t="s">
        <v>215</v>
      </c>
      <c r="DA41" s="628"/>
      <c r="DB41" s="628"/>
      <c r="DC41" s="629"/>
      <c r="DD41" s="602" t="s">
        <v>215</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1559071</v>
      </c>
      <c r="CS42" s="594"/>
      <c r="CT42" s="594"/>
      <c r="CU42" s="594"/>
      <c r="CV42" s="594"/>
      <c r="CW42" s="594"/>
      <c r="CX42" s="594"/>
      <c r="CY42" s="595"/>
      <c r="CZ42" s="627">
        <v>43.2</v>
      </c>
      <c r="DA42" s="676"/>
      <c r="DB42" s="676"/>
      <c r="DC42" s="677"/>
      <c r="DD42" s="602">
        <v>366198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33072</v>
      </c>
      <c r="CS43" s="613"/>
      <c r="CT43" s="613"/>
      <c r="CU43" s="613"/>
      <c r="CV43" s="613"/>
      <c r="CW43" s="613"/>
      <c r="CX43" s="613"/>
      <c r="CY43" s="614"/>
      <c r="CZ43" s="627">
        <v>0.9</v>
      </c>
      <c r="DA43" s="628"/>
      <c r="DB43" s="628"/>
      <c r="DC43" s="629"/>
      <c r="DD43" s="602">
        <v>8915</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1548729</v>
      </c>
      <c r="CS44" s="594"/>
      <c r="CT44" s="594"/>
      <c r="CU44" s="594"/>
      <c r="CV44" s="594"/>
      <c r="CW44" s="594"/>
      <c r="CX44" s="594"/>
      <c r="CY44" s="595"/>
      <c r="CZ44" s="627">
        <v>43</v>
      </c>
      <c r="DA44" s="676"/>
      <c r="DB44" s="676"/>
      <c r="DC44" s="677"/>
      <c r="DD44" s="602">
        <v>365087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1036227</v>
      </c>
      <c r="CS45" s="613"/>
      <c r="CT45" s="613"/>
      <c r="CU45" s="613"/>
      <c r="CV45" s="613"/>
      <c r="CW45" s="613"/>
      <c r="CX45" s="613"/>
      <c r="CY45" s="614"/>
      <c r="CZ45" s="627">
        <v>28.7</v>
      </c>
      <c r="DA45" s="628"/>
      <c r="DB45" s="628"/>
      <c r="DC45" s="629"/>
      <c r="DD45" s="602">
        <v>144350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510347</v>
      </c>
      <c r="CS46" s="594"/>
      <c r="CT46" s="594"/>
      <c r="CU46" s="594"/>
      <c r="CV46" s="594"/>
      <c r="CW46" s="594"/>
      <c r="CX46" s="594"/>
      <c r="CY46" s="595"/>
      <c r="CZ46" s="627">
        <v>14.2</v>
      </c>
      <c r="DA46" s="676"/>
      <c r="DB46" s="676"/>
      <c r="DC46" s="677"/>
      <c r="DD46" s="602">
        <v>220082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10342</v>
      </c>
      <c r="CS47" s="613"/>
      <c r="CT47" s="613"/>
      <c r="CU47" s="613"/>
      <c r="CV47" s="613"/>
      <c r="CW47" s="613"/>
      <c r="CX47" s="613"/>
      <c r="CY47" s="614"/>
      <c r="CZ47" s="627">
        <v>0.3</v>
      </c>
      <c r="DA47" s="628"/>
      <c r="DB47" s="628"/>
      <c r="DC47" s="629"/>
      <c r="DD47" s="602">
        <v>1111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3604825</v>
      </c>
      <c r="CS49" s="661"/>
      <c r="CT49" s="661"/>
      <c r="CU49" s="661"/>
      <c r="CV49" s="661"/>
      <c r="CW49" s="661"/>
      <c r="CX49" s="661"/>
      <c r="CY49" s="688"/>
      <c r="CZ49" s="689">
        <v>100</v>
      </c>
      <c r="DA49" s="690"/>
      <c r="DB49" s="690"/>
      <c r="DC49" s="691"/>
      <c r="DD49" s="692">
        <v>1976469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7" zoomScale="70" zoomScaleNormal="25" zoomScaleSheetLayoutView="70" workbookViewId="0">
      <selection activeCell="BS10" sqref="BS10:CG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3760</v>
      </c>
      <c r="R7" s="723"/>
      <c r="S7" s="723"/>
      <c r="T7" s="723"/>
      <c r="U7" s="723"/>
      <c r="V7" s="723">
        <v>3605</v>
      </c>
      <c r="W7" s="723"/>
      <c r="X7" s="723"/>
      <c r="Y7" s="723"/>
      <c r="Z7" s="723"/>
      <c r="AA7" s="723">
        <v>156</v>
      </c>
      <c r="AB7" s="723"/>
      <c r="AC7" s="723"/>
      <c r="AD7" s="723"/>
      <c r="AE7" s="724"/>
      <c r="AF7" s="725">
        <v>126</v>
      </c>
      <c r="AG7" s="726"/>
      <c r="AH7" s="726"/>
      <c r="AI7" s="726"/>
      <c r="AJ7" s="727"/>
      <c r="AK7" s="762">
        <v>125</v>
      </c>
      <c r="AL7" s="763"/>
      <c r="AM7" s="763"/>
      <c r="AN7" s="763"/>
      <c r="AO7" s="763"/>
      <c r="AP7" s="763">
        <v>3091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1</v>
      </c>
      <c r="CI7" s="760"/>
      <c r="CJ7" s="760"/>
      <c r="CK7" s="760"/>
      <c r="CL7" s="761"/>
      <c r="CM7" s="759">
        <v>20</v>
      </c>
      <c r="CN7" s="760"/>
      <c r="CO7" s="760"/>
      <c r="CP7" s="760"/>
      <c r="CQ7" s="761"/>
      <c r="CR7" s="759">
        <v>10</v>
      </c>
      <c r="CS7" s="760"/>
      <c r="CT7" s="760"/>
      <c r="CU7" s="760"/>
      <c r="CV7" s="761"/>
      <c r="CW7" s="759" t="s">
        <v>530</v>
      </c>
      <c r="CX7" s="760"/>
      <c r="CY7" s="760"/>
      <c r="CZ7" s="760"/>
      <c r="DA7" s="761"/>
      <c r="DB7" s="759" t="s">
        <v>530</v>
      </c>
      <c r="DC7" s="760"/>
      <c r="DD7" s="760"/>
      <c r="DE7" s="760"/>
      <c r="DF7" s="761"/>
      <c r="DG7" s="759" t="s">
        <v>530</v>
      </c>
      <c r="DH7" s="760"/>
      <c r="DI7" s="760"/>
      <c r="DJ7" s="760"/>
      <c r="DK7" s="761"/>
      <c r="DL7" s="759" t="s">
        <v>530</v>
      </c>
      <c r="DM7" s="760"/>
      <c r="DN7" s="760"/>
      <c r="DO7" s="760"/>
      <c r="DP7" s="761"/>
      <c r="DQ7" s="759" t="s">
        <v>530</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23</v>
      </c>
      <c r="R8" s="747"/>
      <c r="S8" s="747"/>
      <c r="T8" s="747"/>
      <c r="U8" s="747"/>
      <c r="V8" s="747">
        <v>21</v>
      </c>
      <c r="W8" s="747"/>
      <c r="X8" s="747"/>
      <c r="Y8" s="747"/>
      <c r="Z8" s="747"/>
      <c r="AA8" s="747">
        <v>2</v>
      </c>
      <c r="AB8" s="747"/>
      <c r="AC8" s="747"/>
      <c r="AD8" s="747"/>
      <c r="AE8" s="748"/>
      <c r="AF8" s="749">
        <v>2</v>
      </c>
      <c r="AG8" s="750"/>
      <c r="AH8" s="750"/>
      <c r="AI8" s="750"/>
      <c r="AJ8" s="751"/>
      <c r="AK8" s="752"/>
      <c r="AL8" s="753"/>
      <c r="AM8" s="753"/>
      <c r="AN8" s="753"/>
      <c r="AO8" s="753"/>
      <c r="AP8" s="753" t="s">
        <v>530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548</v>
      </c>
      <c r="BS8" s="756" t="s">
        <v>545</v>
      </c>
      <c r="BT8" s="757"/>
      <c r="BU8" s="757"/>
      <c r="BV8" s="757"/>
      <c r="BW8" s="757"/>
      <c r="BX8" s="757"/>
      <c r="BY8" s="757"/>
      <c r="BZ8" s="757"/>
      <c r="CA8" s="757"/>
      <c r="CB8" s="757"/>
      <c r="CC8" s="757"/>
      <c r="CD8" s="757"/>
      <c r="CE8" s="757"/>
      <c r="CF8" s="757"/>
      <c r="CG8" s="758"/>
      <c r="CH8" s="769">
        <v>0</v>
      </c>
      <c r="CI8" s="770"/>
      <c r="CJ8" s="770"/>
      <c r="CK8" s="770"/>
      <c r="CL8" s="771"/>
      <c r="CM8" s="769">
        <v>30</v>
      </c>
      <c r="CN8" s="770"/>
      <c r="CO8" s="770"/>
      <c r="CP8" s="770"/>
      <c r="CQ8" s="771"/>
      <c r="CR8" s="769">
        <v>1</v>
      </c>
      <c r="CS8" s="770"/>
      <c r="CT8" s="770"/>
      <c r="CU8" s="770"/>
      <c r="CV8" s="771"/>
      <c r="CW8" s="769">
        <v>1</v>
      </c>
      <c r="CX8" s="770"/>
      <c r="CY8" s="770"/>
      <c r="CZ8" s="770"/>
      <c r="DA8" s="771"/>
      <c r="DB8" s="769">
        <v>229</v>
      </c>
      <c r="DC8" s="770"/>
      <c r="DD8" s="770"/>
      <c r="DE8" s="770"/>
      <c r="DF8" s="771"/>
      <c r="DG8" s="769">
        <v>449</v>
      </c>
      <c r="DH8" s="770"/>
      <c r="DI8" s="770"/>
      <c r="DJ8" s="770"/>
      <c r="DK8" s="771"/>
      <c r="DL8" s="769" t="s">
        <v>546</v>
      </c>
      <c r="DM8" s="770"/>
      <c r="DN8" s="770"/>
      <c r="DO8" s="770"/>
      <c r="DP8" s="771"/>
      <c r="DQ8" s="769" t="s">
        <v>530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3784</v>
      </c>
      <c r="R23" s="782"/>
      <c r="S23" s="782"/>
      <c r="T23" s="782"/>
      <c r="U23" s="782"/>
      <c r="V23" s="782">
        <v>3626</v>
      </c>
      <c r="W23" s="782"/>
      <c r="X23" s="782"/>
      <c r="Y23" s="782"/>
      <c r="Z23" s="782"/>
      <c r="AA23" s="782">
        <v>157</v>
      </c>
      <c r="AB23" s="782"/>
      <c r="AC23" s="782"/>
      <c r="AD23" s="782"/>
      <c r="AE23" s="783"/>
      <c r="AF23" s="784">
        <v>128</v>
      </c>
      <c r="AG23" s="782"/>
      <c r="AH23" s="782"/>
      <c r="AI23" s="782"/>
      <c r="AJ23" s="785"/>
      <c r="AK23" s="786"/>
      <c r="AL23" s="787"/>
      <c r="AM23" s="787"/>
      <c r="AN23" s="787"/>
      <c r="AO23" s="787"/>
      <c r="AP23" s="782">
        <v>3091</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329</v>
      </c>
      <c r="R28" s="811"/>
      <c r="S28" s="811"/>
      <c r="T28" s="811"/>
      <c r="U28" s="811"/>
      <c r="V28" s="811">
        <v>329</v>
      </c>
      <c r="W28" s="811"/>
      <c r="X28" s="811"/>
      <c r="Y28" s="811"/>
      <c r="Z28" s="811"/>
      <c r="AA28" s="811">
        <v>0</v>
      </c>
      <c r="AB28" s="811"/>
      <c r="AC28" s="811"/>
      <c r="AD28" s="811"/>
      <c r="AE28" s="812"/>
      <c r="AF28" s="813">
        <v>0</v>
      </c>
      <c r="AG28" s="811"/>
      <c r="AH28" s="811"/>
      <c r="AI28" s="811"/>
      <c r="AJ28" s="814"/>
      <c r="AK28" s="815">
        <v>50</v>
      </c>
      <c r="AL28" s="806"/>
      <c r="AM28" s="806"/>
      <c r="AN28" s="806"/>
      <c r="AO28" s="806"/>
      <c r="AP28" s="806" t="s">
        <v>530</v>
      </c>
      <c r="AQ28" s="806"/>
      <c r="AR28" s="806"/>
      <c r="AS28" s="806"/>
      <c r="AT28" s="806"/>
      <c r="AU28" s="806" t="s">
        <v>530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160</v>
      </c>
      <c r="R29" s="747"/>
      <c r="S29" s="747"/>
      <c r="T29" s="747"/>
      <c r="U29" s="747"/>
      <c r="V29" s="747">
        <v>159</v>
      </c>
      <c r="W29" s="747"/>
      <c r="X29" s="747"/>
      <c r="Y29" s="747"/>
      <c r="Z29" s="747"/>
      <c r="AA29" s="747">
        <v>1</v>
      </c>
      <c r="AB29" s="747"/>
      <c r="AC29" s="747"/>
      <c r="AD29" s="747"/>
      <c r="AE29" s="748"/>
      <c r="AF29" s="749">
        <v>1</v>
      </c>
      <c r="AG29" s="750"/>
      <c r="AH29" s="750"/>
      <c r="AI29" s="750"/>
      <c r="AJ29" s="751"/>
      <c r="AK29" s="818">
        <v>11</v>
      </c>
      <c r="AL29" s="819"/>
      <c r="AM29" s="819"/>
      <c r="AN29" s="819"/>
      <c r="AO29" s="819"/>
      <c r="AP29" s="819">
        <v>21</v>
      </c>
      <c r="AQ29" s="819"/>
      <c r="AR29" s="819"/>
      <c r="AS29" s="819"/>
      <c r="AT29" s="819"/>
      <c r="AU29" s="819">
        <v>11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429</v>
      </c>
      <c r="R30" s="747"/>
      <c r="S30" s="747"/>
      <c r="T30" s="747"/>
      <c r="U30" s="747"/>
      <c r="V30" s="747">
        <v>407</v>
      </c>
      <c r="W30" s="747"/>
      <c r="X30" s="747"/>
      <c r="Y30" s="747"/>
      <c r="Z30" s="747"/>
      <c r="AA30" s="747">
        <v>22</v>
      </c>
      <c r="AB30" s="747"/>
      <c r="AC30" s="747"/>
      <c r="AD30" s="747"/>
      <c r="AE30" s="748"/>
      <c r="AF30" s="749">
        <v>22</v>
      </c>
      <c r="AG30" s="750"/>
      <c r="AH30" s="750"/>
      <c r="AI30" s="750"/>
      <c r="AJ30" s="751"/>
      <c r="AK30" s="818">
        <v>69</v>
      </c>
      <c r="AL30" s="819"/>
      <c r="AM30" s="819"/>
      <c r="AN30" s="819"/>
      <c r="AO30" s="819"/>
      <c r="AP30" s="819" t="s">
        <v>530</v>
      </c>
      <c r="AQ30" s="819"/>
      <c r="AR30" s="819"/>
      <c r="AS30" s="819"/>
      <c r="AT30" s="819"/>
      <c r="AU30" s="819" t="s">
        <v>530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38</v>
      </c>
      <c r="R31" s="747"/>
      <c r="S31" s="747"/>
      <c r="T31" s="747"/>
      <c r="U31" s="747"/>
      <c r="V31" s="747">
        <v>38</v>
      </c>
      <c r="W31" s="747"/>
      <c r="X31" s="747"/>
      <c r="Y31" s="747"/>
      <c r="Z31" s="747"/>
      <c r="AA31" s="747">
        <v>0</v>
      </c>
      <c r="AB31" s="747"/>
      <c r="AC31" s="747"/>
      <c r="AD31" s="747"/>
      <c r="AE31" s="748"/>
      <c r="AF31" s="749">
        <v>0</v>
      </c>
      <c r="AG31" s="750"/>
      <c r="AH31" s="750"/>
      <c r="AI31" s="750"/>
      <c r="AJ31" s="751"/>
      <c r="AK31" s="818">
        <v>15</v>
      </c>
      <c r="AL31" s="819"/>
      <c r="AM31" s="819"/>
      <c r="AN31" s="819"/>
      <c r="AO31" s="819"/>
      <c r="AP31" s="819" t="s">
        <v>531</v>
      </c>
      <c r="AQ31" s="819"/>
      <c r="AR31" s="819"/>
      <c r="AS31" s="819"/>
      <c r="AT31" s="819"/>
      <c r="AU31" s="819" t="s">
        <v>530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3</v>
      </c>
      <c r="R32" s="747"/>
      <c r="S32" s="747"/>
      <c r="T32" s="747"/>
      <c r="U32" s="747"/>
      <c r="V32" s="747">
        <v>2</v>
      </c>
      <c r="W32" s="747"/>
      <c r="X32" s="747"/>
      <c r="Y32" s="747"/>
      <c r="Z32" s="747"/>
      <c r="AA32" s="747">
        <v>1</v>
      </c>
      <c r="AB32" s="747"/>
      <c r="AC32" s="747"/>
      <c r="AD32" s="747"/>
      <c r="AE32" s="748"/>
      <c r="AF32" s="749">
        <v>1</v>
      </c>
      <c r="AG32" s="750"/>
      <c r="AH32" s="750"/>
      <c r="AI32" s="750"/>
      <c r="AJ32" s="751"/>
      <c r="AK32" s="818"/>
      <c r="AL32" s="819"/>
      <c r="AM32" s="819"/>
      <c r="AN32" s="819"/>
      <c r="AO32" s="819"/>
      <c r="AP32" s="819" t="s">
        <v>530</v>
      </c>
      <c r="AQ32" s="819"/>
      <c r="AR32" s="819"/>
      <c r="AS32" s="819"/>
      <c r="AT32" s="819"/>
      <c r="AU32" s="819" t="s">
        <v>530</v>
      </c>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129</v>
      </c>
      <c r="R33" s="747"/>
      <c r="S33" s="747"/>
      <c r="T33" s="747"/>
      <c r="U33" s="747"/>
      <c r="V33" s="747">
        <v>128</v>
      </c>
      <c r="W33" s="747"/>
      <c r="X33" s="747"/>
      <c r="Y33" s="747"/>
      <c r="Z33" s="747"/>
      <c r="AA33" s="747">
        <v>1</v>
      </c>
      <c r="AB33" s="747"/>
      <c r="AC33" s="747"/>
      <c r="AD33" s="747"/>
      <c r="AE33" s="748"/>
      <c r="AF33" s="749">
        <v>1</v>
      </c>
      <c r="AG33" s="750"/>
      <c r="AH33" s="750"/>
      <c r="AI33" s="750"/>
      <c r="AJ33" s="751"/>
      <c r="AK33" s="818">
        <v>74</v>
      </c>
      <c r="AL33" s="819"/>
      <c r="AM33" s="819"/>
      <c r="AN33" s="819"/>
      <c r="AO33" s="819"/>
      <c r="AP33" s="819">
        <v>681</v>
      </c>
      <c r="AQ33" s="819"/>
      <c r="AR33" s="819"/>
      <c r="AS33" s="819"/>
      <c r="AT33" s="819"/>
      <c r="AU33" s="819">
        <v>536</v>
      </c>
      <c r="AV33" s="819"/>
      <c r="AW33" s="819"/>
      <c r="AX33" s="819"/>
      <c r="AY33" s="819"/>
      <c r="AZ33" s="820" t="s">
        <v>530</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454</v>
      </c>
      <c r="R34" s="747"/>
      <c r="S34" s="747"/>
      <c r="T34" s="747"/>
      <c r="U34" s="747"/>
      <c r="V34" s="747">
        <v>454</v>
      </c>
      <c r="W34" s="747"/>
      <c r="X34" s="747"/>
      <c r="Y34" s="747"/>
      <c r="Z34" s="747"/>
      <c r="AA34" s="747">
        <v>0</v>
      </c>
      <c r="AB34" s="747"/>
      <c r="AC34" s="747"/>
      <c r="AD34" s="747"/>
      <c r="AE34" s="748"/>
      <c r="AF34" s="749">
        <v>0</v>
      </c>
      <c r="AG34" s="750"/>
      <c r="AH34" s="750"/>
      <c r="AI34" s="750"/>
      <c r="AJ34" s="751"/>
      <c r="AK34" s="818">
        <v>27</v>
      </c>
      <c r="AL34" s="819"/>
      <c r="AM34" s="819"/>
      <c r="AN34" s="819"/>
      <c r="AO34" s="819"/>
      <c r="AP34" s="819">
        <v>866</v>
      </c>
      <c r="AQ34" s="819"/>
      <c r="AR34" s="819"/>
      <c r="AS34" s="819"/>
      <c r="AT34" s="819"/>
      <c r="AU34" s="819">
        <v>585</v>
      </c>
      <c r="AV34" s="819"/>
      <c r="AW34" s="819"/>
      <c r="AX34" s="819"/>
      <c r="AY34" s="819"/>
      <c r="AZ34" s="820" t="s">
        <v>530</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v>
      </c>
      <c r="AG63" s="830"/>
      <c r="AH63" s="830"/>
      <c r="AI63" s="830"/>
      <c r="AJ63" s="831"/>
      <c r="AK63" s="832"/>
      <c r="AL63" s="827"/>
      <c r="AM63" s="827"/>
      <c r="AN63" s="827"/>
      <c r="AO63" s="827"/>
      <c r="AP63" s="830">
        <v>1567</v>
      </c>
      <c r="AQ63" s="830"/>
      <c r="AR63" s="830"/>
      <c r="AS63" s="830"/>
      <c r="AT63" s="830"/>
      <c r="AU63" s="830">
        <v>1132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10</v>
      </c>
      <c r="R68" s="854"/>
      <c r="S68" s="854"/>
      <c r="T68" s="854"/>
      <c r="U68" s="854"/>
      <c r="V68" s="854">
        <v>7</v>
      </c>
      <c r="W68" s="854"/>
      <c r="X68" s="854"/>
      <c r="Y68" s="854"/>
      <c r="Z68" s="854"/>
      <c r="AA68" s="854">
        <v>2</v>
      </c>
      <c r="AB68" s="854"/>
      <c r="AC68" s="854"/>
      <c r="AD68" s="854"/>
      <c r="AE68" s="854"/>
      <c r="AF68" s="854">
        <v>2</v>
      </c>
      <c r="AG68" s="854"/>
      <c r="AH68" s="854"/>
      <c r="AI68" s="854"/>
      <c r="AJ68" s="854"/>
      <c r="AK68" s="854" t="s">
        <v>542</v>
      </c>
      <c r="AL68" s="854"/>
      <c r="AM68" s="854"/>
      <c r="AN68" s="854"/>
      <c r="AO68" s="854"/>
      <c r="AP68" s="854" t="s">
        <v>542</v>
      </c>
      <c r="AQ68" s="854"/>
      <c r="AR68" s="854"/>
      <c r="AS68" s="854"/>
      <c r="AT68" s="854"/>
      <c r="AU68" s="854" t="s">
        <v>542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4885</v>
      </c>
      <c r="R69" s="819"/>
      <c r="S69" s="819"/>
      <c r="T69" s="819"/>
      <c r="U69" s="819"/>
      <c r="V69" s="819">
        <v>4744</v>
      </c>
      <c r="W69" s="819"/>
      <c r="X69" s="819"/>
      <c r="Y69" s="819"/>
      <c r="Z69" s="819"/>
      <c r="AA69" s="819">
        <v>141</v>
      </c>
      <c r="AB69" s="819"/>
      <c r="AC69" s="819"/>
      <c r="AD69" s="819"/>
      <c r="AE69" s="819"/>
      <c r="AF69" s="819">
        <v>141</v>
      </c>
      <c r="AG69" s="819"/>
      <c r="AH69" s="819"/>
      <c r="AI69" s="819"/>
      <c r="AJ69" s="819"/>
      <c r="AK69" s="819">
        <v>100</v>
      </c>
      <c r="AL69" s="819"/>
      <c r="AM69" s="819"/>
      <c r="AN69" s="819"/>
      <c r="AO69" s="819"/>
      <c r="AP69" s="819" t="s">
        <v>542</v>
      </c>
      <c r="AQ69" s="819"/>
      <c r="AR69" s="819"/>
      <c r="AS69" s="819"/>
      <c r="AT69" s="819"/>
      <c r="AU69" s="819" t="s">
        <v>542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37</v>
      </c>
      <c r="R70" s="819"/>
      <c r="S70" s="819"/>
      <c r="T70" s="819"/>
      <c r="U70" s="819"/>
      <c r="V70" s="819">
        <v>57</v>
      </c>
      <c r="W70" s="819"/>
      <c r="X70" s="819"/>
      <c r="Y70" s="819"/>
      <c r="Z70" s="819"/>
      <c r="AA70" s="819">
        <v>-20</v>
      </c>
      <c r="AB70" s="819"/>
      <c r="AC70" s="819"/>
      <c r="AD70" s="819"/>
      <c r="AE70" s="819"/>
      <c r="AF70" s="819">
        <v>4</v>
      </c>
      <c r="AG70" s="819"/>
      <c r="AH70" s="819"/>
      <c r="AI70" s="819"/>
      <c r="AJ70" s="819"/>
      <c r="AK70" s="819" t="s">
        <v>542</v>
      </c>
      <c r="AL70" s="819"/>
      <c r="AM70" s="819"/>
      <c r="AN70" s="819"/>
      <c r="AO70" s="819"/>
      <c r="AP70" s="819" t="s">
        <v>542</v>
      </c>
      <c r="AQ70" s="819"/>
      <c r="AR70" s="819"/>
      <c r="AS70" s="819"/>
      <c r="AT70" s="819"/>
      <c r="AU70" s="819" t="s">
        <v>542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862</v>
      </c>
      <c r="R71" s="819"/>
      <c r="S71" s="819"/>
      <c r="T71" s="819"/>
      <c r="U71" s="819"/>
      <c r="V71" s="819">
        <v>108</v>
      </c>
      <c r="W71" s="819"/>
      <c r="X71" s="819"/>
      <c r="Y71" s="819"/>
      <c r="Z71" s="819"/>
      <c r="AA71" s="819">
        <v>755</v>
      </c>
      <c r="AB71" s="819"/>
      <c r="AC71" s="819"/>
      <c r="AD71" s="819"/>
      <c r="AE71" s="819"/>
      <c r="AF71" s="819">
        <v>731</v>
      </c>
      <c r="AG71" s="819"/>
      <c r="AH71" s="819"/>
      <c r="AI71" s="819"/>
      <c r="AJ71" s="819"/>
      <c r="AK71" s="819">
        <v>5</v>
      </c>
      <c r="AL71" s="819"/>
      <c r="AM71" s="819"/>
      <c r="AN71" s="819"/>
      <c r="AO71" s="819"/>
      <c r="AP71" s="819">
        <v>222</v>
      </c>
      <c r="AQ71" s="819"/>
      <c r="AR71" s="819"/>
      <c r="AS71" s="819"/>
      <c r="AT71" s="819"/>
      <c r="AU71" s="819" t="s">
        <v>547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105</v>
      </c>
      <c r="R72" s="819"/>
      <c r="S72" s="819"/>
      <c r="T72" s="819"/>
      <c r="U72" s="819"/>
      <c r="V72" s="819">
        <v>93</v>
      </c>
      <c r="W72" s="819"/>
      <c r="X72" s="819"/>
      <c r="Y72" s="819"/>
      <c r="Z72" s="819"/>
      <c r="AA72" s="819">
        <v>12</v>
      </c>
      <c r="AB72" s="819"/>
      <c r="AC72" s="819"/>
      <c r="AD72" s="819"/>
      <c r="AE72" s="819"/>
      <c r="AF72" s="819">
        <v>12</v>
      </c>
      <c r="AG72" s="819"/>
      <c r="AH72" s="819"/>
      <c r="AI72" s="819"/>
      <c r="AJ72" s="819"/>
      <c r="AK72" s="819" t="s">
        <v>542</v>
      </c>
      <c r="AL72" s="819"/>
      <c r="AM72" s="819"/>
      <c r="AN72" s="819"/>
      <c r="AO72" s="819"/>
      <c r="AP72" s="819" t="s">
        <v>542</v>
      </c>
      <c r="AQ72" s="819"/>
      <c r="AR72" s="819"/>
      <c r="AS72" s="819"/>
      <c r="AT72" s="819"/>
      <c r="AU72" s="819" t="s">
        <v>542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1014</v>
      </c>
      <c r="R73" s="819"/>
      <c r="S73" s="819"/>
      <c r="T73" s="819"/>
      <c r="U73" s="819"/>
      <c r="V73" s="819">
        <v>994</v>
      </c>
      <c r="W73" s="819"/>
      <c r="X73" s="819"/>
      <c r="Y73" s="819"/>
      <c r="Z73" s="819"/>
      <c r="AA73" s="819">
        <v>20</v>
      </c>
      <c r="AB73" s="819"/>
      <c r="AC73" s="819"/>
      <c r="AD73" s="819"/>
      <c r="AE73" s="819"/>
      <c r="AF73" s="819">
        <v>10</v>
      </c>
      <c r="AG73" s="819"/>
      <c r="AH73" s="819"/>
      <c r="AI73" s="819"/>
      <c r="AJ73" s="819"/>
      <c r="AK73" s="819" t="s">
        <v>543</v>
      </c>
      <c r="AL73" s="819"/>
      <c r="AM73" s="819"/>
      <c r="AN73" s="819"/>
      <c r="AO73" s="819"/>
      <c r="AP73" s="819">
        <v>112</v>
      </c>
      <c r="AQ73" s="819"/>
      <c r="AR73" s="819"/>
      <c r="AS73" s="819"/>
      <c r="AT73" s="819"/>
      <c r="AU73" s="819">
        <v>90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2614</v>
      </c>
      <c r="R74" s="819"/>
      <c r="S74" s="819"/>
      <c r="T74" s="819"/>
      <c r="U74" s="819"/>
      <c r="V74" s="819">
        <v>2558</v>
      </c>
      <c r="W74" s="819"/>
      <c r="X74" s="819"/>
      <c r="Y74" s="819"/>
      <c r="Z74" s="819"/>
      <c r="AA74" s="819">
        <v>55</v>
      </c>
      <c r="AB74" s="819"/>
      <c r="AC74" s="819"/>
      <c r="AD74" s="819"/>
      <c r="AE74" s="819"/>
      <c r="AF74" s="819">
        <v>55</v>
      </c>
      <c r="AG74" s="819"/>
      <c r="AH74" s="819"/>
      <c r="AI74" s="819"/>
      <c r="AJ74" s="819"/>
      <c r="AK74" s="819">
        <v>18</v>
      </c>
      <c r="AL74" s="819"/>
      <c r="AM74" s="819"/>
      <c r="AN74" s="819"/>
      <c r="AO74" s="819"/>
      <c r="AP74" s="819" t="s">
        <v>542</v>
      </c>
      <c r="AQ74" s="819"/>
      <c r="AR74" s="819"/>
      <c r="AS74" s="819"/>
      <c r="AT74" s="819"/>
      <c r="AU74" s="819" t="s">
        <v>542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325977</v>
      </c>
      <c r="R75" s="868"/>
      <c r="S75" s="868"/>
      <c r="T75" s="868"/>
      <c r="U75" s="818"/>
      <c r="V75" s="869">
        <v>309321</v>
      </c>
      <c r="W75" s="868"/>
      <c r="X75" s="868"/>
      <c r="Y75" s="868"/>
      <c r="Z75" s="818"/>
      <c r="AA75" s="869">
        <v>16656</v>
      </c>
      <c r="AB75" s="868"/>
      <c r="AC75" s="868"/>
      <c r="AD75" s="868"/>
      <c r="AE75" s="818"/>
      <c r="AF75" s="869">
        <v>16656</v>
      </c>
      <c r="AG75" s="868"/>
      <c r="AH75" s="868"/>
      <c r="AI75" s="868"/>
      <c r="AJ75" s="818"/>
      <c r="AK75" s="869">
        <v>1899</v>
      </c>
      <c r="AL75" s="868"/>
      <c r="AM75" s="868"/>
      <c r="AN75" s="868"/>
      <c r="AO75" s="818"/>
      <c r="AP75" s="869" t="s">
        <v>542</v>
      </c>
      <c r="AQ75" s="868"/>
      <c r="AR75" s="868"/>
      <c r="AS75" s="868"/>
      <c r="AT75" s="818"/>
      <c r="AU75" s="869" t="s">
        <v>542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2466</v>
      </c>
      <c r="R76" s="868"/>
      <c r="S76" s="868"/>
      <c r="T76" s="868"/>
      <c r="U76" s="818"/>
      <c r="V76" s="869">
        <v>2465</v>
      </c>
      <c r="W76" s="868"/>
      <c r="X76" s="868"/>
      <c r="Y76" s="868"/>
      <c r="Z76" s="818"/>
      <c r="AA76" s="869">
        <v>1</v>
      </c>
      <c r="AB76" s="868"/>
      <c r="AC76" s="868"/>
      <c r="AD76" s="868"/>
      <c r="AE76" s="818"/>
      <c r="AF76" s="869">
        <v>1</v>
      </c>
      <c r="AG76" s="868"/>
      <c r="AH76" s="868"/>
      <c r="AI76" s="868"/>
      <c r="AJ76" s="818"/>
      <c r="AK76" s="869" t="s">
        <v>542</v>
      </c>
      <c r="AL76" s="868"/>
      <c r="AM76" s="868"/>
      <c r="AN76" s="868"/>
      <c r="AO76" s="818"/>
      <c r="AP76" s="869" t="s">
        <v>542</v>
      </c>
      <c r="AQ76" s="868"/>
      <c r="AR76" s="868"/>
      <c r="AS76" s="868"/>
      <c r="AT76" s="818"/>
      <c r="AU76" s="869" t="s">
        <v>542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74</v>
      </c>
      <c r="R77" s="868"/>
      <c r="S77" s="868"/>
      <c r="T77" s="868"/>
      <c r="U77" s="818"/>
      <c r="V77" s="869">
        <v>71</v>
      </c>
      <c r="W77" s="868"/>
      <c r="X77" s="868"/>
      <c r="Y77" s="868"/>
      <c r="Z77" s="818"/>
      <c r="AA77" s="869">
        <v>3</v>
      </c>
      <c r="AB77" s="868"/>
      <c r="AC77" s="868"/>
      <c r="AD77" s="868"/>
      <c r="AE77" s="818"/>
      <c r="AF77" s="869">
        <v>3</v>
      </c>
      <c r="AG77" s="868"/>
      <c r="AH77" s="868"/>
      <c r="AI77" s="868"/>
      <c r="AJ77" s="818"/>
      <c r="AK77" s="869" t="s">
        <v>530</v>
      </c>
      <c r="AL77" s="868"/>
      <c r="AM77" s="868"/>
      <c r="AN77" s="868"/>
      <c r="AO77" s="818"/>
      <c r="AP77" s="869" t="s">
        <v>530</v>
      </c>
      <c r="AQ77" s="868"/>
      <c r="AR77" s="868"/>
      <c r="AS77" s="868"/>
      <c r="AT77" s="818"/>
      <c r="AU77" s="869" t="s">
        <v>530</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17615</v>
      </c>
      <c r="AG88" s="830"/>
      <c r="AH88" s="830"/>
      <c r="AI88" s="830"/>
      <c r="AJ88" s="830"/>
      <c r="AK88" s="827"/>
      <c r="AL88" s="827"/>
      <c r="AM88" s="827"/>
      <c r="AN88" s="827"/>
      <c r="AO88" s="827"/>
      <c r="AP88" s="830">
        <v>334</v>
      </c>
      <c r="AQ88" s="830"/>
      <c r="AR88" s="830"/>
      <c r="AS88" s="830"/>
      <c r="AT88" s="830"/>
      <c r="AU88" s="830">
        <v>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361832</v>
      </c>
      <c r="AB110" s="890"/>
      <c r="AC110" s="890"/>
      <c r="AD110" s="890"/>
      <c r="AE110" s="891"/>
      <c r="AF110" s="892">
        <v>360544</v>
      </c>
      <c r="AG110" s="890"/>
      <c r="AH110" s="890"/>
      <c r="AI110" s="890"/>
      <c r="AJ110" s="891"/>
      <c r="AK110" s="892">
        <v>349765</v>
      </c>
      <c r="AL110" s="890"/>
      <c r="AM110" s="890"/>
      <c r="AN110" s="890"/>
      <c r="AO110" s="891"/>
      <c r="AP110" s="893">
        <v>28.2</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2707898</v>
      </c>
      <c r="BR110" s="927"/>
      <c r="BS110" s="927"/>
      <c r="BT110" s="927"/>
      <c r="BU110" s="927"/>
      <c r="BV110" s="927">
        <v>2641251</v>
      </c>
      <c r="BW110" s="927"/>
      <c r="BX110" s="927"/>
      <c r="BY110" s="927"/>
      <c r="BZ110" s="927"/>
      <c r="CA110" s="927">
        <v>3090855</v>
      </c>
      <c r="CB110" s="927"/>
      <c r="CC110" s="927"/>
      <c r="CD110" s="927"/>
      <c r="CE110" s="927"/>
      <c r="CF110" s="941">
        <v>249.5</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997007</v>
      </c>
      <c r="BR112" s="920"/>
      <c r="BS112" s="920"/>
      <c r="BT112" s="920"/>
      <c r="BU112" s="920"/>
      <c r="BV112" s="920">
        <v>972244</v>
      </c>
      <c r="BW112" s="920"/>
      <c r="BX112" s="920"/>
      <c r="BY112" s="920"/>
      <c r="BZ112" s="920"/>
      <c r="CA112" s="920">
        <v>1123664</v>
      </c>
      <c r="CB112" s="920"/>
      <c r="CC112" s="920"/>
      <c r="CD112" s="920"/>
      <c r="CE112" s="920"/>
      <c r="CF112" s="914">
        <v>90.7</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93189</v>
      </c>
      <c r="AB113" s="934"/>
      <c r="AC113" s="934"/>
      <c r="AD113" s="934"/>
      <c r="AE113" s="935"/>
      <c r="AF113" s="936">
        <v>96649</v>
      </c>
      <c r="AG113" s="934"/>
      <c r="AH113" s="934"/>
      <c r="AI113" s="934"/>
      <c r="AJ113" s="935"/>
      <c r="AK113" s="936">
        <v>89529</v>
      </c>
      <c r="AL113" s="934"/>
      <c r="AM113" s="934"/>
      <c r="AN113" s="934"/>
      <c r="AO113" s="935"/>
      <c r="AP113" s="937">
        <v>7.2</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7880</v>
      </c>
      <c r="BR113" s="920"/>
      <c r="BS113" s="920"/>
      <c r="BT113" s="920"/>
      <c r="BU113" s="920"/>
      <c r="BV113" s="920">
        <v>10912</v>
      </c>
      <c r="BW113" s="920"/>
      <c r="BX113" s="920"/>
      <c r="BY113" s="920"/>
      <c r="BZ113" s="920"/>
      <c r="CA113" s="920">
        <v>90573</v>
      </c>
      <c r="CB113" s="920"/>
      <c r="CC113" s="920"/>
      <c r="CD113" s="920"/>
      <c r="CE113" s="920"/>
      <c r="CF113" s="914">
        <v>7.3</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1850</v>
      </c>
      <c r="AB114" s="959"/>
      <c r="AC114" s="959"/>
      <c r="AD114" s="959"/>
      <c r="AE114" s="960"/>
      <c r="AF114" s="961">
        <v>1614</v>
      </c>
      <c r="AG114" s="959"/>
      <c r="AH114" s="959"/>
      <c r="AI114" s="959"/>
      <c r="AJ114" s="960"/>
      <c r="AK114" s="961">
        <v>1937</v>
      </c>
      <c r="AL114" s="959"/>
      <c r="AM114" s="959"/>
      <c r="AN114" s="959"/>
      <c r="AO114" s="960"/>
      <c r="AP114" s="962">
        <v>0.2</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473686</v>
      </c>
      <c r="BR114" s="920"/>
      <c r="BS114" s="920"/>
      <c r="BT114" s="920"/>
      <c r="BU114" s="920"/>
      <c r="BV114" s="920">
        <v>457935</v>
      </c>
      <c r="BW114" s="920"/>
      <c r="BX114" s="920"/>
      <c r="BY114" s="920"/>
      <c r="BZ114" s="920"/>
      <c r="CA114" s="920">
        <v>507496</v>
      </c>
      <c r="CB114" s="920"/>
      <c r="CC114" s="920"/>
      <c r="CD114" s="920"/>
      <c r="CE114" s="920"/>
      <c r="CF114" s="914">
        <v>41</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v>19</v>
      </c>
      <c r="AG116" s="959"/>
      <c r="AH116" s="959"/>
      <c r="AI116" s="959"/>
      <c r="AJ116" s="960"/>
      <c r="AK116" s="961">
        <v>840</v>
      </c>
      <c r="AL116" s="959"/>
      <c r="AM116" s="959"/>
      <c r="AN116" s="959"/>
      <c r="AO116" s="960"/>
      <c r="AP116" s="962">
        <v>0.1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456871</v>
      </c>
      <c r="AB117" s="966"/>
      <c r="AC117" s="966"/>
      <c r="AD117" s="966"/>
      <c r="AE117" s="967"/>
      <c r="AF117" s="965">
        <v>458826</v>
      </c>
      <c r="AG117" s="966"/>
      <c r="AH117" s="966"/>
      <c r="AI117" s="966"/>
      <c r="AJ117" s="967"/>
      <c r="AK117" s="965">
        <v>442071</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4186471</v>
      </c>
      <c r="BR118" s="986"/>
      <c r="BS118" s="986"/>
      <c r="BT118" s="986"/>
      <c r="BU118" s="986"/>
      <c r="BV118" s="986">
        <v>4082342</v>
      </c>
      <c r="BW118" s="986"/>
      <c r="BX118" s="986"/>
      <c r="BY118" s="986"/>
      <c r="BZ118" s="986"/>
      <c r="CA118" s="986">
        <v>4812588</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1600310</v>
      </c>
      <c r="BR119" s="927"/>
      <c r="BS119" s="927"/>
      <c r="BT119" s="927"/>
      <c r="BU119" s="927"/>
      <c r="BV119" s="927">
        <v>2132512</v>
      </c>
      <c r="BW119" s="927"/>
      <c r="BX119" s="927"/>
      <c r="BY119" s="927"/>
      <c r="BZ119" s="927"/>
      <c r="CA119" s="927">
        <v>2059664</v>
      </c>
      <c r="CB119" s="927"/>
      <c r="CC119" s="927"/>
      <c r="CD119" s="927"/>
      <c r="CE119" s="927"/>
      <c r="CF119" s="941">
        <v>166.2</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12427</v>
      </c>
      <c r="BR120" s="920"/>
      <c r="BS120" s="920"/>
      <c r="BT120" s="920"/>
      <c r="BU120" s="920"/>
      <c r="BV120" s="920">
        <v>5321</v>
      </c>
      <c r="BW120" s="920"/>
      <c r="BX120" s="920"/>
      <c r="BY120" s="920"/>
      <c r="BZ120" s="920"/>
      <c r="CA120" s="920" t="s">
        <v>110</v>
      </c>
      <c r="CB120" s="920"/>
      <c r="CC120" s="920"/>
      <c r="CD120" s="920"/>
      <c r="CE120" s="920"/>
      <c r="CF120" s="914" t="s">
        <v>110</v>
      </c>
      <c r="CG120" s="915"/>
      <c r="CH120" s="915"/>
      <c r="CI120" s="915"/>
      <c r="CJ120" s="915"/>
      <c r="CK120" s="1013" t="s">
        <v>436</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449163</v>
      </c>
      <c r="DH120" s="927"/>
      <c r="DI120" s="927"/>
      <c r="DJ120" s="927"/>
      <c r="DK120" s="927"/>
      <c r="DL120" s="927">
        <v>489803</v>
      </c>
      <c r="DM120" s="927"/>
      <c r="DN120" s="927"/>
      <c r="DO120" s="927"/>
      <c r="DP120" s="927"/>
      <c r="DQ120" s="927">
        <v>585096</v>
      </c>
      <c r="DR120" s="927"/>
      <c r="DS120" s="927"/>
      <c r="DT120" s="927"/>
      <c r="DU120" s="927"/>
      <c r="DV120" s="928">
        <v>47.2</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2829421</v>
      </c>
      <c r="BR121" s="986"/>
      <c r="BS121" s="986"/>
      <c r="BT121" s="986"/>
      <c r="BU121" s="986"/>
      <c r="BV121" s="986">
        <v>2569215</v>
      </c>
      <c r="BW121" s="986"/>
      <c r="BX121" s="986"/>
      <c r="BY121" s="986"/>
      <c r="BZ121" s="986"/>
      <c r="CA121" s="986">
        <v>3077813</v>
      </c>
      <c r="CB121" s="986"/>
      <c r="CC121" s="986"/>
      <c r="CD121" s="986"/>
      <c r="CE121" s="986"/>
      <c r="CF121" s="1024">
        <v>248.4</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535638</v>
      </c>
      <c r="DH121" s="920"/>
      <c r="DI121" s="920"/>
      <c r="DJ121" s="920"/>
      <c r="DK121" s="920"/>
      <c r="DL121" s="920">
        <v>473338</v>
      </c>
      <c r="DM121" s="920"/>
      <c r="DN121" s="920"/>
      <c r="DO121" s="920"/>
      <c r="DP121" s="920"/>
      <c r="DQ121" s="920">
        <v>535676</v>
      </c>
      <c r="DR121" s="920"/>
      <c r="DS121" s="920"/>
      <c r="DT121" s="920"/>
      <c r="DU121" s="920"/>
      <c r="DV121" s="921">
        <v>43.2</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4442158</v>
      </c>
      <c r="BR122" s="1035"/>
      <c r="BS122" s="1035"/>
      <c r="BT122" s="1035"/>
      <c r="BU122" s="1035"/>
      <c r="BV122" s="1035">
        <v>4707048</v>
      </c>
      <c r="BW122" s="1035"/>
      <c r="BX122" s="1035"/>
      <c r="BY122" s="1035"/>
      <c r="BZ122" s="1035"/>
      <c r="CA122" s="1035">
        <v>5137477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450</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10289</v>
      </c>
      <c r="AB128" s="1090"/>
      <c r="AC128" s="1090"/>
      <c r="AD128" s="1090"/>
      <c r="AE128" s="1091"/>
      <c r="AF128" s="1092">
        <v>8331</v>
      </c>
      <c r="AG128" s="1090"/>
      <c r="AH128" s="1090"/>
      <c r="AI128" s="1090"/>
      <c r="AJ128" s="1091"/>
      <c r="AK128" s="1092">
        <v>5327</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1599895</v>
      </c>
      <c r="AB129" s="959"/>
      <c r="AC129" s="959"/>
      <c r="AD129" s="959"/>
      <c r="AE129" s="960"/>
      <c r="AF129" s="961">
        <v>1597325</v>
      </c>
      <c r="AG129" s="959"/>
      <c r="AH129" s="959"/>
      <c r="AI129" s="959"/>
      <c r="AJ129" s="960"/>
      <c r="AK129" s="961">
        <v>1565433</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8.1999999999999993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343737</v>
      </c>
      <c r="AB130" s="959"/>
      <c r="AC130" s="959"/>
      <c r="AD130" s="959"/>
      <c r="AE130" s="960"/>
      <c r="AF130" s="961">
        <v>356836</v>
      </c>
      <c r="AG130" s="959"/>
      <c r="AH130" s="959"/>
      <c r="AI130" s="959"/>
      <c r="AJ130" s="960"/>
      <c r="AK130" s="961">
        <v>326422</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1256158</v>
      </c>
      <c r="AB131" s="998"/>
      <c r="AC131" s="998"/>
      <c r="AD131" s="998"/>
      <c r="AE131" s="999"/>
      <c r="AF131" s="1000">
        <v>1240489</v>
      </c>
      <c r="AG131" s="998"/>
      <c r="AH131" s="998"/>
      <c r="AI131" s="998"/>
      <c r="AJ131" s="999"/>
      <c r="AK131" s="1000">
        <v>1239011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8.1872662520000006</v>
      </c>
      <c r="AB132" s="1104"/>
      <c r="AC132" s="1104"/>
      <c r="AD132" s="1104"/>
      <c r="AE132" s="1105"/>
      <c r="AF132" s="1106">
        <v>7.5501677159999998</v>
      </c>
      <c r="AG132" s="1104"/>
      <c r="AH132" s="1104"/>
      <c r="AI132" s="1104"/>
      <c r="AJ132" s="1105"/>
      <c r="AK132" s="1106">
        <v>8.9040371720000007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9</v>
      </c>
      <c r="AB133" s="1111"/>
      <c r="AC133" s="1111"/>
      <c r="AD133" s="1111"/>
      <c r="AE133" s="1112"/>
      <c r="AF133" s="1110">
        <v>7.8</v>
      </c>
      <c r="AG133" s="1111"/>
      <c r="AH133" s="1111"/>
      <c r="AI133" s="1111"/>
      <c r="AJ133" s="1112"/>
      <c r="AK133" s="1110">
        <v>8.1999999999999993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30" zoomScale="70" zoomScaleNormal="85" zoomScaleSheetLayoutView="70" workbookViewId="0">
      <selection activeCell="AE51" sqref="AE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452460</v>
      </c>
      <c r="L9" s="264">
        <v>193442</v>
      </c>
      <c r="M9" s="265">
        <v>189429</v>
      </c>
      <c r="N9" s="266">
        <v>2.1</v>
      </c>
    </row>
    <row r="10" spans="1:16">
      <c r="A10" s="248"/>
      <c r="B10" s="244"/>
      <c r="C10" s="244"/>
      <c r="D10" s="244"/>
      <c r="E10" s="244"/>
      <c r="F10" s="244"/>
      <c r="G10" s="1119" t="s">
        <v>472</v>
      </c>
      <c r="H10" s="1120"/>
      <c r="I10" s="1120"/>
      <c r="J10" s="1121"/>
      <c r="K10" s="267">
        <v>51023</v>
      </c>
      <c r="L10" s="268">
        <v>21814</v>
      </c>
      <c r="M10" s="269">
        <v>18027</v>
      </c>
      <c r="N10" s="270">
        <v>21</v>
      </c>
    </row>
    <row r="11" spans="1:16" ht="13.5" customHeight="1">
      <c r="A11" s="248"/>
      <c r="B11" s="244"/>
      <c r="C11" s="244"/>
      <c r="D11" s="244"/>
      <c r="E11" s="244"/>
      <c r="F11" s="244"/>
      <c r="G11" s="1119" t="s">
        <v>473</v>
      </c>
      <c r="H11" s="1120"/>
      <c r="I11" s="1120"/>
      <c r="J11" s="1121"/>
      <c r="K11" s="267">
        <v>56695</v>
      </c>
      <c r="L11" s="268">
        <v>24239</v>
      </c>
      <c r="M11" s="269">
        <v>27251</v>
      </c>
      <c r="N11" s="270">
        <v>-11.1</v>
      </c>
    </row>
    <row r="12" spans="1:16" ht="13.5" customHeight="1">
      <c r="A12" s="248"/>
      <c r="B12" s="244"/>
      <c r="C12" s="244"/>
      <c r="D12" s="244"/>
      <c r="E12" s="244"/>
      <c r="F12" s="244"/>
      <c r="G12" s="1119" t="s">
        <v>474</v>
      </c>
      <c r="H12" s="1120"/>
      <c r="I12" s="1120"/>
      <c r="J12" s="1121"/>
      <c r="K12" s="267" t="s">
        <v>475</v>
      </c>
      <c r="L12" s="268" t="s">
        <v>475</v>
      </c>
      <c r="M12" s="269">
        <v>4133</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17360</v>
      </c>
      <c r="L14" s="268">
        <v>7422</v>
      </c>
      <c r="M14" s="269">
        <v>9019</v>
      </c>
      <c r="N14" s="270">
        <v>-17.7</v>
      </c>
    </row>
    <row r="15" spans="1:16" ht="13.5" customHeight="1">
      <c r="A15" s="248"/>
      <c r="B15" s="244"/>
      <c r="C15" s="244"/>
      <c r="D15" s="244"/>
      <c r="E15" s="244"/>
      <c r="F15" s="244"/>
      <c r="G15" s="1119" t="s">
        <v>478</v>
      </c>
      <c r="H15" s="1120"/>
      <c r="I15" s="1120"/>
      <c r="J15" s="1121"/>
      <c r="K15" s="267">
        <v>33072</v>
      </c>
      <c r="L15" s="268">
        <v>14139</v>
      </c>
      <c r="M15" s="269">
        <v>5105</v>
      </c>
      <c r="N15" s="270">
        <v>177</v>
      </c>
    </row>
    <row r="16" spans="1:16">
      <c r="A16" s="248"/>
      <c r="B16" s="244"/>
      <c r="C16" s="244"/>
      <c r="D16" s="244"/>
      <c r="E16" s="244"/>
      <c r="F16" s="244"/>
      <c r="G16" s="1122" t="s">
        <v>479</v>
      </c>
      <c r="H16" s="1123"/>
      <c r="I16" s="1123"/>
      <c r="J16" s="1124"/>
      <c r="K16" s="268">
        <v>-43378</v>
      </c>
      <c r="L16" s="268">
        <v>-18546</v>
      </c>
      <c r="M16" s="269">
        <v>-20971</v>
      </c>
      <c r="N16" s="270">
        <v>-11.6</v>
      </c>
    </row>
    <row r="17" spans="1:16">
      <c r="A17" s="248"/>
      <c r="B17" s="244"/>
      <c r="C17" s="244"/>
      <c r="D17" s="244"/>
      <c r="E17" s="244"/>
      <c r="F17" s="244"/>
      <c r="G17" s="1122" t="s">
        <v>170</v>
      </c>
      <c r="H17" s="1123"/>
      <c r="I17" s="1123"/>
      <c r="J17" s="1124"/>
      <c r="K17" s="268">
        <v>567232</v>
      </c>
      <c r="L17" s="268">
        <v>242510</v>
      </c>
      <c r="M17" s="269">
        <v>231994</v>
      </c>
      <c r="N17" s="270">
        <v>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26.08</v>
      </c>
      <c r="L21" s="281">
        <v>21.1</v>
      </c>
      <c r="M21" s="282">
        <v>4.9800000000000004</v>
      </c>
      <c r="N21" s="249"/>
      <c r="O21" s="283"/>
      <c r="P21" s="279"/>
    </row>
    <row r="22" spans="1:16" s="284" customFormat="1">
      <c r="A22" s="279"/>
      <c r="B22" s="249"/>
      <c r="C22" s="249"/>
      <c r="D22" s="249"/>
      <c r="E22" s="249"/>
      <c r="F22" s="249"/>
      <c r="G22" s="1114" t="s">
        <v>485</v>
      </c>
      <c r="H22" s="1115"/>
      <c r="I22" s="1115"/>
      <c r="J22" s="1116"/>
      <c r="K22" s="285">
        <v>93.5</v>
      </c>
      <c r="L22" s="286">
        <v>95</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349765</v>
      </c>
      <c r="L32" s="294">
        <v>149536</v>
      </c>
      <c r="M32" s="295">
        <v>144190</v>
      </c>
      <c r="N32" s="296">
        <v>3.7</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t="s">
        <v>475</v>
      </c>
      <c r="N34" s="296" t="s">
        <v>475</v>
      </c>
    </row>
    <row r="35" spans="1:16" ht="27" customHeight="1">
      <c r="A35" s="248"/>
      <c r="B35" s="244"/>
      <c r="C35" s="244"/>
      <c r="D35" s="244"/>
      <c r="E35" s="244"/>
      <c r="F35" s="244"/>
      <c r="G35" s="1130" t="s">
        <v>491</v>
      </c>
      <c r="H35" s="1131"/>
      <c r="I35" s="1131"/>
      <c r="J35" s="1132"/>
      <c r="K35" s="294">
        <v>89529</v>
      </c>
      <c r="L35" s="294">
        <v>38277</v>
      </c>
      <c r="M35" s="295">
        <v>29858</v>
      </c>
      <c r="N35" s="296">
        <v>28.2</v>
      </c>
    </row>
    <row r="36" spans="1:16" ht="27" customHeight="1">
      <c r="A36" s="248"/>
      <c r="B36" s="244"/>
      <c r="C36" s="244"/>
      <c r="D36" s="244"/>
      <c r="E36" s="244"/>
      <c r="F36" s="244"/>
      <c r="G36" s="1130" t="s">
        <v>492</v>
      </c>
      <c r="H36" s="1131"/>
      <c r="I36" s="1131"/>
      <c r="J36" s="1132"/>
      <c r="K36" s="294">
        <v>1937</v>
      </c>
      <c r="L36" s="294">
        <v>828</v>
      </c>
      <c r="M36" s="295">
        <v>6079</v>
      </c>
      <c r="N36" s="296">
        <v>-86.4</v>
      </c>
    </row>
    <row r="37" spans="1:16" ht="13.5" customHeight="1">
      <c r="A37" s="248"/>
      <c r="B37" s="244"/>
      <c r="C37" s="244"/>
      <c r="D37" s="244"/>
      <c r="E37" s="244"/>
      <c r="F37" s="244"/>
      <c r="G37" s="1130" t="s">
        <v>493</v>
      </c>
      <c r="H37" s="1131"/>
      <c r="I37" s="1131"/>
      <c r="J37" s="1132"/>
      <c r="K37" s="294" t="s">
        <v>475</v>
      </c>
      <c r="L37" s="294" t="s">
        <v>475</v>
      </c>
      <c r="M37" s="295">
        <v>2554</v>
      </c>
      <c r="N37" s="296" t="s">
        <v>475</v>
      </c>
    </row>
    <row r="38" spans="1:16" ht="27" customHeight="1">
      <c r="A38" s="248"/>
      <c r="B38" s="244"/>
      <c r="C38" s="244"/>
      <c r="D38" s="244"/>
      <c r="E38" s="244"/>
      <c r="F38" s="244"/>
      <c r="G38" s="1133" t="s">
        <v>494</v>
      </c>
      <c r="H38" s="1134"/>
      <c r="I38" s="1134"/>
      <c r="J38" s="1135"/>
      <c r="K38" s="297">
        <v>840</v>
      </c>
      <c r="L38" s="297">
        <v>359</v>
      </c>
      <c r="M38" s="298">
        <v>44</v>
      </c>
      <c r="N38" s="299">
        <v>715.9</v>
      </c>
      <c r="O38" s="293"/>
    </row>
    <row r="39" spans="1:16">
      <c r="A39" s="248"/>
      <c r="B39" s="244"/>
      <c r="C39" s="244"/>
      <c r="D39" s="244"/>
      <c r="E39" s="244"/>
      <c r="F39" s="244"/>
      <c r="G39" s="1133" t="s">
        <v>495</v>
      </c>
      <c r="H39" s="1134"/>
      <c r="I39" s="1134"/>
      <c r="J39" s="1135"/>
      <c r="K39" s="300">
        <v>-5327</v>
      </c>
      <c r="L39" s="300">
        <v>-2277</v>
      </c>
      <c r="M39" s="301">
        <v>-7957</v>
      </c>
      <c r="N39" s="302">
        <v>-71.400000000000006</v>
      </c>
      <c r="O39" s="293"/>
    </row>
    <row r="40" spans="1:16" ht="27" customHeight="1">
      <c r="A40" s="248"/>
      <c r="B40" s="244"/>
      <c r="C40" s="244"/>
      <c r="D40" s="244"/>
      <c r="E40" s="244"/>
      <c r="F40" s="244"/>
      <c r="G40" s="1130" t="s">
        <v>496</v>
      </c>
      <c r="H40" s="1131"/>
      <c r="I40" s="1131"/>
      <c r="J40" s="1132"/>
      <c r="K40" s="300">
        <v>-326422</v>
      </c>
      <c r="L40" s="300">
        <v>-139556</v>
      </c>
      <c r="M40" s="301">
        <v>-129245</v>
      </c>
      <c r="N40" s="302">
        <v>8</v>
      </c>
      <c r="O40" s="293"/>
    </row>
    <row r="41" spans="1:16">
      <c r="A41" s="248"/>
      <c r="B41" s="244"/>
      <c r="C41" s="244"/>
      <c r="D41" s="244"/>
      <c r="E41" s="244"/>
      <c r="F41" s="244"/>
      <c r="G41" s="1136" t="s">
        <v>281</v>
      </c>
      <c r="H41" s="1137"/>
      <c r="I41" s="1137"/>
      <c r="J41" s="1138"/>
      <c r="K41" s="294">
        <v>110322</v>
      </c>
      <c r="L41" s="300">
        <v>47166</v>
      </c>
      <c r="M41" s="301">
        <v>45523</v>
      </c>
      <c r="N41" s="302">
        <v>3.6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715787</v>
      </c>
      <c r="J51" s="320">
        <v>280151</v>
      </c>
      <c r="K51" s="321">
        <v>18.399999999999999</v>
      </c>
      <c r="L51" s="322">
        <v>334234</v>
      </c>
      <c r="M51" s="323">
        <v>27.2</v>
      </c>
      <c r="N51" s="324">
        <v>-8.8000000000000007</v>
      </c>
    </row>
    <row r="52" spans="1:14">
      <c r="A52" s="248"/>
      <c r="B52" s="244"/>
      <c r="C52" s="244"/>
      <c r="D52" s="244"/>
      <c r="E52" s="244"/>
      <c r="F52" s="244"/>
      <c r="G52" s="325"/>
      <c r="H52" s="326" t="s">
        <v>507</v>
      </c>
      <c r="I52" s="327">
        <v>348610</v>
      </c>
      <c r="J52" s="328">
        <v>136442</v>
      </c>
      <c r="K52" s="329">
        <v>-8</v>
      </c>
      <c r="L52" s="330">
        <v>135366</v>
      </c>
      <c r="M52" s="331">
        <v>-8.1999999999999993</v>
      </c>
      <c r="N52" s="332">
        <v>0.2</v>
      </c>
    </row>
    <row r="53" spans="1:14">
      <c r="A53" s="248"/>
      <c r="B53" s="244"/>
      <c r="C53" s="244"/>
      <c r="D53" s="244"/>
      <c r="E53" s="244"/>
      <c r="F53" s="244"/>
      <c r="G53" s="310" t="s">
        <v>508</v>
      </c>
      <c r="H53" s="311"/>
      <c r="I53" s="319">
        <v>559778</v>
      </c>
      <c r="J53" s="320">
        <v>225990</v>
      </c>
      <c r="K53" s="321">
        <v>-19.3</v>
      </c>
      <c r="L53" s="322">
        <v>216155</v>
      </c>
      <c r="M53" s="323">
        <v>-35.299999999999997</v>
      </c>
      <c r="N53" s="324">
        <v>16</v>
      </c>
    </row>
    <row r="54" spans="1:14">
      <c r="A54" s="248"/>
      <c r="B54" s="244"/>
      <c r="C54" s="244"/>
      <c r="D54" s="244"/>
      <c r="E54" s="244"/>
      <c r="F54" s="244"/>
      <c r="G54" s="325"/>
      <c r="H54" s="326" t="s">
        <v>507</v>
      </c>
      <c r="I54" s="327">
        <v>294674</v>
      </c>
      <c r="J54" s="328">
        <v>118964</v>
      </c>
      <c r="K54" s="329">
        <v>-12.8</v>
      </c>
      <c r="L54" s="330">
        <v>108827</v>
      </c>
      <c r="M54" s="331">
        <v>-19.600000000000001</v>
      </c>
      <c r="N54" s="332">
        <v>6.8</v>
      </c>
    </row>
    <row r="55" spans="1:14">
      <c r="A55" s="248"/>
      <c r="B55" s="244"/>
      <c r="C55" s="244"/>
      <c r="D55" s="244"/>
      <c r="E55" s="244"/>
      <c r="F55" s="244"/>
      <c r="G55" s="310" t="s">
        <v>509</v>
      </c>
      <c r="H55" s="311"/>
      <c r="I55" s="319">
        <v>411941</v>
      </c>
      <c r="J55" s="320">
        <v>170153</v>
      </c>
      <c r="K55" s="321">
        <v>-24.7</v>
      </c>
      <c r="L55" s="322">
        <v>228305</v>
      </c>
      <c r="M55" s="323">
        <v>5.6</v>
      </c>
      <c r="N55" s="324">
        <v>-30.3</v>
      </c>
    </row>
    <row r="56" spans="1:14">
      <c r="A56" s="248"/>
      <c r="B56" s="244"/>
      <c r="C56" s="244"/>
      <c r="D56" s="244"/>
      <c r="E56" s="244"/>
      <c r="F56" s="244"/>
      <c r="G56" s="325"/>
      <c r="H56" s="326" t="s">
        <v>507</v>
      </c>
      <c r="I56" s="327">
        <v>257853</v>
      </c>
      <c r="J56" s="328">
        <v>106507</v>
      </c>
      <c r="K56" s="329">
        <v>-10.5</v>
      </c>
      <c r="L56" s="330">
        <v>86611</v>
      </c>
      <c r="M56" s="331">
        <v>-20.399999999999999</v>
      </c>
      <c r="N56" s="332">
        <v>9.9</v>
      </c>
    </row>
    <row r="57" spans="1:14">
      <c r="A57" s="248"/>
      <c r="B57" s="244"/>
      <c r="C57" s="244"/>
      <c r="D57" s="244"/>
      <c r="E57" s="244"/>
      <c r="F57" s="244"/>
      <c r="G57" s="310" t="s">
        <v>510</v>
      </c>
      <c r="H57" s="311"/>
      <c r="I57" s="319">
        <v>848402</v>
      </c>
      <c r="J57" s="320">
        <v>357222</v>
      </c>
      <c r="K57" s="321">
        <v>109.9</v>
      </c>
      <c r="L57" s="322">
        <v>316331</v>
      </c>
      <c r="M57" s="323">
        <v>38.6</v>
      </c>
      <c r="N57" s="324">
        <v>71.3</v>
      </c>
    </row>
    <row r="58" spans="1:14">
      <c r="A58" s="248"/>
      <c r="B58" s="244"/>
      <c r="C58" s="244"/>
      <c r="D58" s="244"/>
      <c r="E58" s="244"/>
      <c r="F58" s="244"/>
      <c r="G58" s="325"/>
      <c r="H58" s="326" t="s">
        <v>507</v>
      </c>
      <c r="I58" s="327">
        <v>232971</v>
      </c>
      <c r="J58" s="328">
        <v>98093</v>
      </c>
      <c r="K58" s="329">
        <v>-7.9</v>
      </c>
      <c r="L58" s="330">
        <v>106387</v>
      </c>
      <c r="M58" s="331">
        <v>22.8</v>
      </c>
      <c r="N58" s="332">
        <v>-30.7</v>
      </c>
    </row>
    <row r="59" spans="1:14">
      <c r="A59" s="248"/>
      <c r="B59" s="244"/>
      <c r="C59" s="244"/>
      <c r="D59" s="244"/>
      <c r="E59" s="244"/>
      <c r="F59" s="244"/>
      <c r="G59" s="310" t="s">
        <v>511</v>
      </c>
      <c r="H59" s="311"/>
      <c r="I59" s="319">
        <v>1548729</v>
      </c>
      <c r="J59" s="320">
        <v>662133</v>
      </c>
      <c r="K59" s="321">
        <v>85.4</v>
      </c>
      <c r="L59" s="322">
        <v>333013</v>
      </c>
      <c r="M59" s="323">
        <v>5.3</v>
      </c>
      <c r="N59" s="324">
        <v>80.099999999999994</v>
      </c>
    </row>
    <row r="60" spans="1:14">
      <c r="A60" s="248"/>
      <c r="B60" s="244"/>
      <c r="C60" s="244"/>
      <c r="D60" s="244"/>
      <c r="E60" s="244"/>
      <c r="F60" s="244"/>
      <c r="G60" s="325"/>
      <c r="H60" s="326" t="s">
        <v>507</v>
      </c>
      <c r="I60" s="333">
        <v>510347</v>
      </c>
      <c r="J60" s="328">
        <v>218190</v>
      </c>
      <c r="K60" s="329">
        <v>122.4</v>
      </c>
      <c r="L60" s="330">
        <v>126732</v>
      </c>
      <c r="M60" s="331">
        <v>19.100000000000001</v>
      </c>
      <c r="N60" s="332">
        <v>103.3</v>
      </c>
    </row>
    <row r="61" spans="1:14">
      <c r="A61" s="248"/>
      <c r="B61" s="244"/>
      <c r="C61" s="244"/>
      <c r="D61" s="244"/>
      <c r="E61" s="244"/>
      <c r="F61" s="244"/>
      <c r="G61" s="310" t="s">
        <v>512</v>
      </c>
      <c r="H61" s="334"/>
      <c r="I61" s="335">
        <v>816927</v>
      </c>
      <c r="J61" s="336">
        <v>339130</v>
      </c>
      <c r="K61" s="337">
        <v>33.9</v>
      </c>
      <c r="L61" s="338">
        <v>285608</v>
      </c>
      <c r="M61" s="339">
        <v>8.3000000000000007</v>
      </c>
      <c r="N61" s="324">
        <v>25.6</v>
      </c>
    </row>
    <row r="62" spans="1:14">
      <c r="A62" s="248"/>
      <c r="B62" s="244"/>
      <c r="C62" s="244"/>
      <c r="D62" s="244"/>
      <c r="E62" s="244"/>
      <c r="F62" s="244"/>
      <c r="G62" s="325"/>
      <c r="H62" s="326" t="s">
        <v>507</v>
      </c>
      <c r="I62" s="327">
        <v>328891</v>
      </c>
      <c r="J62" s="328">
        <v>135639</v>
      </c>
      <c r="K62" s="329">
        <v>16.600000000000001</v>
      </c>
      <c r="L62" s="330">
        <v>112785</v>
      </c>
      <c r="M62" s="331">
        <v>-1.3</v>
      </c>
      <c r="N62" s="332">
        <v>17.899999999999999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55" zoomScaleNormal="55"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56.62</v>
      </c>
      <c r="G47" s="12">
        <v>63.25</v>
      </c>
      <c r="H47" s="12">
        <v>60.36</v>
      </c>
      <c r="I47" s="12">
        <v>60.81</v>
      </c>
      <c r="J47" s="13">
        <v>62.33</v>
      </c>
    </row>
    <row r="48" spans="2:10" ht="57.75" customHeight="1">
      <c r="B48" s="14"/>
      <c r="C48" s="1141" t="s">
        <v>4</v>
      </c>
      <c r="D48" s="1141"/>
      <c r="E48" s="1142"/>
      <c r="F48" s="15">
        <v>5.7</v>
      </c>
      <c r="G48" s="16">
        <v>4.92</v>
      </c>
      <c r="H48" s="16">
        <v>5.72</v>
      </c>
      <c r="I48" s="16">
        <v>6.78</v>
      </c>
      <c r="J48" s="17">
        <v>8.07</v>
      </c>
    </row>
    <row r="49" spans="2:10" ht="57.75" customHeight="1" thickBot="1">
      <c r="B49" s="18"/>
      <c r="C49" s="1143" t="s">
        <v>5</v>
      </c>
      <c r="D49" s="1143"/>
      <c r="E49" s="1144"/>
      <c r="F49" s="19">
        <v>3.54</v>
      </c>
      <c r="G49" s="20">
        <v>2.08</v>
      </c>
      <c r="H49" s="20" t="s">
        <v>519</v>
      </c>
      <c r="I49" s="20">
        <v>1.4</v>
      </c>
      <c r="J49" s="21">
        <v>6.72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5.69</v>
      </c>
      <c r="G34" s="33">
        <v>4.92</v>
      </c>
      <c r="H34" s="33">
        <v>5.72</v>
      </c>
      <c r="I34" s="33">
        <v>6.78</v>
      </c>
      <c r="J34" s="34">
        <v>8.06</v>
      </c>
      <c r="K34" s="22"/>
      <c r="L34" s="22"/>
      <c r="M34" s="22"/>
      <c r="N34" s="22"/>
      <c r="O34" s="22"/>
      <c r="P34" s="22"/>
    </row>
    <row r="35" spans="1:16" ht="39" customHeight="1">
      <c r="A35" s="22"/>
      <c r="B35" s="35"/>
      <c r="C35" s="1145" t="s">
        <v>521</v>
      </c>
      <c r="D35" s="1146"/>
      <c r="E35" s="1147"/>
      <c r="F35" s="36">
        <v>0</v>
      </c>
      <c r="G35" s="37">
        <v>0</v>
      </c>
      <c r="H35" s="37">
        <v>0.21</v>
      </c>
      <c r="I35" s="37">
        <v>0.89</v>
      </c>
      <c r="J35" s="38">
        <v>1.39</v>
      </c>
      <c r="K35" s="22"/>
      <c r="L35" s="22"/>
      <c r="M35" s="22"/>
      <c r="N35" s="22"/>
      <c r="O35" s="22"/>
      <c r="P35" s="22"/>
    </row>
    <row r="36" spans="1:16" ht="39" customHeight="1">
      <c r="A36" s="22"/>
      <c r="B36" s="35"/>
      <c r="C36" s="1145" t="s">
        <v>522</v>
      </c>
      <c r="D36" s="1146"/>
      <c r="E36" s="1147"/>
      <c r="F36" s="36">
        <v>7.0000000000000007E-2</v>
      </c>
      <c r="G36" s="37">
        <v>0.03</v>
      </c>
      <c r="H36" s="37">
        <v>0.01</v>
      </c>
      <c r="I36" s="37">
        <v>0.3</v>
      </c>
      <c r="J36" s="38">
        <v>0.1</v>
      </c>
      <c r="K36" s="22"/>
      <c r="L36" s="22"/>
      <c r="M36" s="22"/>
      <c r="N36" s="22"/>
      <c r="O36" s="22"/>
      <c r="P36" s="22"/>
    </row>
    <row r="37" spans="1:16" ht="39" customHeight="1">
      <c r="A37" s="22"/>
      <c r="B37" s="35"/>
      <c r="C37" s="1145" t="s">
        <v>523</v>
      </c>
      <c r="D37" s="1146"/>
      <c r="E37" s="1147"/>
      <c r="F37" s="36">
        <v>0</v>
      </c>
      <c r="G37" s="37">
        <v>0</v>
      </c>
      <c r="H37" s="37">
        <v>0</v>
      </c>
      <c r="I37" s="37">
        <v>0</v>
      </c>
      <c r="J37" s="38">
        <v>0.08</v>
      </c>
      <c r="K37" s="22"/>
      <c r="L37" s="22"/>
      <c r="M37" s="22"/>
      <c r="N37" s="22"/>
      <c r="O37" s="22"/>
      <c r="P37" s="22"/>
    </row>
    <row r="38" spans="1:16" ht="39" customHeight="1">
      <c r="A38" s="22"/>
      <c r="B38" s="35"/>
      <c r="C38" s="1145" t="s">
        <v>524</v>
      </c>
      <c r="D38" s="1146"/>
      <c r="E38" s="1147"/>
      <c r="F38" s="36">
        <v>0.01</v>
      </c>
      <c r="G38" s="37">
        <v>0.04</v>
      </c>
      <c r="H38" s="37">
        <v>0.06</v>
      </c>
      <c r="I38" s="37">
        <v>7.0000000000000007E-2</v>
      </c>
      <c r="J38" s="38">
        <v>0.08</v>
      </c>
      <c r="K38" s="22"/>
      <c r="L38" s="22"/>
      <c r="M38" s="22"/>
      <c r="N38" s="22"/>
      <c r="O38" s="22"/>
      <c r="P38" s="22"/>
    </row>
    <row r="39" spans="1:16" ht="39" customHeight="1">
      <c r="A39" s="22"/>
      <c r="B39" s="35"/>
      <c r="C39" s="1145" t="s">
        <v>525</v>
      </c>
      <c r="D39" s="1146"/>
      <c r="E39" s="1147"/>
      <c r="F39" s="36">
        <v>0.03</v>
      </c>
      <c r="G39" s="37">
        <v>0.13</v>
      </c>
      <c r="H39" s="37">
        <v>0</v>
      </c>
      <c r="I39" s="37">
        <v>0</v>
      </c>
      <c r="J39" s="38">
        <v>0.06</v>
      </c>
      <c r="K39" s="22"/>
      <c r="L39" s="22"/>
      <c r="M39" s="22"/>
      <c r="N39" s="22"/>
      <c r="O39" s="22"/>
      <c r="P39" s="22"/>
    </row>
    <row r="40" spans="1:16" ht="39" customHeight="1">
      <c r="A40" s="22"/>
      <c r="B40" s="35"/>
      <c r="C40" s="1145" t="s">
        <v>526</v>
      </c>
      <c r="D40" s="1146"/>
      <c r="E40" s="1147"/>
      <c r="F40" s="36">
        <v>0.01</v>
      </c>
      <c r="G40" s="37">
        <v>0</v>
      </c>
      <c r="H40" s="37">
        <v>0.06</v>
      </c>
      <c r="I40" s="37">
        <v>0</v>
      </c>
      <c r="J40" s="38">
        <v>0.01</v>
      </c>
      <c r="K40" s="22"/>
      <c r="L40" s="22"/>
      <c r="M40" s="22"/>
      <c r="N40" s="22"/>
      <c r="O40" s="22"/>
      <c r="P40" s="22"/>
    </row>
    <row r="41" spans="1:16" ht="39" customHeight="1">
      <c r="A41" s="22"/>
      <c r="B41" s="35"/>
      <c r="C41" s="1145" t="s">
        <v>527</v>
      </c>
      <c r="D41" s="1146"/>
      <c r="E41" s="1147"/>
      <c r="F41" s="36">
        <v>0</v>
      </c>
      <c r="G41" s="37">
        <v>1.67</v>
      </c>
      <c r="H41" s="37">
        <v>2.15</v>
      </c>
      <c r="I41" s="37">
        <v>0</v>
      </c>
      <c r="J41" s="38">
        <v>0.01</v>
      </c>
      <c r="K41" s="22"/>
      <c r="L41" s="22"/>
      <c r="M41" s="22"/>
      <c r="N41" s="22"/>
      <c r="O41" s="22"/>
      <c r="P41" s="22"/>
    </row>
    <row r="42" spans="1:16" ht="39" customHeight="1">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529</v>
      </c>
      <c r="D43" s="1149"/>
      <c r="E43" s="1150"/>
      <c r="F43" s="41">
        <v>0</v>
      </c>
      <c r="G43" s="42">
        <v>0</v>
      </c>
      <c r="H43" s="42">
        <v>0.04</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414</v>
      </c>
      <c r="L45" s="60">
        <v>360</v>
      </c>
      <c r="M45" s="60">
        <v>362</v>
      </c>
      <c r="N45" s="60">
        <v>361</v>
      </c>
      <c r="O45" s="61">
        <v>350</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106</v>
      </c>
      <c r="L48" s="64">
        <v>90</v>
      </c>
      <c r="M48" s="64">
        <v>93</v>
      </c>
      <c r="N48" s="64">
        <v>97</v>
      </c>
      <c r="O48" s="65">
        <v>90</v>
      </c>
      <c r="P48" s="48"/>
      <c r="Q48" s="48"/>
      <c r="R48" s="48"/>
      <c r="S48" s="48"/>
      <c r="T48" s="48"/>
      <c r="U48" s="48"/>
    </row>
    <row r="49" spans="1:21" ht="30.75" customHeight="1">
      <c r="A49" s="48"/>
      <c r="B49" s="1163"/>
      <c r="C49" s="1164"/>
      <c r="D49" s="62"/>
      <c r="E49" s="1155" t="s">
        <v>16</v>
      </c>
      <c r="F49" s="1155"/>
      <c r="G49" s="1155"/>
      <c r="H49" s="1155"/>
      <c r="I49" s="1155"/>
      <c r="J49" s="1156"/>
      <c r="K49" s="63">
        <v>2</v>
      </c>
      <c r="L49" s="64">
        <v>2</v>
      </c>
      <c r="M49" s="64">
        <v>2</v>
      </c>
      <c r="N49" s="64">
        <v>2</v>
      </c>
      <c r="O49" s="65">
        <v>2</v>
      </c>
      <c r="P49" s="48"/>
      <c r="Q49" s="48"/>
      <c r="R49" s="48"/>
      <c r="S49" s="48"/>
      <c r="T49" s="48"/>
      <c r="U49" s="48"/>
    </row>
    <row r="50" spans="1:21" ht="30.75" customHeight="1">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v>0</v>
      </c>
      <c r="M51" s="64" t="s">
        <v>475</v>
      </c>
      <c r="N51" s="64">
        <v>0</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359</v>
      </c>
      <c r="L52" s="64">
        <v>342</v>
      </c>
      <c r="M52" s="64">
        <v>354</v>
      </c>
      <c r="N52" s="64">
        <v>365</v>
      </c>
      <c r="O52" s="65">
        <v>331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163</v>
      </c>
      <c r="L53" s="69">
        <v>110</v>
      </c>
      <c r="M53" s="69">
        <v>103</v>
      </c>
      <c r="N53" s="69">
        <v>95</v>
      </c>
      <c r="O53" s="70">
        <v>112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2895</v>
      </c>
      <c r="J41" s="83">
        <v>2808</v>
      </c>
      <c r="K41" s="83">
        <v>2708</v>
      </c>
      <c r="L41" s="83">
        <v>2641</v>
      </c>
      <c r="M41" s="84">
        <v>3091</v>
      </c>
    </row>
    <row r="42" spans="2:13" ht="27.75" customHeight="1">
      <c r="B42" s="1171"/>
      <c r="C42" s="1172"/>
      <c r="D42" s="85"/>
      <c r="E42" s="1177" t="s">
        <v>26</v>
      </c>
      <c r="F42" s="1177"/>
      <c r="G42" s="1177"/>
      <c r="H42" s="1178"/>
      <c r="I42" s="86" t="s">
        <v>475</v>
      </c>
      <c r="J42" s="87" t="s">
        <v>475</v>
      </c>
      <c r="K42" s="87" t="s">
        <v>475</v>
      </c>
      <c r="L42" s="87" t="s">
        <v>475</v>
      </c>
      <c r="M42" s="88" t="s">
        <v>475</v>
      </c>
    </row>
    <row r="43" spans="2:13" ht="27.75" customHeight="1">
      <c r="B43" s="1171"/>
      <c r="C43" s="1172"/>
      <c r="D43" s="85"/>
      <c r="E43" s="1177" t="s">
        <v>27</v>
      </c>
      <c r="F43" s="1177"/>
      <c r="G43" s="1177"/>
      <c r="H43" s="1178"/>
      <c r="I43" s="86">
        <v>979</v>
      </c>
      <c r="J43" s="87">
        <v>948</v>
      </c>
      <c r="K43" s="87">
        <v>997</v>
      </c>
      <c r="L43" s="87">
        <v>972</v>
      </c>
      <c r="M43" s="88">
        <v>1124</v>
      </c>
    </row>
    <row r="44" spans="2:13" ht="27.75" customHeight="1">
      <c r="B44" s="1171"/>
      <c r="C44" s="1172"/>
      <c r="D44" s="85"/>
      <c r="E44" s="1177" t="s">
        <v>28</v>
      </c>
      <c r="F44" s="1177"/>
      <c r="G44" s="1177"/>
      <c r="H44" s="1178"/>
      <c r="I44" s="86">
        <v>10</v>
      </c>
      <c r="J44" s="87">
        <v>8</v>
      </c>
      <c r="K44" s="87">
        <v>8</v>
      </c>
      <c r="L44" s="87">
        <v>11</v>
      </c>
      <c r="M44" s="88">
        <v>91</v>
      </c>
    </row>
    <row r="45" spans="2:13" ht="27.75" customHeight="1">
      <c r="B45" s="1171"/>
      <c r="C45" s="1172"/>
      <c r="D45" s="85"/>
      <c r="E45" s="1177" t="s">
        <v>29</v>
      </c>
      <c r="F45" s="1177"/>
      <c r="G45" s="1177"/>
      <c r="H45" s="1178"/>
      <c r="I45" s="86">
        <v>475</v>
      </c>
      <c r="J45" s="87">
        <v>487</v>
      </c>
      <c r="K45" s="87">
        <v>474</v>
      </c>
      <c r="L45" s="87">
        <v>458</v>
      </c>
      <c r="M45" s="88">
        <v>507</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1577</v>
      </c>
      <c r="J49" s="87">
        <v>1771</v>
      </c>
      <c r="K49" s="87">
        <v>1600</v>
      </c>
      <c r="L49" s="87">
        <v>2133</v>
      </c>
      <c r="M49" s="88">
        <v>2060</v>
      </c>
    </row>
    <row r="50" spans="2:13" ht="27.75" customHeight="1">
      <c r="B50" s="1171"/>
      <c r="C50" s="1172"/>
      <c r="D50" s="85"/>
      <c r="E50" s="1177" t="s">
        <v>35</v>
      </c>
      <c r="F50" s="1177"/>
      <c r="G50" s="1177"/>
      <c r="H50" s="1178"/>
      <c r="I50" s="86">
        <v>24</v>
      </c>
      <c r="J50" s="87">
        <v>20</v>
      </c>
      <c r="K50" s="87">
        <v>12</v>
      </c>
      <c r="L50" s="87">
        <v>5</v>
      </c>
      <c r="M50" s="88" t="s">
        <v>475</v>
      </c>
    </row>
    <row r="51" spans="2:13" ht="27.75" customHeight="1">
      <c r="B51" s="1173"/>
      <c r="C51" s="1174"/>
      <c r="D51" s="85"/>
      <c r="E51" s="1177" t="s">
        <v>36</v>
      </c>
      <c r="F51" s="1177"/>
      <c r="G51" s="1177"/>
      <c r="H51" s="1178"/>
      <c r="I51" s="86">
        <v>2799</v>
      </c>
      <c r="J51" s="87">
        <v>2743</v>
      </c>
      <c r="K51" s="87">
        <v>2829</v>
      </c>
      <c r="L51" s="87">
        <v>2569</v>
      </c>
      <c r="M51" s="88">
        <v>3078</v>
      </c>
    </row>
    <row r="52" spans="2:13" ht="27.75" customHeight="1" thickBot="1">
      <c r="B52" s="1181" t="s">
        <v>37</v>
      </c>
      <c r="C52" s="1182"/>
      <c r="D52" s="90"/>
      <c r="E52" s="1183" t="s">
        <v>38</v>
      </c>
      <c r="F52" s="1183"/>
      <c r="G52" s="1183"/>
      <c r="H52" s="1184"/>
      <c r="I52" s="91">
        <v>-41</v>
      </c>
      <c r="J52" s="92">
        <v>-282</v>
      </c>
      <c r="K52" s="92">
        <v>-256</v>
      </c>
      <c r="L52" s="92">
        <v>-625</v>
      </c>
      <c r="M52" s="93">
        <v>-325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280151</v>
      </c>
      <c r="E3" s="116"/>
      <c r="F3" s="117">
        <v>334234</v>
      </c>
      <c r="G3" s="118"/>
      <c r="H3" s="119"/>
    </row>
    <row r="4" spans="1:8">
      <c r="A4" s="120"/>
      <c r="B4" s="121"/>
      <c r="C4" s="122"/>
      <c r="D4" s="123">
        <v>136442</v>
      </c>
      <c r="E4" s="124"/>
      <c r="F4" s="125">
        <v>135366</v>
      </c>
      <c r="G4" s="126"/>
      <c r="H4" s="127"/>
    </row>
    <row r="5" spans="1:8">
      <c r="A5" s="108" t="s">
        <v>508</v>
      </c>
      <c r="B5" s="113"/>
      <c r="C5" s="114"/>
      <c r="D5" s="115">
        <v>225990</v>
      </c>
      <c r="E5" s="116"/>
      <c r="F5" s="117">
        <v>216155</v>
      </c>
      <c r="G5" s="118"/>
      <c r="H5" s="119"/>
    </row>
    <row r="6" spans="1:8">
      <c r="A6" s="120"/>
      <c r="B6" s="121"/>
      <c r="C6" s="122"/>
      <c r="D6" s="123">
        <v>118964</v>
      </c>
      <c r="E6" s="124"/>
      <c r="F6" s="125">
        <v>108827</v>
      </c>
      <c r="G6" s="126"/>
      <c r="H6" s="127"/>
    </row>
    <row r="7" spans="1:8">
      <c r="A7" s="108" t="s">
        <v>509</v>
      </c>
      <c r="B7" s="113"/>
      <c r="C7" s="114"/>
      <c r="D7" s="115">
        <v>170153</v>
      </c>
      <c r="E7" s="116"/>
      <c r="F7" s="117">
        <v>228305</v>
      </c>
      <c r="G7" s="118"/>
      <c r="H7" s="119"/>
    </row>
    <row r="8" spans="1:8">
      <c r="A8" s="120"/>
      <c r="B8" s="121"/>
      <c r="C8" s="122"/>
      <c r="D8" s="123">
        <v>106507</v>
      </c>
      <c r="E8" s="124"/>
      <c r="F8" s="125">
        <v>86611</v>
      </c>
      <c r="G8" s="126"/>
      <c r="H8" s="127"/>
    </row>
    <row r="9" spans="1:8">
      <c r="A9" s="108" t="s">
        <v>510</v>
      </c>
      <c r="B9" s="113"/>
      <c r="C9" s="114"/>
      <c r="D9" s="115">
        <v>357222</v>
      </c>
      <c r="E9" s="116"/>
      <c r="F9" s="117">
        <v>316331</v>
      </c>
      <c r="G9" s="118"/>
      <c r="H9" s="119"/>
    </row>
    <row r="10" spans="1:8">
      <c r="A10" s="120"/>
      <c r="B10" s="121"/>
      <c r="C10" s="122"/>
      <c r="D10" s="123">
        <v>98093</v>
      </c>
      <c r="E10" s="124"/>
      <c r="F10" s="125">
        <v>106387</v>
      </c>
      <c r="G10" s="126"/>
      <c r="H10" s="127"/>
    </row>
    <row r="11" spans="1:8">
      <c r="A11" s="108" t="s">
        <v>511</v>
      </c>
      <c r="B11" s="113"/>
      <c r="C11" s="114"/>
      <c r="D11" s="115">
        <v>662133</v>
      </c>
      <c r="E11" s="116"/>
      <c r="F11" s="117">
        <v>333013</v>
      </c>
      <c r="G11" s="118"/>
      <c r="H11" s="119"/>
    </row>
    <row r="12" spans="1:8">
      <c r="A12" s="120"/>
      <c r="B12" s="121"/>
      <c r="C12" s="128"/>
      <c r="D12" s="123">
        <v>218190</v>
      </c>
      <c r="E12" s="124"/>
      <c r="F12" s="125">
        <v>126732</v>
      </c>
      <c r="G12" s="126"/>
      <c r="H12" s="127"/>
    </row>
    <row r="13" spans="1:8">
      <c r="A13" s="108"/>
      <c r="B13" s="113"/>
      <c r="C13" s="129"/>
      <c r="D13" s="130">
        <v>339130</v>
      </c>
      <c r="E13" s="131"/>
      <c r="F13" s="132">
        <v>285608</v>
      </c>
      <c r="G13" s="133"/>
      <c r="H13" s="119"/>
    </row>
    <row r="14" spans="1:8">
      <c r="A14" s="120"/>
      <c r="B14" s="121"/>
      <c r="C14" s="122"/>
      <c r="D14" s="123">
        <v>135639</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5.7</v>
      </c>
      <c r="C19" s="134">
        <f>ROUND(VALUE(SUBSTITUTE(実質収支比率等に係る経年分析!G$48,"▲","-")),2)</f>
        <v>4.92</v>
      </c>
      <c r="D19" s="134">
        <f>ROUND(VALUE(SUBSTITUTE(実質収支比率等に係る経年分析!H$48,"▲","-")),2)</f>
        <v>5.72</v>
      </c>
      <c r="E19" s="134">
        <f>ROUND(VALUE(SUBSTITUTE(実質収支比率等に係る経年分析!I$48,"▲","-")),2)</f>
        <v>6.78</v>
      </c>
      <c r="F19" s="134">
        <f>ROUND(VALUE(SUBSTITUTE(実質収支比率等に係る経年分析!J$48,"▲","-")),2)</f>
        <v>8.07</v>
      </c>
    </row>
    <row r="20" spans="1:11">
      <c r="A20" s="134" t="s">
        <v>43</v>
      </c>
      <c r="B20" s="134">
        <f>ROUND(VALUE(SUBSTITUTE(実質収支比率等に係る経年分析!F$47,"▲","-")),2)</f>
        <v>56.62</v>
      </c>
      <c r="C20" s="134">
        <f>ROUND(VALUE(SUBSTITUTE(実質収支比率等に係る経年分析!G$47,"▲","-")),2)</f>
        <v>63.25</v>
      </c>
      <c r="D20" s="134">
        <f>ROUND(VALUE(SUBSTITUTE(実質収支比率等に係る経年分析!H$47,"▲","-")),2)</f>
        <v>60.36</v>
      </c>
      <c r="E20" s="134">
        <f>ROUND(VALUE(SUBSTITUTE(実質収支比率等に係る経年分析!I$47,"▲","-")),2)</f>
        <v>60.81</v>
      </c>
      <c r="F20" s="134">
        <f>ROUND(VALUE(SUBSTITUTE(実質収支比率等に係る経年分析!J$47,"▲","-")),2)</f>
        <v>62.33</v>
      </c>
    </row>
    <row r="21" spans="1:11">
      <c r="A21" s="134" t="s">
        <v>44</v>
      </c>
      <c r="B21" s="134">
        <f>IF(ISNUMBER(VALUE(SUBSTITUTE(実質収支比率等に係る経年分析!F$49,"▲","-"))),ROUND(VALUE(SUBSTITUTE(実質収支比率等に係る経年分析!F$49,"▲","-")),2),NA())</f>
        <v>3.54</v>
      </c>
      <c r="C21" s="134">
        <f>IF(ISNUMBER(VALUE(SUBSTITUTE(実質収支比率等に係る経年分析!G$49,"▲","-"))),ROUND(VALUE(SUBSTITUTE(実質収支比率等に係る経年分析!G$49,"▲","-")),2),NA())</f>
        <v>2.08</v>
      </c>
      <c r="D21" s="134">
        <f>IF(ISNUMBER(VALUE(SUBSTITUTE(実質収支比率等に係る経年分析!H$49,"▲","-"))),ROUND(VALUE(SUBSTITUTE(実質収支比率等に係る経年分析!H$49,"▲","-")),2),NA())</f>
        <v>-2.67</v>
      </c>
      <c r="E21" s="134">
        <f>IF(ISNUMBER(VALUE(SUBSTITUTE(実質収支比率等に係る経年分析!I$49,"▲","-"))),ROUND(VALUE(SUBSTITUTE(実質収支比率等に係る経年分析!I$49,"▲","-")),2),NA())</f>
        <v>1.4</v>
      </c>
      <c r="F21" s="134">
        <f>IF(ISNUMBER(VALUE(SUBSTITUTE(実質収支比率等に係る経年分析!J$49,"▲","-"))),ROUND(VALUE(SUBSTITUTE(実質収支比率等に係る経年分析!J$49,"▲","-")),2),NA())</f>
        <v>6.72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1.67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2.15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介護保険特別会計（介護サービス事業勘定）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国民健康保険特別会計（直診勘定）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訪問看護事業特別会計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359</v>
      </c>
      <c r="E42" s="136"/>
      <c r="F42" s="136"/>
      <c r="G42" s="136">
        <f>'実質公債費比率（分子）の構造'!L$52</f>
        <v>342</v>
      </c>
      <c r="H42" s="136"/>
      <c r="I42" s="136"/>
      <c r="J42" s="136">
        <f>'実質公債費比率（分子）の構造'!M$52</f>
        <v>354</v>
      </c>
      <c r="K42" s="136"/>
      <c r="L42" s="136"/>
      <c r="M42" s="136">
        <f>'実質公債費比率（分子）の構造'!N$52</f>
        <v>365</v>
      </c>
      <c r="N42" s="136"/>
      <c r="O42" s="136"/>
      <c r="P42" s="136">
        <f>'実質公債費比率（分子）の構造'!O$52</f>
        <v>331</v>
      </c>
    </row>
    <row r="43" spans="1:16">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c r="A46" s="136" t="s">
        <v>55</v>
      </c>
      <c r="B46" s="136">
        <f>'実質公債費比率（分子）の構造'!K$48</f>
        <v>106</v>
      </c>
      <c r="C46" s="136"/>
      <c r="D46" s="136"/>
      <c r="E46" s="136">
        <f>'実質公債費比率（分子）の構造'!L$48</f>
        <v>90</v>
      </c>
      <c r="F46" s="136"/>
      <c r="G46" s="136"/>
      <c r="H46" s="136">
        <f>'実質公債費比率（分子）の構造'!M$48</f>
        <v>93</v>
      </c>
      <c r="I46" s="136"/>
      <c r="J46" s="136"/>
      <c r="K46" s="136">
        <f>'実質公債費比率（分子）の構造'!N$48</f>
        <v>97</v>
      </c>
      <c r="L46" s="136"/>
      <c r="M46" s="136"/>
      <c r="N46" s="136">
        <f>'実質公債費比率（分子）の構造'!O$48</f>
        <v>90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414</v>
      </c>
      <c r="C49" s="136"/>
      <c r="D49" s="136"/>
      <c r="E49" s="136">
        <f>'実質公債費比率（分子）の構造'!L$45</f>
        <v>360</v>
      </c>
      <c r="F49" s="136"/>
      <c r="G49" s="136"/>
      <c r="H49" s="136">
        <f>'実質公債費比率（分子）の構造'!M$45</f>
        <v>362</v>
      </c>
      <c r="I49" s="136"/>
      <c r="J49" s="136"/>
      <c r="K49" s="136">
        <f>'実質公債費比率（分子）の構造'!N$45</f>
        <v>361</v>
      </c>
      <c r="L49" s="136"/>
      <c r="M49" s="136"/>
      <c r="N49" s="136">
        <f>'実質公債費比率（分子）の構造'!O$45</f>
        <v>350</v>
      </c>
      <c r="O49" s="136"/>
      <c r="P49" s="136"/>
    </row>
    <row r="50" spans="1:16">
      <c r="A50" s="136" t="s">
        <v>58</v>
      </c>
      <c r="B50" s="136" t="e">
        <f>NA()</f>
        <v>#N/A</v>
      </c>
      <c r="C50" s="136">
        <f>IF(ISNUMBER('実質公債費比率（分子）の構造'!K$53),'実質公債費比率（分子）の構造'!K$53,NA())</f>
        <v>163</v>
      </c>
      <c r="D50" s="136" t="e">
        <f>NA()</f>
        <v>#N/A</v>
      </c>
      <c r="E50" s="136" t="e">
        <f>NA()</f>
        <v>#N/A</v>
      </c>
      <c r="F50" s="136">
        <f>IF(ISNUMBER('実質公債費比率（分子）の構造'!L$53),'実質公債費比率（分子）の構造'!L$53,NA())</f>
        <v>110</v>
      </c>
      <c r="G50" s="136" t="e">
        <f>NA()</f>
        <v>#N/A</v>
      </c>
      <c r="H50" s="136" t="e">
        <f>NA()</f>
        <v>#N/A</v>
      </c>
      <c r="I50" s="136">
        <f>IF(ISNUMBER('実質公債費比率（分子）の構造'!M$53),'実質公債費比率（分子）の構造'!M$53,NA())</f>
        <v>103</v>
      </c>
      <c r="J50" s="136" t="e">
        <f>NA()</f>
        <v>#N/A</v>
      </c>
      <c r="K50" s="136" t="e">
        <f>NA()</f>
        <v>#N/A</v>
      </c>
      <c r="L50" s="136">
        <f>IF(ISNUMBER('実質公債費比率（分子）の構造'!N$53),'実質公債費比率（分子）の構造'!N$53,NA())</f>
        <v>95</v>
      </c>
      <c r="M50" s="136" t="e">
        <f>NA()</f>
        <v>#N/A</v>
      </c>
      <c r="N50" s="136" t="e">
        <f>NA()</f>
        <v>#N/A</v>
      </c>
      <c r="O50" s="136">
        <f>IF(ISNUMBER('実質公債費比率（分子）の構造'!O$53),'実質公債費比率（分子）の構造'!O$53,NA())</f>
        <v>112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2799</v>
      </c>
      <c r="E56" s="135"/>
      <c r="F56" s="135"/>
      <c r="G56" s="135">
        <f>'将来負担比率（分子）の構造'!J$51</f>
        <v>2743</v>
      </c>
      <c r="H56" s="135"/>
      <c r="I56" s="135"/>
      <c r="J56" s="135">
        <f>'将来負担比率（分子）の構造'!K$51</f>
        <v>2829</v>
      </c>
      <c r="K56" s="135"/>
      <c r="L56" s="135"/>
      <c r="M56" s="135">
        <f>'将来負担比率（分子）の構造'!L$51</f>
        <v>2569</v>
      </c>
      <c r="N56" s="135"/>
      <c r="O56" s="135"/>
      <c r="P56" s="135">
        <f>'将来負担比率（分子）の構造'!M$51</f>
        <v>3078</v>
      </c>
    </row>
    <row r="57" spans="1:16">
      <c r="A57" s="135" t="s">
        <v>35</v>
      </c>
      <c r="B57" s="135"/>
      <c r="C57" s="135"/>
      <c r="D57" s="135">
        <f>'将来負担比率（分子）の構造'!I$50</f>
        <v>24</v>
      </c>
      <c r="E57" s="135"/>
      <c r="F57" s="135"/>
      <c r="G57" s="135">
        <f>'将来負担比率（分子）の構造'!J$50</f>
        <v>20</v>
      </c>
      <c r="H57" s="135"/>
      <c r="I57" s="135"/>
      <c r="J57" s="135">
        <f>'将来負担比率（分子）の構造'!K$50</f>
        <v>12</v>
      </c>
      <c r="K57" s="135"/>
      <c r="L57" s="135"/>
      <c r="M57" s="135">
        <f>'将来負担比率（分子）の構造'!L$50</f>
        <v>5</v>
      </c>
      <c r="N57" s="135"/>
      <c r="O57" s="135"/>
      <c r="P57" s="135" t="str">
        <f>'将来負担比率（分子）の構造'!M$50</f>
        <v>-</v>
      </c>
    </row>
    <row r="58" spans="1:16">
      <c r="A58" s="135" t="s">
        <v>34</v>
      </c>
      <c r="B58" s="135"/>
      <c r="C58" s="135"/>
      <c r="D58" s="135">
        <f>'将来負担比率（分子）の構造'!I$49</f>
        <v>1577</v>
      </c>
      <c r="E58" s="135"/>
      <c r="F58" s="135"/>
      <c r="G58" s="135">
        <f>'将来負担比率（分子）の構造'!J$49</f>
        <v>1771</v>
      </c>
      <c r="H58" s="135"/>
      <c r="I58" s="135"/>
      <c r="J58" s="135">
        <f>'将来負担比率（分子）の構造'!K$49</f>
        <v>1600</v>
      </c>
      <c r="K58" s="135"/>
      <c r="L58" s="135"/>
      <c r="M58" s="135">
        <f>'将来負担比率（分子）の構造'!L$49</f>
        <v>2133</v>
      </c>
      <c r="N58" s="135"/>
      <c r="O58" s="135"/>
      <c r="P58" s="135">
        <f>'将来負担比率（分子）の構造'!M$49</f>
        <v>2060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475</v>
      </c>
      <c r="C62" s="135"/>
      <c r="D62" s="135"/>
      <c r="E62" s="135">
        <f>'将来負担比率（分子）の構造'!J$45</f>
        <v>487</v>
      </c>
      <c r="F62" s="135"/>
      <c r="G62" s="135"/>
      <c r="H62" s="135">
        <f>'将来負担比率（分子）の構造'!K$45</f>
        <v>474</v>
      </c>
      <c r="I62" s="135"/>
      <c r="J62" s="135"/>
      <c r="K62" s="135">
        <f>'将来負担比率（分子）の構造'!L$45</f>
        <v>458</v>
      </c>
      <c r="L62" s="135"/>
      <c r="M62" s="135"/>
      <c r="N62" s="135">
        <f>'将来負担比率（分子）の構造'!M$45</f>
        <v>507</v>
      </c>
      <c r="O62" s="135"/>
      <c r="P62" s="135"/>
    </row>
    <row r="63" spans="1:16">
      <c r="A63" s="135" t="s">
        <v>28</v>
      </c>
      <c r="B63" s="135">
        <f>'将来負担比率（分子）の構造'!I$44</f>
        <v>10</v>
      </c>
      <c r="C63" s="135"/>
      <c r="D63" s="135"/>
      <c r="E63" s="135">
        <f>'将来負担比率（分子）の構造'!J$44</f>
        <v>8</v>
      </c>
      <c r="F63" s="135"/>
      <c r="G63" s="135"/>
      <c r="H63" s="135">
        <f>'将来負担比率（分子）の構造'!K$44</f>
        <v>8</v>
      </c>
      <c r="I63" s="135"/>
      <c r="J63" s="135"/>
      <c r="K63" s="135">
        <f>'将来負担比率（分子）の構造'!L$44</f>
        <v>11</v>
      </c>
      <c r="L63" s="135"/>
      <c r="M63" s="135"/>
      <c r="N63" s="135">
        <f>'将来負担比率（分子）の構造'!M$44</f>
        <v>91</v>
      </c>
      <c r="O63" s="135"/>
      <c r="P63" s="135"/>
    </row>
    <row r="64" spans="1:16">
      <c r="A64" s="135" t="s">
        <v>27</v>
      </c>
      <c r="B64" s="135">
        <f>'将来負担比率（分子）の構造'!I$43</f>
        <v>979</v>
      </c>
      <c r="C64" s="135"/>
      <c r="D64" s="135"/>
      <c r="E64" s="135">
        <f>'将来負担比率（分子）の構造'!J$43</f>
        <v>948</v>
      </c>
      <c r="F64" s="135"/>
      <c r="G64" s="135"/>
      <c r="H64" s="135">
        <f>'将来負担比率（分子）の構造'!K$43</f>
        <v>997</v>
      </c>
      <c r="I64" s="135"/>
      <c r="J64" s="135"/>
      <c r="K64" s="135">
        <f>'将来負担比率（分子）の構造'!L$43</f>
        <v>972</v>
      </c>
      <c r="L64" s="135"/>
      <c r="M64" s="135"/>
      <c r="N64" s="135">
        <f>'将来負担比率（分子）の構造'!M$43</f>
        <v>1124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2895</v>
      </c>
      <c r="C66" s="135"/>
      <c r="D66" s="135"/>
      <c r="E66" s="135">
        <f>'将来負担比率（分子）の構造'!J$41</f>
        <v>2808</v>
      </c>
      <c r="F66" s="135"/>
      <c r="G66" s="135"/>
      <c r="H66" s="135">
        <f>'将来負担比率（分子）の構造'!K$41</f>
        <v>2708</v>
      </c>
      <c r="I66" s="135"/>
      <c r="J66" s="135"/>
      <c r="K66" s="135">
        <f>'将来負担比率（分子）の構造'!L$41</f>
        <v>2641</v>
      </c>
      <c r="L66" s="135"/>
      <c r="M66" s="135"/>
      <c r="N66" s="135">
        <f>'将来負担比率（分子）の構造'!M$41</f>
        <v>3091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2016-04-26T09:13:55Z</cp:lastPrinted>
  <dcterms:created xsi:type="dcterms:W3CDTF">2016-02-15T01:43:27Z</dcterms:created>
  <dcterms:modified xsi:type="dcterms:W3CDTF">2016-05-06T00:46:27Z</dcterms:modified>
  <cp:category/>
</cp:coreProperties>
</file>