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6000" tabRatio="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O34" i="9"/>
  <c r="BW34" i="9"/>
  <c r="BW35" i="9" s="1"/>
  <c r="BW36" i="9" s="1"/>
  <c r="BW37" i="9" s="1"/>
  <c r="BW38" i="9" s="1"/>
  <c r="BW39" i="9" s="1"/>
  <c r="BW40" i="9" s="1"/>
  <c r="BW41" i="9" s="1"/>
  <c r="BW42" i="9" s="1"/>
  <c r="AM34" i="9"/>
  <c r="C34" i="9"/>
  <c r="C35" i="9" s="1"/>
  <c r="U34" i="9" l="1"/>
  <c r="U35" i="9" s="1"/>
  <c r="U36" i="9" s="1"/>
  <c r="U37" i="9" s="1"/>
  <c r="U38"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<sst xmlns="http://schemas.openxmlformats.org/spreadsheetml/2006/main" count="1036" uniqueCount="558">
  <si>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</si>
  <si>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</si>
  <si>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</si>
  <si>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</si>
  <si>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</si>
  <si>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</si>
  <si>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</si>
  <si>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</si>
  <si>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</si>
  <si>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</si>
  <si>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</si>
  <si>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</si>
  <si>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</si>
  <si>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</si>
  <si>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</si>
  <si>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</si>
  <si>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</si>
  <si>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</si>
  <si>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</si>
  <si>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</si>
  <si>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</si>
  <si>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</si>
  <si>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</si>
  <si>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</si>
  <si>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</si>
  <si>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</si>
  <si>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</si>
  <si>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</si>
  <si>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</si>
  <si>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</si>
  <si>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</si>
  <si>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</si>
  <si>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</si>
  <si>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</si>
  <si>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</si>
  <si>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</si>
  <si>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</si>
  <si>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</si>
  <si>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</si>
  <si>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</si>
  <si>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</si>
  <si>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</si>
  <si>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</si>
  <si>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</si>
  <si>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</si>
  <si>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</si>
  <si>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</si>
  <si>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</si>
  <si>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</si>
  <si>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</si>
  <si>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</si>
  <si>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</si>
  <si>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</si>
  <si>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</si>
  <si>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</si>
  <si>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</si>
  <si>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</si>
  <si>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</si>
  <si>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</si>
  <si>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</si>
  <si>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</si>
  <si>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</si>
  <si>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</si>
  <si>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</si>
  <si>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</si>
  <si>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</si>
  <si>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</si>
  <si>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</si>
  <si>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</si>
  <si>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</si>
  <si>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</si>
  <si>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</si>
  <si>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</si>
  <si>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</si>
  <si>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</si>
  <si>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</si>
  <si>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</si>
  <si>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</si>
  <si>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</si>
  <si>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</si>
  <si>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</si>
  <si>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</si>
  <si>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</si>
  <si>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</si>
  <si>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</si>
  <si>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</si>
  <si>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</si>
  <si>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</si>
  <si>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</si>
  <si>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</si>
  <si>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</si>
  <si>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</si>
  <si>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</si>
  <si>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</si>
  <si>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</si>
  <si>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</si>
  <si>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</si>
  <si>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</si>
  <si>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</si>
  <si>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</si>
  <si>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</si>
  <si>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</si>
  <si>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</si>
  <si>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</si>
  <si>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</si>
  <si>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</si>
  <si>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</si>
  <si>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</si>
  <si>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</si>
  <si>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</si>
  <si>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</si>
  <si>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</si>
  <si>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</si>
  <si>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</si>
  <si>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</si>
  <si>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</si>
  <si>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</si>
  <si>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</si>
  <si>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</si>
  <si>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</si>
  <si>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</si>
  <si>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</si>
  <si>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</si>
  <si>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</si>
  <si>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</si>
  <si>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</si>
  <si>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</si>
  <si>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</si>
  <si>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</si>
  <si>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</si>
  <si>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</si>
  <si>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</si>
  <si>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</si>
  <si>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</si>
  <si>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</si>
  <si>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</si>
  <si>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</si>
  <si>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</si>
  <si>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</si>
  <si>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</si>
  <si>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</si>
  <si>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</si>
  <si>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</si>
  <si>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</si>
  <si>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</si>
  <si>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</si>
  <si>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</si>
  <si>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</si>
  <si>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</si>
  <si>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</si>
  <si>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</si>
  <si>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</si>
  <si>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</si>
  <si>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</si>
  <si>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</si>
  <si>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</si>
  <si>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</si>
  <si>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</si>
  <si>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</si>
  <si>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</si>
  <si>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</si>
  <si>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</si>
  <si>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</si>
  <si>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</si>
  <si>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</si>
  <si>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</si>
  <si>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</si>
  <si>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</si>
  <si>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</si>
  <si>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</si>
  <si>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</si>
  <si>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</si>
  <si>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</si>
  <si>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</si>
  <si>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</si>
  <si>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</si>
  <si>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</si>
  <si>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</si>
  <si>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</si>
  <si>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</si>
  <si>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</si>
  <si>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</si>
  <si>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</si>
  <si>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</si>
  <si>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</si>
  <si>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</si>
  <si>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</si>
  <si>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</si>
  <si>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</si>
  <si>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</si>
  <si>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</si>
  <si>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</si>
  <si>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</si>
  <si>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</si>
  <si>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</si>
  <si>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京都府伊根町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</si>
  <si>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</si>
  <si>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</si>
  <si>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</si>
  <si>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</si>
  <si>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</si>
  <si>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</si>
  <si>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</si>
  <si>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</si>
  <si>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</si>
  <si>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</si>
  <si>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</si>
  <si>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</si>
  <si>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</si>
  <si>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</si>
  <si>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</si>
  <si>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</si>
  <si>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</si>
  <si>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</si>
  <si>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</si>
  <si>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</si>
  <si>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</si>
  <si>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</si>
  <si>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</si>
  <si>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</si>
  <si>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</si>
  <si>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</si>
  <si>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</si>
  <si>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</si>
  <si>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</si>
  <si>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</si>
  <si>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</si>
  <si>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</si>
  <si>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</si>
  <si>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</si>
  <si>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</si>
  <si>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</si>
  <si>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</si>
  <si>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</si>
  <si>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</si>
  <si>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</si>
  <si>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</si>
  <si>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</si>
  <si>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</si>
  <si>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</si>
  <si>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</si>
  <si>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</si>
  <si>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</si>
  <si>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</si>
  <si>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</si>
  <si>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</si>
  <si>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</si>
  <si>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</si>
  <si>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</si>
  <si>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</si>
  <si>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</si>
  <si>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</si>
  <si>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</si>
  <si>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</si>
  <si>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</si>
  <si>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</si>
  <si>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</si>
  <si>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</si>
  <si>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</si>
  <si>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</si>
  <si>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</si>
  <si>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</si>
  <si>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</si>
  <si>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</si>
  <si>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</si>
  <si>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</si>
  <si>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</si>
  <si>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</si>
  <si>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</si>
  <si>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</si>
  <si>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</si>
  <si>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</si>
  <si>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</si>
  <si>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</si>
  <si>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</si>
  <si>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</si>
  <si>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</si>
  <si>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</si>
  <si>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</si>
  <si>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</si>
  <si>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</si>
  <si>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</si>
  <si>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</si>
  <si>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</si>
  <si>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</si>
  <si>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</si>
  <si>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</si>
  <si>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</si>
  <si>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</si>
  <si>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</si>
  <si>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</si>
  <si>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</si>
  <si>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</si>
  <si>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</si>
  <si>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</si>
  <si>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</si>
  <si>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</si>
  <si>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</si>
  <si>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</si>
  <si>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</si>
  <si>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</si>
  <si>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</si>
  <si>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</si>
  <si>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</si>
  <si>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</si>
  <si>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</si>
  <si>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</si>
  <si>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</si>
  <si>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</si>
  <si>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</si>
  <si>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</si>
  <si>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</si>
  <si>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</si>
  <si>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</si>
  <si>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</si>
  <si>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</si>
  <si>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</si>
  <si>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</si>
  <si>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</si>
  <si>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</si>
  <si>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</si>
  <si>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</si>
  <si>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</si>
  <si>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</si>
  <si>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</si>
  <si>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</si>
  <si>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</si>
  <si>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</si>
  <si>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</si>
  <si>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</si>
  <si>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</si>
  <si>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</si>
  <si>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</si>
  <si>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</si>
  <si>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</si>
  <si>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</si>
  <si>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</si>
  <si>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</si>
  <si>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</si>
  <si>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</si>
  <si>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</si>
  <si>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</si>
  <si>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</si>
  <si>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</si>
  <si>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</si>
  <si>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京都府伊根町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</si>
  <si>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</si>
  <si>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</si>
  <si>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</si>
  <si>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</si>
  <si>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</si>
  <si>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</si>
  <si>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</si>
  <si>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</si>
  <si>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</si>
  <si>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</si>
  <si>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</si>
  <si>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</si>
  <si>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</si>
  <si>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</si>
  <si>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</si>
  <si>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</si>
  <si>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</si>
  <si>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</si>
  <si>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</si>
  <si>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</si>
  <si>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</si>
  <si>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</si>
  <si>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</si>
  <si>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</si>
  <si>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</si>
  <si>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</si>
  <si>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</si>
  <si>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</si>
  <si>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</si>
  <si>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</si>
  <si>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</si>
  <si>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</si>
  <si>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</si>
  <si>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</si>
  <si>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</si>
  <si>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</si>
  <si>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</si>
  <si>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</si>
  <si>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</si>
  <si>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</si>
  <si>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</si>
  <si>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</si>
  <si>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</si>
  <si>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</si>
  <si>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</si>
  <si>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</si>
  <si>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</si>
  <si>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</si>
  <si>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</si>
  <si>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</si>
  <si>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</si>
  <si>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</si>
  <si>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</si>
  <si>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</si>
  <si>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</si>
  <si>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</si>
  <si>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</si>
  <si>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</si>
  <si>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</si>
  <si>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</si>
  <si>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</si>
  <si>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</si>
  <si>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</si>
  <si>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</si>
  <si>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</si>
  <si>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</si>
  <si>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</si>
  <si>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</si>
  <si>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</si>
  <si>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</si>
  <si>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</si>
  <si>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</si>
  <si>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</si>
  <si>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</si>
  <si>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</si>
  <si>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</si>
  <si>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</si>
  <si>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</si>
  <si>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</si>
  <si>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</si>
  <si>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</si>
  <si>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</si>
  <si>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</si>
  <si>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</si>
  <si>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</si>
  <si>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</si>
  <si>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</si>
  <si>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</si>
  <si>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</si>
  <si>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</si>
  <si>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</si>
  <si>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</si>
  <si>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</si>
  <si>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</si>
  <si>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</si>
  <si>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</si>
  <si>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</si>
  <si>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</si>
  <si>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</si>
  <si>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</si>
  <si>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</si>
  <si>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</si>
  <si>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</si>
  <si>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</si>
  <si>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</si>
  <si>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</si>
  <si>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</si>
  <si>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</si>
  <si>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</si>
  <si>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</si>
  <si>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</si>
  <si>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</si>
  <si>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</si>
  <si>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</si>
  <si>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</si>
  <si>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</si>
  <si>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</si>
  <si>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</si>
  <si>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</si>
  <si>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</si>
  <si>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</si>
  <si>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</si>
  <si>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</si>
  <si>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</si>
  <si>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</si>
  <si>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</si>
  <si>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</si>
  <si>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</si>
  <si>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</si>
  <si>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</si>
  <si>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</si>
  <si>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</si>
  <si>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</si>
  <si>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</si>
  <si>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</si>
  <si>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</si>
  <si>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</si>
  <si>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</si>
  <si>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</si>
  <si>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</si>
  <si>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</si>
  <si>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</si>
  <si>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</si>
  <si>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</si>
  <si>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</si>
  <si>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</si>
  <si>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</si>
  <si>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</si>
  <si>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</si>
  <si>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</si>
  <si>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</si>
  <si>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</si>
  <si>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</si>
  <si>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</si>
  <si>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</si>
  <si>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</si>
  <si>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</si>
  <si>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</si>
  <si>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</si>
  <si>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</si>
  <si>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</si>
  <si>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</si>
  <si>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</si>
  <si>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</si>
  <si>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</si>
  <si>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</si>
  <si>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</si>
  <si>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</si>
  <si>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</si>
  <si>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</si>
  <si>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</si>
  <si>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</si>
  <si>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</si>
  <si>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</si>
  <si>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</si>
  <si>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</si>
  <si>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</si>
  <si>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</si>
  <si>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</si>
  <si>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</si>
  <si>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</si>
  <si>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</si>
  <si>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</si>
  <si>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</si>
  <si>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2.67</t>
  </si>
  <si>
    <t>一般会計</t>
  </si>
  <si>
    <t>介護保険特別会計（保険事業勘定）</t>
  </si>
  <si>
    <t>訪問看護事業特別会計</t>
  </si>
  <si>
    <t>介護保険特別会計（介護サービス事業勘定）</t>
  </si>
  <si>
    <t>後期高齢者医療特別会計</t>
  </si>
  <si>
    <t>簡易水道特別会計</t>
  </si>
  <si>
    <t>国民健康保険特別会計（直診勘定）</t>
  </si>
  <si>
    <t>国民健康保険特別会計（事業勘定）</t>
  </si>
  <si>
    <t>その他会計（赤字）</t>
  </si>
  <si>
    <t>その他会計（黒字）</t>
  </si>
  <si>
    <t>-</t>
    <phoneticPr fontId="2"/>
  </si>
  <si>
    <t>京都府市町村議会議員公務災害補償等組合（一般会計）</t>
    <rPh sb="20" eb="22">
      <t>イッパン</t>
    </rPh>
    <rPh sb="22" eb="24">
      <t>カイケイ</t>
    </rPh>
    <phoneticPr fontId="24"/>
  </si>
  <si>
    <t>京都府市町村職員退職手当組合（一般会計）</t>
    <rPh sb="15" eb="17">
      <t>イッパン</t>
    </rPh>
    <rPh sb="17" eb="19">
      <t>カイケイ</t>
    </rPh>
    <phoneticPr fontId="24"/>
  </si>
  <si>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</si>
  <si>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</si>
  <si>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京都府自治会館管理組合（一般会計）</t>
    <rPh sb="12" eb="14">
      <t>イッパン</t>
    </rPh>
    <rPh sb="14" eb="16">
      <t>カイケイ</t>
    </rPh>
    <phoneticPr fontId="24"/>
  </si>
  <si>
    <t>宮津与謝消防組合（一般会計）</t>
    <rPh sb="9" eb="11">
      <t>イッパン</t>
    </rPh>
    <rPh sb="11" eb="1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</si>
  <si>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</si>
  <si>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</si>
  <si>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京都地方税機構（一般会計）</t>
    <rPh sb="8" eb="10">
      <t>イッパン</t>
    </rPh>
    <rPh sb="10" eb="12">
      <t>カイケイ</t>
    </rPh>
    <phoneticPr fontId="24"/>
  </si>
  <si>
    <t>-</t>
    <phoneticPr fontId="2"/>
  </si>
  <si>
    <t>-</t>
    <phoneticPr fontId="2"/>
  </si>
  <si>
    <t>-</t>
    <phoneticPr fontId="2"/>
  </si>
  <si>
    <t>宮津与謝環境組合</t>
    <rPh sb="0" eb="2">
      <t>ミヤヅ</t>
    </rPh>
    <rPh sb="2" eb="4">
      <t>ヨサ</t>
    </rPh>
    <rPh sb="4" eb="6">
      <t>カンキョウ</t>
    </rPh>
    <rPh sb="6" eb="8">
      <t>クミアイ</t>
    </rPh>
    <phoneticPr fontId="2"/>
  </si>
  <si>
    <t>伊根町ふるさと振興公社</t>
    <rPh sb="0" eb="3">
      <t>イネチョウ</t>
    </rPh>
    <rPh sb="7" eb="9">
      <t>シンコウ</t>
    </rPh>
    <rPh sb="9" eb="11">
      <t>コウシャ</t>
    </rPh>
    <phoneticPr fontId="1"/>
  </si>
  <si>
    <t>丹後地区土地開発公社</t>
    <rPh sb="0" eb="2">
      <t>タンゴ</t>
    </rPh>
    <rPh sb="2" eb="4">
      <t>チク</t>
    </rPh>
    <rPh sb="4" eb="6">
      <t>トチ</t>
    </rPh>
    <rPh sb="6" eb="8">
      <t>カイハツ</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</si>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</sst>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236564</c:v>
                </c:pt>
                <c:pt idx="1">
                  <c:v>280151</c:v>
                </c:pt>
                <c:pt idx="2">
                  <c:v>225990</c:v>
                </c:pt>
                <c:pt idx="3">
                  <c:v>170153</c:v>
                </c:pt>
                <c:pt idx="4">
                  <c:v>357222</c:v>
                </c:pt>
              </c:numCache>
            </c:numRef>
          </c:val>
          <c:smooth val="0"/>
        </c:ser>
        <c:dLbls>
          <c:showLegendKey val="0"/>
          <c:showVal val="0"/>
          <c:showCatName val="0"/>
          <c:showSerName val="0"/>
          <c:showPercent val="0"/>
          <c:showBubbleSize val="0"/>
        </c:dLbls>
        <c:marker val="1"/>
        <c:smooth val="0"/>
        <c:axId val="175346048"/>
        <c:axId val="175347968"/>
      </c:lineChart>
      <c:catAx>
        <c:axId val="17534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47968"/>
        <c:crosses val="autoZero"/>
        <c:auto val="1"/>
        <c:lblAlgn val="ctr"/>
        <c:lblOffset val="100"/>
        <c:tickLblSkip val="1"/>
        <c:tickMarkSkip val="1"/>
        <c:noMultiLvlLbl val="0"/>
      </c:catAx>
      <c:valAx>
        <c:axId val="1753479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4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4.8899999999999997</c:v>
                </c:pt>
                <c:pt idx="1">
                  <c:v>5.7</c:v>
                </c:pt>
                <c:pt idx="2">
                  <c:v>4.92</c:v>
                </c:pt>
                <c:pt idx="3">
                  <c:v>5.72</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55.94</c:v>
                </c:pt>
                <c:pt idx="1">
                  <c:v>56.62</c:v>
                </c:pt>
                <c:pt idx="2">
                  <c:v>63.25</c:v>
                </c:pt>
                <c:pt idx="3">
                  <c:v>60.36</c:v>
                </c:pt>
                <c:pt idx="4">
                  <c:v>60.81</c:v>
                </c:pt>
              </c:numCache>
            </c:numRef>
          </c:val>
        </c:ser>
        <c:dLbls>
          <c:showLegendKey val="0"/>
          <c:showVal val="0"/>
          <c:showCatName val="0"/>
          <c:showSerName val="0"/>
          <c:showPercent val="0"/>
          <c:showBubbleSize val="0"/>
        </c:dLbls>
        <c:gapWidth val="250"/>
        <c:overlap val="100"/>
        <c:axId val="174967808"/>
        <c:axId val="17498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8.56</c:v>
                </c:pt>
                <c:pt idx="1">
                  <c:v>3.54</c:v>
                </c:pt>
                <c:pt idx="2">
                  <c:v>2.08</c:v>
                </c:pt>
                <c:pt idx="3">
                  <c:v>-2.67</c:v>
                </c:pt>
                <c:pt idx="4">
                  <c:v>1.4</c:v>
                </c:pt>
              </c:numCache>
            </c:numRef>
          </c:val>
          <c:smooth val="0"/>
        </c:ser>
        <c:dLbls>
          <c:showLegendKey val="0"/>
          <c:showVal val="0"/>
          <c:showCatName val="0"/>
          <c:showSerName val="0"/>
          <c:showPercent val="0"/>
          <c:showBubbleSize val="0"/>
        </c:dLbls>
        <c:marker val="1"/>
        <c:smooth val="0"/>
        <c:axId val="174967808"/>
        <c:axId val="174982272"/>
      </c:lineChart>
      <c:catAx>
        <c:axId val="1749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982272"/>
        <c:crosses val="autoZero"/>
        <c:auto val="1"/>
        <c:lblAlgn val="ctr"/>
        <c:lblOffset val="100"/>
        <c:tickLblSkip val="1"/>
        <c:tickMarkSkip val="1"/>
        <c:noMultiLvlLbl val="0"/>
      </c:catAx>
      <c:valAx>
        <c:axId val="1749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1.21</c:v>
                </c:pt>
                <c:pt idx="2">
                  <c:v>#N/A</c:v>
                </c:pt>
                <c:pt idx="3">
                  <c:v>0.01</c:v>
                </c:pt>
                <c:pt idx="4">
                  <c:v>#N/A</c:v>
                </c:pt>
                <c:pt idx="5">
                  <c:v>1.68</c:v>
                </c:pt>
                <c:pt idx="6">
                  <c:v>#N/A</c:v>
                </c:pt>
                <c:pt idx="7">
                  <c:v>2.15</c:v>
                </c:pt>
                <c:pt idx="8">
                  <c:v>#N/A</c:v>
                </c:pt>
                <c:pt idx="9">
                  <c:v>0.01</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0.03</c:v>
                </c:pt>
                <c:pt idx="4">
                  <c:v>#N/A</c:v>
                </c:pt>
                <c:pt idx="5">
                  <c:v>0.14000000000000001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c:v>
                </c:pt>
                <c:pt idx="4">
                  <c:v>#N/A</c:v>
                </c:pt>
                <c:pt idx="5">
                  <c:v>0</c:v>
                </c:pt>
                <c:pt idx="6">
                  <c:v>#N/A</c:v>
                </c:pt>
                <c:pt idx="7">
                  <c:v>0.04</c:v>
                </c:pt>
                <c:pt idx="8">
                  <c:v>#N/A</c:v>
                </c:pt>
                <c:pt idx="9">
                  <c:v>0.02</c:v>
                </c:pt>
              </c:numCache>
            </c:numRef>
          </c:val>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0.01</c:v>
                </c:pt>
                <c:pt idx="4">
                  <c:v>#N/A</c:v>
                </c:pt>
                <c:pt idx="5">
                  <c:v>0.04</c:v>
                </c:pt>
                <c:pt idx="6">
                  <c:v>#N/A</c:v>
                </c:pt>
                <c:pt idx="7">
                  <c:v>0.06</c:v>
                </c:pt>
                <c:pt idx="8">
                  <c:v>#N/A</c:v>
                </c:pt>
                <c:pt idx="9">
                  <c:v>0.08</c:v>
                </c:pt>
              </c:numCache>
            </c:numRef>
          </c:val>
        </c:ser>
        <c:ser>
          <c:idx val="7"/>
          <c:order val="7"/>
          <c:tx>
            <c:strRef>
              <c:f>データシート!$A$34</c:f>
              <c:strCache>
                <c:ptCount val="1"/>
                <c:pt idx="0">
                  <c:v>訪問看護事業特別会計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0.05</c:v>
                </c:pt>
                <c:pt idx="2">
                  <c:v>#N/A</c:v>
                </c:pt>
                <c:pt idx="3">
                  <c:v>0.08</c:v>
                </c:pt>
                <c:pt idx="4">
                  <c:v>#N/A</c:v>
                </c:pt>
                <c:pt idx="5">
                  <c:v>0.04</c:v>
                </c:pt>
                <c:pt idx="6">
                  <c:v>#N/A</c:v>
                </c:pt>
                <c:pt idx="7">
                  <c:v>0.01</c:v>
                </c:pt>
                <c:pt idx="8">
                  <c:v>#N/A</c:v>
                </c:pt>
                <c:pt idx="9">
                  <c:v>0.31</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7.0000000000000007E-2</c:v>
                </c:pt>
                <c:pt idx="2">
                  <c:v>#N/A</c:v>
                </c:pt>
                <c:pt idx="3">
                  <c:v>0</c:v>
                </c:pt>
                <c:pt idx="4">
                  <c:v>#N/A</c:v>
                </c:pt>
                <c:pt idx="5">
                  <c:v>0</c:v>
                </c:pt>
                <c:pt idx="6">
                  <c:v>#N/A</c:v>
                </c:pt>
                <c:pt idx="7">
                  <c:v>0.22</c:v>
                </c:pt>
                <c:pt idx="8">
                  <c:v>#N/A</c:v>
                </c:pt>
                <c:pt idx="9">
                  <c:v>0.89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4.8899999999999997</c:v>
                </c:pt>
                <c:pt idx="2">
                  <c:v>#N/A</c:v>
                </c:pt>
                <c:pt idx="3">
                  <c:v>5.7</c:v>
                </c:pt>
                <c:pt idx="4">
                  <c:v>#N/A</c:v>
                </c:pt>
                <c:pt idx="5">
                  <c:v>4.92</c:v>
                </c:pt>
                <c:pt idx="6">
                  <c:v>#N/A</c:v>
                </c:pt>
                <c:pt idx="7">
                  <c:v>5.72</c:v>
                </c:pt>
                <c:pt idx="8">
                  <c:v>#N/A</c:v>
                </c:pt>
                <c:pt idx="9">
                  <c:v>6.78</c:v>
                </c:pt>
              </c:numCache>
            </c:numRef>
          </c:val>
        </c:ser>
        <c:dLbls>
          <c:showLegendKey val="0"/>
          <c:showVal val="0"/>
          <c:showCatName val="0"/>
          <c:showSerName val="0"/>
          <c:showPercent val="0"/>
          <c:showBubbleSize val="0"/>
        </c:dLbls>
        <c:gapWidth val="150"/>
        <c:overlap val="100"/>
        <c:axId val="176243840"/>
        <c:axId val="176245376"/>
      </c:barChart>
      <c:catAx>
        <c:axId val="1762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45376"/>
        <c:crosses val="autoZero"/>
        <c:auto val="1"/>
        <c:lblAlgn val="ctr"/>
        <c:lblOffset val="100"/>
        <c:tickLblSkip val="1"/>
        <c:tickMarkSkip val="1"/>
        <c:noMultiLvlLbl val="0"/>
      </c:catAx>
      <c:valAx>
        <c:axId val="1762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4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385</c:v>
                </c:pt>
                <c:pt idx="5">
                  <c:v>359</c:v>
                </c:pt>
                <c:pt idx="8">
                  <c:v>342</c:v>
                </c:pt>
                <c:pt idx="11">
                  <c:v>354</c:v>
                </c:pt>
                <c:pt idx="14">
                  <c:v>365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101</c:v>
                </c:pt>
                <c:pt idx="3">
                  <c:v>106</c:v>
                </c:pt>
                <c:pt idx="6">
                  <c:v>90</c:v>
                </c:pt>
                <c:pt idx="9">
                  <c:v>93</c:v>
                </c:pt>
                <c:pt idx="12">
                  <c:v>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434</c:v>
                </c:pt>
                <c:pt idx="3">
                  <c:v>414</c:v>
                </c:pt>
                <c:pt idx="6">
                  <c:v>360</c:v>
                </c:pt>
                <c:pt idx="9">
                  <c:v>362</c:v>
                </c:pt>
                <c:pt idx="12">
                  <c:v>361</c:v>
                </c:pt>
              </c:numCache>
            </c:numRef>
          </c:val>
        </c:ser>
        <c:dLbls>
          <c:showLegendKey val="0"/>
          <c:showVal val="0"/>
          <c:showCatName val="0"/>
          <c:showSerName val="0"/>
          <c:showPercent val="0"/>
          <c:showBubbleSize val="0"/>
        </c:dLbls>
        <c:gapWidth val="100"/>
        <c:overlap val="100"/>
        <c:axId val="175980928"/>
        <c:axId val="17598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c:v>
                </c:pt>
                <c:pt idx="2">
                  <c:v>#N/A</c:v>
                </c:pt>
                <c:pt idx="3">
                  <c:v>#N/A</c:v>
                </c:pt>
                <c:pt idx="4">
                  <c:v>163</c:v>
                </c:pt>
                <c:pt idx="5">
                  <c:v>#N/A</c:v>
                </c:pt>
                <c:pt idx="6">
                  <c:v>#N/A</c:v>
                </c:pt>
                <c:pt idx="7">
                  <c:v>110</c:v>
                </c:pt>
                <c:pt idx="8">
                  <c:v>#N/A</c:v>
                </c:pt>
                <c:pt idx="9">
                  <c:v>#N/A</c:v>
                </c:pt>
                <c:pt idx="10">
                  <c:v>103</c:v>
                </c:pt>
                <c:pt idx="11">
                  <c:v>#N/A</c:v>
                </c:pt>
                <c:pt idx="12">
                  <c:v>#N/A</c:v>
                </c:pt>
                <c:pt idx="13">
                  <c:v>95</c:v>
                </c:pt>
                <c:pt idx="14">
                  <c:v>#N/A</c:v>
                </c:pt>
              </c:numCache>
            </c:numRef>
          </c:val>
          <c:smooth val="0"/>
        </c:ser>
        <c:dLbls>
          <c:showLegendKey val="0"/>
          <c:showVal val="0"/>
          <c:showCatName val="0"/>
          <c:showSerName val="0"/>
          <c:showPercent val="0"/>
          <c:showBubbleSize val="0"/>
        </c:dLbls>
        <c:marker val="1"/>
        <c:smooth val="0"/>
        <c:axId val="175980928"/>
        <c:axId val="175982848"/>
      </c:lineChart>
      <c:catAx>
        <c:axId val="1759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982848"/>
        <c:crosses val="autoZero"/>
        <c:auto val="1"/>
        <c:lblAlgn val="ctr"/>
        <c:lblOffset val="100"/>
        <c:tickLblSkip val="1"/>
        <c:tickMarkSkip val="1"/>
        <c:noMultiLvlLbl val="0"/>
      </c:catAx>
      <c:valAx>
        <c:axId val="1759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2885</c:v>
                </c:pt>
                <c:pt idx="5">
                  <c:v>2799</c:v>
                </c:pt>
                <c:pt idx="8">
                  <c:v>2743</c:v>
                </c:pt>
                <c:pt idx="11">
                  <c:v>2829</c:v>
                </c:pt>
                <c:pt idx="14">
                  <c:v>2569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c:v>
                </c:pt>
                <c:pt idx="5">
                  <c:v>24</c:v>
                </c:pt>
                <c:pt idx="8">
                  <c:v>20</c:v>
                </c:pt>
                <c:pt idx="11">
                  <c:v>12</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1345</c:v>
                </c:pt>
                <c:pt idx="5">
                  <c:v>1577</c:v>
                </c:pt>
                <c:pt idx="8">
                  <c:v>1771</c:v>
                </c:pt>
                <c:pt idx="11">
                  <c:v>1600</c:v>
                </c:pt>
                <c:pt idx="14">
                  <c:v>2133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491</c:v>
                </c:pt>
                <c:pt idx="3">
                  <c:v>475</c:v>
                </c:pt>
                <c:pt idx="6">
                  <c:v>487</c:v>
                </c:pt>
                <c:pt idx="9">
                  <c:v>474</c:v>
                </c:pt>
                <c:pt idx="12">
                  <c:v>458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c:v>
                </c:pt>
                <c:pt idx="3">
                  <c:v>10</c:v>
                </c:pt>
                <c:pt idx="6">
                  <c:v>8</c:v>
                </c:pt>
                <c:pt idx="9">
                  <c:v>8</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992</c:v>
                </c:pt>
                <c:pt idx="3">
                  <c:v>979</c:v>
                </c:pt>
                <c:pt idx="6">
                  <c:v>948</c:v>
                </c:pt>
                <c:pt idx="9">
                  <c:v>997</c:v>
                </c:pt>
                <c:pt idx="12">
                  <c:v>972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3005</c:v>
                </c:pt>
                <c:pt idx="3">
                  <c:v>2895</c:v>
                </c:pt>
                <c:pt idx="6">
                  <c:v>2808</c:v>
                </c:pt>
                <c:pt idx="9">
                  <c:v>2708</c:v>
                </c:pt>
                <c:pt idx="12">
                  <c:v>2641</c:v>
                </c:pt>
              </c:numCache>
            </c:numRef>
          </c:val>
        </c:ser>
        <c:dLbls>
          <c:showLegendKey val="0"/>
          <c:showVal val="0"/>
          <c:showCatName val="0"/>
          <c:showSerName val="0"/>
          <c:showPercent val="0"/>
          <c:showBubbleSize val="0"/>
        </c:dLbls>
        <c:gapWidth val="100"/>
        <c:overlap val="100"/>
        <c:axId val="175102208"/>
        <c:axId val="17164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5102208"/>
        <c:axId val="171643264"/>
      </c:lineChart>
      <c:catAx>
        <c:axId val="1751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643264"/>
        <c:crosses val="autoZero"/>
        <c:auto val="1"/>
        <c:lblAlgn val="ctr"/>
        <c:lblOffset val="100"/>
        <c:tickLblSkip val="1"/>
        <c:tickMarkSkip val="1"/>
        <c:noMultiLvlLbl val="0"/>
      </c:catAx>
      <c:valAx>
        <c:axId val="1716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1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2,375
2,368
62.00
3,228,214
3,046,892
108,303
1,597,325
2,641,251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年度をピークに年々減少している。人口の減少、全国平均を上回る高齢化率（</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年度末</a:t>
          </a:r>
          <a:r>
            <a:rPr lang="en-US" altLang="ja-JP" sz="1400" b="0" i="0" baseline="0">
              <a:solidFill>
                <a:schemeClr val="dk1"/>
              </a:solidFill>
              <a:effectLst/>
              <a:latin typeface="+mn-lt"/>
              <a:ea typeface="+mn-ea"/>
              <a:cs typeface="+mn-cs"/>
            </a:rPr>
            <a:t>43.4</a:t>
          </a:r>
          <a:r>
            <a:rPr lang="ja-JP" altLang="ja-JP" sz="1400" b="0" i="0" baseline="0">
              <a:solidFill>
                <a:schemeClr val="dk1"/>
              </a:solidFill>
              <a:effectLst/>
              <a:latin typeface="+mn-lt"/>
              <a:ea typeface="+mn-ea"/>
              <a:cs typeface="+mn-cs"/>
            </a:rPr>
            <a:t>％）、基幹産業である第</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次産業の低迷、町内に中心となる大型事業所が少ないことにより、構造的にも財政基盤が弱く、類似団体平均を</a:t>
          </a:r>
          <a:r>
            <a:rPr lang="en-US" altLang="ja-JP" sz="1400" b="0" i="0" baseline="0">
              <a:solidFill>
                <a:schemeClr val="dk1"/>
              </a:solidFill>
              <a:effectLst/>
              <a:latin typeface="+mn-lt"/>
              <a:ea typeface="+mn-ea"/>
              <a:cs typeface="+mn-cs"/>
            </a:rPr>
            <a:t>0.05</a:t>
          </a:r>
          <a:r>
            <a:rPr lang="ja-JP" altLang="ja-JP" sz="1400" b="0" i="0" baseline="0">
              <a:solidFill>
                <a:schemeClr val="dk1"/>
              </a:solidFill>
              <a:effectLst/>
              <a:latin typeface="+mn-lt"/>
              <a:ea typeface="+mn-ea"/>
              <a:cs typeface="+mn-cs"/>
            </a:rPr>
            <a:t>ポイント下回っている。そのため、集中改革プランの基本方針を継承し、財政の健全化を図る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年度までは類似団体同様好転していたが徐々に悪化してきている。前年度からも</a:t>
          </a:r>
          <a:r>
            <a:rPr lang="en-US" altLang="ja-JP" sz="1200" b="0" i="0" baseline="0">
              <a:solidFill>
                <a:schemeClr val="dk1"/>
              </a:solidFill>
              <a:effectLst/>
              <a:latin typeface="+mn-lt"/>
              <a:ea typeface="+mn-ea"/>
              <a:cs typeface="+mn-cs"/>
            </a:rPr>
            <a:t>0.9</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減となったが</a:t>
          </a:r>
          <a:r>
            <a:rPr lang="ja-JP" altLang="ja-JP" sz="1200" b="0" i="0" baseline="0">
              <a:solidFill>
                <a:schemeClr val="dk1"/>
              </a:solidFill>
              <a:effectLst/>
              <a:latin typeface="+mn-lt"/>
              <a:ea typeface="+mn-ea"/>
              <a:cs typeface="+mn-cs"/>
            </a:rPr>
            <a:t>、類似団体平均よりも</a:t>
          </a:r>
          <a:r>
            <a:rPr lang="en-US" altLang="ja-JP" sz="1200" b="0" i="0" baseline="0">
              <a:solidFill>
                <a:schemeClr val="dk1"/>
              </a:solidFill>
              <a:effectLst/>
              <a:latin typeface="+mn-lt"/>
              <a:ea typeface="+mn-ea"/>
              <a:cs typeface="+mn-cs"/>
            </a:rPr>
            <a:t>8.1</a:t>
          </a:r>
          <a:r>
            <a:rPr lang="ja-JP" altLang="ja-JP" sz="1200" b="0" i="0" baseline="0">
              <a:solidFill>
                <a:schemeClr val="dk1"/>
              </a:solidFill>
              <a:effectLst/>
              <a:latin typeface="+mn-lt"/>
              <a:ea typeface="+mn-ea"/>
              <a:cs typeface="+mn-cs"/>
            </a:rPr>
            <a:t>ポイント上回ることとなった。</a:t>
          </a:r>
          <a:r>
            <a:rPr lang="ja-JP" altLang="en-US" sz="1200" b="0" i="0" baseline="0">
              <a:solidFill>
                <a:schemeClr val="dk1"/>
              </a:solidFill>
              <a:effectLst/>
              <a:latin typeface="+mn-lt"/>
              <a:ea typeface="+mn-ea"/>
              <a:cs typeface="+mn-cs"/>
            </a:rPr>
            <a:t>中学校改築事業など普通建設事業が多く、経常収支比率が一時的に改善したものの、</a:t>
          </a:r>
          <a:r>
            <a:rPr lang="ja-JP" altLang="ja-JP" sz="1200" b="0" i="0" baseline="0">
              <a:solidFill>
                <a:schemeClr val="dk1"/>
              </a:solidFill>
              <a:effectLst/>
              <a:latin typeface="+mn-lt"/>
              <a:ea typeface="+mn-ea"/>
              <a:cs typeface="+mn-cs"/>
            </a:rPr>
            <a:t>起債を多く発行したため、今後、公債費が増えることが危惧される。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財政力も</a:t>
          </a:r>
          <a:r>
            <a:rPr lang="en-US" altLang="ja-JP" sz="1200" b="0" i="0" baseline="0">
              <a:solidFill>
                <a:schemeClr val="dk1"/>
              </a:solidFill>
              <a:effectLst/>
              <a:latin typeface="+mn-lt"/>
              <a:ea typeface="+mn-ea"/>
              <a:cs typeface="+mn-cs"/>
            </a:rPr>
            <a:t>0.11</a:t>
          </a:r>
          <a:r>
            <a:rPr lang="ja-JP" altLang="ja-JP" sz="1200" b="0" i="0" baseline="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86723</xdr:rowOff>
    </xdr:to>
    <xdr:cxnSp macro="">
      <xdr:nvCxnSpPr>
        <xdr:cNvPr id="134" name="直線コネクタ 133"/>
        <xdr:cNvCxnSpPr/>
      </xdr:nvCxnSpPr>
      <xdr:spPr>
        <a:xfrm flipV="1">
          <a:off x="4114800" y="10857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63</xdr:row>
      <xdr:rowOff>86723</xdr:rowOff>
    </xdr:to>
    <xdr:cxnSp macro="">
      <xdr:nvCxnSpPr>
        <xdr:cNvPr id="137" name="直線コネクタ 136"/>
        <xdr:cNvCxnSpPr/>
      </xdr:nvCxnSpPr>
      <xdr:spPr>
        <a:xfrm>
          <a:off x="3225800" y="108225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158206</xdr:rowOff>
    </xdr:from>
    <xdr:to>
      <xdr:col>4</xdr:col>
      <xdr:colOff>482600</xdr:colOff>
      <xdr:row>63</xdr:row>
      <xdr:rowOff>21227</xdr:rowOff>
    </xdr:to>
    <xdr:cxnSp macro="">
      <xdr:nvCxnSpPr>
        <xdr:cNvPr id="140" name="直線コネクタ 139"/>
        <xdr:cNvCxnSpPr/>
      </xdr:nvCxnSpPr>
      <xdr:spPr>
        <a:xfrm>
          <a:off x="2336800" y="1078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158206</xdr:rowOff>
    </xdr:from>
    <xdr:to>
      <xdr:col>3</xdr:col>
      <xdr:colOff>279400</xdr:colOff>
      <xdr:row>63</xdr:row>
      <xdr:rowOff>31569</xdr:rowOff>
    </xdr:to>
    <xdr:cxnSp macro="">
      <xdr:nvCxnSpPr>
        <xdr:cNvPr id="143" name="直線コネクタ 142"/>
        <xdr:cNvCxnSpPr/>
      </xdr:nvCxnSpPr>
      <xdr:spPr>
        <a:xfrm flipV="1">
          <a:off x="1447800" y="1078810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4899</xdr:rowOff>
    </xdr:from>
    <xdr:to>
      <xdr:col>7</xdr:col>
      <xdr:colOff>203200</xdr:colOff>
      <xdr:row>63</xdr:row>
      <xdr:rowOff>106499</xdr:rowOff>
    </xdr:to>
    <xdr:sp macro="" textlink="">
      <xdr:nvSpPr>
        <xdr:cNvPr id="153" name="円/楕円 152"/>
        <xdr:cNvSpPr/>
      </xdr:nvSpPr>
      <xdr:spPr>
        <a:xfrm>
          <a:off x="4902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148426</xdr:rowOff>
    </xdr:from>
    <xdr:ext cx="762000" cy="259045"/>
    <xdr:sp macro="" textlink="">
      <xdr:nvSpPr>
        <xdr:cNvPr id="154" name="財政構造の弾力性該当値テキスト"/>
        <xdr:cNvSpPr txBox="1"/>
      </xdr:nvSpPr>
      <xdr:spPr>
        <a:xfrm>
          <a:off x="5041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35923</xdr:rowOff>
    </xdr:from>
    <xdr:to>
      <xdr:col>6</xdr:col>
      <xdr:colOff>50800</xdr:colOff>
      <xdr:row>63</xdr:row>
      <xdr:rowOff>137523</xdr:rowOff>
    </xdr:to>
    <xdr:sp macro="" textlink="">
      <xdr:nvSpPr>
        <xdr:cNvPr id="155" name="円/楕円 154"/>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122300</xdr:rowOff>
    </xdr:from>
    <xdr:ext cx="736600" cy="259045"/>
    <xdr:sp macro="" textlink="">
      <xdr:nvSpPr>
        <xdr:cNvPr id="156" name="テキスト ボックス 155"/>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141877</xdr:rowOff>
    </xdr:from>
    <xdr:to>
      <xdr:col>4</xdr:col>
      <xdr:colOff>533400</xdr:colOff>
      <xdr:row>63</xdr:row>
      <xdr:rowOff>72027</xdr:rowOff>
    </xdr:to>
    <xdr:sp macro="" textlink="">
      <xdr:nvSpPr>
        <xdr:cNvPr id="157" name="円/楕円 156"/>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56804</xdr:rowOff>
    </xdr:from>
    <xdr:ext cx="762000" cy="259045"/>
    <xdr:sp macro="" textlink="">
      <xdr:nvSpPr>
        <xdr:cNvPr id="158" name="テキスト ボックス 157"/>
        <xdr:cNvSpPr txBox="1"/>
      </xdr:nvSpPr>
      <xdr:spPr>
        <a:xfrm>
          <a:off x="2844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107406</xdr:rowOff>
    </xdr:from>
    <xdr:to>
      <xdr:col>3</xdr:col>
      <xdr:colOff>330200</xdr:colOff>
      <xdr:row>63</xdr:row>
      <xdr:rowOff>37556</xdr:rowOff>
    </xdr:to>
    <xdr:sp macro="" textlink="">
      <xdr:nvSpPr>
        <xdr:cNvPr id="159" name="円/楕円 158"/>
        <xdr:cNvSpPr/>
      </xdr:nvSpPr>
      <xdr:spPr>
        <a:xfrm>
          <a:off x="2286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60" name="テキスト ボックス 159"/>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152219</xdr:rowOff>
    </xdr:from>
    <xdr:to>
      <xdr:col>2</xdr:col>
      <xdr:colOff>127000</xdr:colOff>
      <xdr:row>63</xdr:row>
      <xdr:rowOff>82369</xdr:rowOff>
    </xdr:to>
    <xdr:sp macro="" textlink="">
      <xdr:nvSpPr>
        <xdr:cNvPr id="161" name="円/楕円 160"/>
        <xdr:cNvSpPr/>
      </xdr:nvSpPr>
      <xdr:spPr>
        <a:xfrm>
          <a:off x="1397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67146</xdr:rowOff>
    </xdr:from>
    <xdr:ext cx="762000" cy="259045"/>
    <xdr:sp macro="" textlink="">
      <xdr:nvSpPr>
        <xdr:cNvPr id="162" name="テキスト ボックス 161"/>
        <xdr:cNvSpPr txBox="1"/>
      </xdr:nvSpPr>
      <xdr:spPr>
        <a:xfrm>
          <a:off x="1066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どこの自治体でも基本的な行政事務は同じだが、小さな町ほど人口当たり人件費・物件費が高くなる。民間参入が見込めないため、指定管理者制度が思うように進まない。民間でも実施可能な事務事業については、民間委託し、さらなるコスト削減を図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33348</xdr:rowOff>
    </xdr:from>
    <xdr:to>
      <xdr:col>7</xdr:col>
      <xdr:colOff>152400</xdr:colOff>
      <xdr:row>83</xdr:row>
      <xdr:rowOff>49811</xdr:rowOff>
    </xdr:to>
    <xdr:cxnSp macro="">
      <xdr:nvCxnSpPr>
        <xdr:cNvPr id="196" name="直線コネクタ 195"/>
        <xdr:cNvCxnSpPr/>
      </xdr:nvCxnSpPr>
      <xdr:spPr>
        <a:xfrm flipV="1">
          <a:off x="4114800" y="14263698"/>
          <a:ext cx="8382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10488</xdr:rowOff>
    </xdr:from>
    <xdr:to>
      <xdr:col>6</xdr:col>
      <xdr:colOff>0</xdr:colOff>
      <xdr:row>83</xdr:row>
      <xdr:rowOff>49811</xdr:rowOff>
    </xdr:to>
    <xdr:cxnSp macro="">
      <xdr:nvCxnSpPr>
        <xdr:cNvPr id="199" name="直線コネクタ 198"/>
        <xdr:cNvCxnSpPr/>
      </xdr:nvCxnSpPr>
      <xdr:spPr>
        <a:xfrm>
          <a:off x="3225800" y="14240838"/>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171365</xdr:rowOff>
    </xdr:from>
    <xdr:to>
      <xdr:col>4</xdr:col>
      <xdr:colOff>482600</xdr:colOff>
      <xdr:row>83</xdr:row>
      <xdr:rowOff>10488</xdr:rowOff>
    </xdr:to>
    <xdr:cxnSp macro="">
      <xdr:nvCxnSpPr>
        <xdr:cNvPr id="202" name="直線コネクタ 201"/>
        <xdr:cNvCxnSpPr/>
      </xdr:nvCxnSpPr>
      <xdr:spPr>
        <a:xfrm>
          <a:off x="2336800" y="14230265"/>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147011</xdr:rowOff>
    </xdr:from>
    <xdr:to>
      <xdr:col>3</xdr:col>
      <xdr:colOff>279400</xdr:colOff>
      <xdr:row>82</xdr:row>
      <xdr:rowOff>171365</xdr:rowOff>
    </xdr:to>
    <xdr:cxnSp macro="">
      <xdr:nvCxnSpPr>
        <xdr:cNvPr id="205" name="直線コネクタ 204"/>
        <xdr:cNvCxnSpPr/>
      </xdr:nvCxnSpPr>
      <xdr:spPr>
        <a:xfrm>
          <a:off x="1447800" y="14205911"/>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153998</xdr:rowOff>
    </xdr:from>
    <xdr:to>
      <xdr:col>7</xdr:col>
      <xdr:colOff>203200</xdr:colOff>
      <xdr:row>83</xdr:row>
      <xdr:rowOff>84148</xdr:rowOff>
    </xdr:to>
    <xdr:sp macro="" textlink="">
      <xdr:nvSpPr>
        <xdr:cNvPr id="215" name="円/楕円 214"/>
        <xdr:cNvSpPr/>
      </xdr:nvSpPr>
      <xdr:spPr>
        <a:xfrm>
          <a:off x="4902200" y="142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170525</xdr:rowOff>
    </xdr:from>
    <xdr:ext cx="762000" cy="259045"/>
    <xdr:sp macro="" textlink="">
      <xdr:nvSpPr>
        <xdr:cNvPr id="216" name="人件費・物件費等の状況該当値テキスト"/>
        <xdr:cNvSpPr txBox="1"/>
      </xdr:nvSpPr>
      <xdr:spPr>
        <a:xfrm>
          <a:off x="5041900" y="140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345,403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170461</xdr:rowOff>
    </xdr:from>
    <xdr:to>
      <xdr:col>6</xdr:col>
      <xdr:colOff>50800</xdr:colOff>
      <xdr:row>83</xdr:row>
      <xdr:rowOff>100611</xdr:rowOff>
    </xdr:to>
    <xdr:sp macro="" textlink="">
      <xdr:nvSpPr>
        <xdr:cNvPr id="217" name="円/楕円 216"/>
        <xdr:cNvSpPr/>
      </xdr:nvSpPr>
      <xdr:spPr>
        <a:xfrm>
          <a:off x="4064000" y="14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110788</xdr:rowOff>
    </xdr:from>
    <xdr:ext cx="736600" cy="259045"/>
    <xdr:sp macro="" textlink="">
      <xdr:nvSpPr>
        <xdr:cNvPr id="218" name="テキスト ボックス 217"/>
        <xdr:cNvSpPr txBox="1"/>
      </xdr:nvSpPr>
      <xdr:spPr>
        <a:xfrm>
          <a:off x="3733800" y="1399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357,683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131138</xdr:rowOff>
    </xdr:from>
    <xdr:to>
      <xdr:col>4</xdr:col>
      <xdr:colOff>533400</xdr:colOff>
      <xdr:row>83</xdr:row>
      <xdr:rowOff>61288</xdr:rowOff>
    </xdr:to>
    <xdr:sp macro="" textlink="">
      <xdr:nvSpPr>
        <xdr:cNvPr id="219" name="円/楕円 218"/>
        <xdr:cNvSpPr/>
      </xdr:nvSpPr>
      <xdr:spPr>
        <a:xfrm>
          <a:off x="3175000" y="141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71465</xdr:rowOff>
    </xdr:from>
    <xdr:ext cx="762000" cy="259045"/>
    <xdr:sp macro="" textlink="">
      <xdr:nvSpPr>
        <xdr:cNvPr id="220" name="テキスト ボックス 219"/>
        <xdr:cNvSpPr txBox="1"/>
      </xdr:nvSpPr>
      <xdr:spPr>
        <a:xfrm>
          <a:off x="2844800" y="1395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120565</xdr:rowOff>
    </xdr:from>
    <xdr:to>
      <xdr:col>3</xdr:col>
      <xdr:colOff>330200</xdr:colOff>
      <xdr:row>83</xdr:row>
      <xdr:rowOff>50715</xdr:rowOff>
    </xdr:to>
    <xdr:sp macro="" textlink="">
      <xdr:nvSpPr>
        <xdr:cNvPr id="221" name="円/楕円 220"/>
        <xdr:cNvSpPr/>
      </xdr:nvSpPr>
      <xdr:spPr>
        <a:xfrm>
          <a:off x="2286000" y="141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60892</xdr:rowOff>
    </xdr:from>
    <xdr:ext cx="762000" cy="259045"/>
    <xdr:sp macro="" textlink="">
      <xdr:nvSpPr>
        <xdr:cNvPr id="222" name="テキスト ボックス 221"/>
        <xdr:cNvSpPr txBox="1"/>
      </xdr:nvSpPr>
      <xdr:spPr>
        <a:xfrm>
          <a:off x="1955800" y="139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320,463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96211</xdr:rowOff>
    </xdr:from>
    <xdr:to>
      <xdr:col>2</xdr:col>
      <xdr:colOff>127000</xdr:colOff>
      <xdr:row>83</xdr:row>
      <xdr:rowOff>26361</xdr:rowOff>
    </xdr:to>
    <xdr:sp macro="" textlink="">
      <xdr:nvSpPr>
        <xdr:cNvPr id="223" name="円/楕円 222"/>
        <xdr:cNvSpPr/>
      </xdr:nvSpPr>
      <xdr:spPr>
        <a:xfrm>
          <a:off x="1397000" y="141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36538</xdr:rowOff>
    </xdr:from>
    <xdr:ext cx="762000" cy="259045"/>
    <xdr:sp macro="" textlink="">
      <xdr:nvSpPr>
        <xdr:cNvPr id="224" name="テキスト ボックス 223"/>
        <xdr:cNvSpPr txBox="1"/>
      </xdr:nvSpPr>
      <xdr:spPr>
        <a:xfrm>
          <a:off x="1066800" y="139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国家公務員の時限的な（</a:t>
          </a:r>
          <a:r>
            <a:rPr lang="en-US" altLang="ja-JP" sz="1400" b="0" i="0" baseline="0">
              <a:solidFill>
                <a:schemeClr val="dk1"/>
              </a:solidFill>
              <a:effectLst/>
              <a:latin typeface="+mn-lt"/>
              <a:ea typeface="+mn-ea"/>
              <a:cs typeface="+mn-cs"/>
            </a:rPr>
            <a:t>2</a:t>
          </a:r>
          <a:r>
            <a:rPr lang="ja-JP" altLang="ja-JP" sz="1400" b="0" i="0" baseline="0">
              <a:solidFill>
                <a:schemeClr val="dk1"/>
              </a:solidFill>
              <a:effectLst/>
              <a:latin typeface="+mn-lt"/>
              <a:ea typeface="+mn-ea"/>
              <a:cs typeface="+mn-cs"/>
            </a:rPr>
            <a:t>年間）給与改定特例法による措置のため、</a:t>
          </a:r>
          <a:r>
            <a:rPr lang="ja-JP" altLang="en-US" sz="1400" b="0" i="0" baseline="0">
              <a:solidFill>
                <a:schemeClr val="dk1"/>
              </a:solidFill>
              <a:effectLst/>
              <a:latin typeface="+mn-lt"/>
              <a:ea typeface="+mn-ea"/>
              <a:cs typeface="+mn-cs"/>
            </a:rPr>
            <a:t>数値が大きく変動していた。</a:t>
          </a:r>
          <a:r>
            <a:rPr lang="ja-JP" altLang="ja-JP" sz="1400" b="0" i="0" baseline="0">
              <a:solidFill>
                <a:schemeClr val="dk1"/>
              </a:solidFill>
              <a:effectLst/>
              <a:latin typeface="+mn-lt"/>
              <a:ea typeface="+mn-ea"/>
              <a:cs typeface="+mn-cs"/>
            </a:rPr>
            <a:t>この法律がない場合は、</a:t>
          </a:r>
          <a:r>
            <a:rPr lang="en-US" altLang="ja-JP" sz="1400" b="0" i="0" baseline="0">
              <a:solidFill>
                <a:schemeClr val="dk1"/>
              </a:solidFill>
              <a:effectLst/>
              <a:latin typeface="+mn-lt"/>
              <a:ea typeface="+mn-ea"/>
              <a:cs typeface="+mn-cs"/>
            </a:rPr>
            <a:t>H23</a:t>
          </a:r>
          <a:r>
            <a:rPr lang="ja-JP" altLang="en-US" sz="1400" b="0" i="0" baseline="0">
              <a:solidFill>
                <a:schemeClr val="dk1"/>
              </a:solidFill>
              <a:effectLst/>
              <a:latin typeface="+mn-lt"/>
              <a:ea typeface="+mn-ea"/>
              <a:cs typeface="+mn-cs"/>
            </a:rPr>
            <a:t>は</a:t>
          </a:r>
          <a:r>
            <a:rPr lang="en-US" altLang="ja-JP" sz="1400" b="0" i="0" baseline="0">
              <a:solidFill>
                <a:schemeClr val="dk1"/>
              </a:solidFill>
              <a:effectLst/>
              <a:latin typeface="+mn-lt"/>
              <a:ea typeface="+mn-ea"/>
              <a:cs typeface="+mn-cs"/>
            </a:rPr>
            <a:t>91.9</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H24</a:t>
          </a:r>
          <a:r>
            <a:rPr lang="ja-JP" altLang="en-US" sz="1400" b="0" i="0" baseline="0">
              <a:solidFill>
                <a:schemeClr val="dk1"/>
              </a:solidFill>
              <a:effectLst/>
              <a:latin typeface="+mn-lt"/>
              <a:ea typeface="+mn-ea"/>
              <a:cs typeface="+mn-cs"/>
            </a:rPr>
            <a:t>は</a:t>
          </a:r>
          <a:r>
            <a:rPr lang="en-US" altLang="ja-JP" sz="1400" b="0" i="0" baseline="0">
              <a:solidFill>
                <a:schemeClr val="dk1"/>
              </a:solidFill>
              <a:effectLst/>
              <a:latin typeface="+mn-lt"/>
              <a:ea typeface="+mn-ea"/>
              <a:cs typeface="+mn-cs"/>
            </a:rPr>
            <a:t>91.8</a:t>
          </a:r>
          <a:r>
            <a:rPr lang="ja-JP" altLang="ja-JP" sz="1400" b="0" i="0" baseline="0">
              <a:solidFill>
                <a:schemeClr val="dk1"/>
              </a:solidFill>
              <a:effectLst/>
              <a:latin typeface="+mn-lt"/>
              <a:ea typeface="+mn-ea"/>
              <a:cs typeface="+mn-cs"/>
            </a:rPr>
            <a:t>となる。</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　現行給料表における昇格の基準が国家公務員と異なることにより、類似団体平均を</a:t>
          </a:r>
          <a:r>
            <a:rPr lang="en-US" altLang="ja-JP" sz="1400" b="0" i="0" baseline="0">
              <a:solidFill>
                <a:schemeClr val="dk1"/>
              </a:solidFill>
              <a:effectLst/>
              <a:latin typeface="+mn-lt"/>
              <a:ea typeface="+mn-ea"/>
              <a:cs typeface="+mn-cs"/>
            </a:rPr>
            <a:t>3.2</a:t>
          </a:r>
          <a:r>
            <a:rPr lang="ja-JP" altLang="ja-JP" sz="1400" b="0" i="0" baseline="0">
              <a:solidFill>
                <a:schemeClr val="dk1"/>
              </a:solidFill>
              <a:effectLst/>
              <a:latin typeface="+mn-lt"/>
              <a:ea typeface="+mn-ea"/>
              <a:cs typeface="+mn-cs"/>
            </a:rPr>
            <a:t>ポイント下回っている。今後もより一層の給与の適正化に努める。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169163</xdr:rowOff>
    </xdr:from>
    <xdr:to>
      <xdr:col>24</xdr:col>
      <xdr:colOff>558800</xdr:colOff>
      <xdr:row>89</xdr:row>
      <xdr:rowOff>45720</xdr:rowOff>
    </xdr:to>
    <xdr:cxnSp macro="">
      <xdr:nvCxnSpPr>
        <xdr:cNvPr id="256" name="直線コネクタ 255"/>
        <xdr:cNvCxnSpPr/>
      </xdr:nvCxnSpPr>
      <xdr:spPr>
        <a:xfrm flipV="1">
          <a:off x="16179800" y="14913863"/>
          <a:ext cx="8382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60198</xdr:rowOff>
    </xdr:to>
    <xdr:cxnSp macro="">
      <xdr:nvCxnSpPr>
        <xdr:cNvPr id="259" name="直線コネクタ 258"/>
        <xdr:cNvCxnSpPr/>
      </xdr:nvCxnSpPr>
      <xdr:spPr>
        <a:xfrm flipV="1">
          <a:off x="15290800" y="153047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21844</xdr:rowOff>
    </xdr:from>
    <xdr:to>
      <xdr:col>22</xdr:col>
      <xdr:colOff>203200</xdr:colOff>
      <xdr:row>89</xdr:row>
      <xdr:rowOff>60198</xdr:rowOff>
    </xdr:to>
    <xdr:cxnSp macro="">
      <xdr:nvCxnSpPr>
        <xdr:cNvPr id="262" name="直線コネクタ 261"/>
        <xdr:cNvCxnSpPr/>
      </xdr:nvCxnSpPr>
      <xdr:spPr>
        <a:xfrm>
          <a:off x="14401800" y="1493799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21844</xdr:rowOff>
    </xdr:from>
    <xdr:to>
      <xdr:col>21</xdr:col>
      <xdr:colOff>0</xdr:colOff>
      <xdr:row>87</xdr:row>
      <xdr:rowOff>41148</xdr:rowOff>
    </xdr:to>
    <xdr:cxnSp macro="">
      <xdr:nvCxnSpPr>
        <xdr:cNvPr id="265" name="直線コネクタ 264"/>
        <xdr:cNvCxnSpPr/>
      </xdr:nvCxnSpPr>
      <xdr:spPr>
        <a:xfrm flipV="1">
          <a:off x="13512800" y="149379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118363</xdr:rowOff>
    </xdr:from>
    <xdr:to>
      <xdr:col>24</xdr:col>
      <xdr:colOff>609600</xdr:colOff>
      <xdr:row>87</xdr:row>
      <xdr:rowOff>48513</xdr:rowOff>
    </xdr:to>
    <xdr:sp macro="" textlink="">
      <xdr:nvSpPr>
        <xdr:cNvPr id="275" name="円/楕円 274"/>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134890</xdr:rowOff>
    </xdr:from>
    <xdr:ext cx="762000" cy="259045"/>
    <xdr:sp macro="" textlink="">
      <xdr:nvSpPr>
        <xdr:cNvPr id="276" name="給与水準   （国との比較）該当値テキスト"/>
        <xdr:cNvSpPr txBox="1"/>
      </xdr:nvSpPr>
      <xdr:spPr>
        <a:xfrm>
          <a:off x="171069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7" name="円/楕円 276"/>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8" name="テキスト ボックス 277"/>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9" name="円/楕円 278"/>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121175</xdr:rowOff>
    </xdr:from>
    <xdr:ext cx="762000" cy="259045"/>
    <xdr:sp macro="" textlink="">
      <xdr:nvSpPr>
        <xdr:cNvPr id="280" name="テキスト ボックス 279"/>
        <xdr:cNvSpPr txBox="1"/>
      </xdr:nvSpPr>
      <xdr:spPr>
        <a:xfrm>
          <a:off x="14909800" y="1503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142494</xdr:rowOff>
    </xdr:from>
    <xdr:to>
      <xdr:col>21</xdr:col>
      <xdr:colOff>50800</xdr:colOff>
      <xdr:row>87</xdr:row>
      <xdr:rowOff>72644</xdr:rowOff>
    </xdr:to>
    <xdr:sp macro="" textlink="">
      <xdr:nvSpPr>
        <xdr:cNvPr id="281" name="円/楕円 280"/>
        <xdr:cNvSpPr/>
      </xdr:nvSpPr>
      <xdr:spPr>
        <a:xfrm>
          <a:off x="14351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82821</xdr:rowOff>
    </xdr:from>
    <xdr:ext cx="762000" cy="259045"/>
    <xdr:sp macro="" textlink="">
      <xdr:nvSpPr>
        <xdr:cNvPr id="282" name="テキスト ボックス 281"/>
        <xdr:cNvSpPr txBox="1"/>
      </xdr:nvSpPr>
      <xdr:spPr>
        <a:xfrm>
          <a:off x="14020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83" name="円/楕円 282"/>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84" name="テキスト ボックス 283"/>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どこの自治体でも基本的な行政事務は同じで一定の人数が必要であるため、小さな町ほど人口当たり職員数は高くなる。</a:t>
          </a:r>
          <a:r>
            <a:rPr lang="ja-JP" altLang="ja-JP" sz="1400" b="0" i="0" baseline="0">
              <a:solidFill>
                <a:schemeClr val="dk1"/>
              </a:solidFill>
              <a:effectLst/>
              <a:latin typeface="+mn-lt"/>
              <a:ea typeface="+mn-ea"/>
              <a:cs typeface="+mn-cs"/>
            </a:rPr>
            <a:t>町の面積が広大で施策の展開に対する職員</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人当たりの事業量が多く、類似団体平均を</a:t>
          </a:r>
          <a:r>
            <a:rPr lang="en-US" altLang="ja-JP" sz="1400" b="0" i="0" baseline="0">
              <a:solidFill>
                <a:schemeClr val="dk1"/>
              </a:solidFill>
              <a:effectLst/>
              <a:latin typeface="+mn-lt"/>
              <a:ea typeface="+mn-ea"/>
              <a:cs typeface="+mn-cs"/>
            </a:rPr>
            <a:t>4.23</a:t>
          </a:r>
          <a:r>
            <a:rPr lang="ja-JP" altLang="ja-JP" sz="1400" b="0" i="0" baseline="0">
              <a:solidFill>
                <a:schemeClr val="dk1"/>
              </a:solidFill>
              <a:effectLst/>
              <a:latin typeface="+mn-lt"/>
              <a:ea typeface="+mn-ea"/>
              <a:cs typeface="+mn-cs"/>
            </a:rPr>
            <a:t>人上回っている。今後は職員の年齢構成にも留意しつつ、より適切な定員管理に努める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19355</xdr:rowOff>
    </xdr:from>
    <xdr:to>
      <xdr:col>24</xdr:col>
      <xdr:colOff>558800</xdr:colOff>
      <xdr:row>62</xdr:row>
      <xdr:rowOff>40589</xdr:rowOff>
    </xdr:to>
    <xdr:cxnSp macro="">
      <xdr:nvCxnSpPr>
        <xdr:cNvPr id="316" name="直線コネクタ 315"/>
        <xdr:cNvCxnSpPr/>
      </xdr:nvCxnSpPr>
      <xdr:spPr>
        <a:xfrm>
          <a:off x="16179800" y="10649255"/>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167881</xdr:rowOff>
    </xdr:from>
    <xdr:to>
      <xdr:col>23</xdr:col>
      <xdr:colOff>406400</xdr:colOff>
      <xdr:row>62</xdr:row>
      <xdr:rowOff>19355</xdr:rowOff>
    </xdr:to>
    <xdr:cxnSp macro="">
      <xdr:nvCxnSpPr>
        <xdr:cNvPr id="319" name="直線コネクタ 318"/>
        <xdr:cNvCxnSpPr/>
      </xdr:nvCxnSpPr>
      <xdr:spPr>
        <a:xfrm>
          <a:off x="15290800" y="1062633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132169</xdr:rowOff>
    </xdr:from>
    <xdr:to>
      <xdr:col>22</xdr:col>
      <xdr:colOff>203200</xdr:colOff>
      <xdr:row>61</xdr:row>
      <xdr:rowOff>167881</xdr:rowOff>
    </xdr:to>
    <xdr:cxnSp macro="">
      <xdr:nvCxnSpPr>
        <xdr:cNvPr id="322" name="直線コネクタ 321"/>
        <xdr:cNvCxnSpPr/>
      </xdr:nvCxnSpPr>
      <xdr:spPr>
        <a:xfrm>
          <a:off x="14401800" y="1059061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132169</xdr:rowOff>
    </xdr:from>
    <xdr:to>
      <xdr:col>21</xdr:col>
      <xdr:colOff>0</xdr:colOff>
      <xdr:row>61</xdr:row>
      <xdr:rowOff>134341</xdr:rowOff>
    </xdr:to>
    <xdr:cxnSp macro="">
      <xdr:nvCxnSpPr>
        <xdr:cNvPr id="325" name="直線コネクタ 324"/>
        <xdr:cNvCxnSpPr/>
      </xdr:nvCxnSpPr>
      <xdr:spPr>
        <a:xfrm flipV="1">
          <a:off x="13512800" y="1059061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161239</xdr:rowOff>
    </xdr:from>
    <xdr:to>
      <xdr:col>24</xdr:col>
      <xdr:colOff>609600</xdr:colOff>
      <xdr:row>62</xdr:row>
      <xdr:rowOff>91389</xdr:rowOff>
    </xdr:to>
    <xdr:sp macro="" textlink="">
      <xdr:nvSpPr>
        <xdr:cNvPr id="335" name="円/楕円 334"/>
        <xdr:cNvSpPr/>
      </xdr:nvSpPr>
      <xdr:spPr>
        <a:xfrm>
          <a:off x="169672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133316</xdr:rowOff>
    </xdr:from>
    <xdr:ext cx="762000" cy="259045"/>
    <xdr:sp macro="" textlink="">
      <xdr:nvSpPr>
        <xdr:cNvPr id="336" name="定員管理の状況該当値テキスト"/>
        <xdr:cNvSpPr txBox="1"/>
      </xdr:nvSpPr>
      <xdr:spPr>
        <a:xfrm>
          <a:off x="17106900" y="105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140005</xdr:rowOff>
    </xdr:from>
    <xdr:to>
      <xdr:col>23</xdr:col>
      <xdr:colOff>457200</xdr:colOff>
      <xdr:row>62</xdr:row>
      <xdr:rowOff>70155</xdr:rowOff>
    </xdr:to>
    <xdr:sp macro="" textlink="">
      <xdr:nvSpPr>
        <xdr:cNvPr id="337" name="円/楕円 336"/>
        <xdr:cNvSpPr/>
      </xdr:nvSpPr>
      <xdr:spPr>
        <a:xfrm>
          <a:off x="16129000" y="10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54932</xdr:rowOff>
    </xdr:from>
    <xdr:ext cx="736600" cy="259045"/>
    <xdr:sp macro="" textlink="">
      <xdr:nvSpPr>
        <xdr:cNvPr id="338" name="テキスト ボックス 337"/>
        <xdr:cNvSpPr txBox="1"/>
      </xdr:nvSpPr>
      <xdr:spPr>
        <a:xfrm>
          <a:off x="15798800" y="1068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117081</xdr:rowOff>
    </xdr:from>
    <xdr:to>
      <xdr:col>22</xdr:col>
      <xdr:colOff>254000</xdr:colOff>
      <xdr:row>62</xdr:row>
      <xdr:rowOff>47231</xdr:rowOff>
    </xdr:to>
    <xdr:sp macro="" textlink="">
      <xdr:nvSpPr>
        <xdr:cNvPr id="339" name="円/楕円 338"/>
        <xdr:cNvSpPr/>
      </xdr:nvSpPr>
      <xdr:spPr>
        <a:xfrm>
          <a:off x="15240000" y="105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32008</xdr:rowOff>
    </xdr:from>
    <xdr:ext cx="762000" cy="259045"/>
    <xdr:sp macro="" textlink="">
      <xdr:nvSpPr>
        <xdr:cNvPr id="340" name="テキスト ボックス 339"/>
        <xdr:cNvSpPr txBox="1"/>
      </xdr:nvSpPr>
      <xdr:spPr>
        <a:xfrm>
          <a:off x="14909800" y="1066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81369</xdr:rowOff>
    </xdr:from>
    <xdr:to>
      <xdr:col>21</xdr:col>
      <xdr:colOff>50800</xdr:colOff>
      <xdr:row>62</xdr:row>
      <xdr:rowOff>11519</xdr:rowOff>
    </xdr:to>
    <xdr:sp macro="" textlink="">
      <xdr:nvSpPr>
        <xdr:cNvPr id="341" name="円/楕円 340"/>
        <xdr:cNvSpPr/>
      </xdr:nvSpPr>
      <xdr:spPr>
        <a:xfrm>
          <a:off x="14351000" y="105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167746</xdr:rowOff>
    </xdr:from>
    <xdr:ext cx="762000" cy="259045"/>
    <xdr:sp macro="" textlink="">
      <xdr:nvSpPr>
        <xdr:cNvPr id="342" name="テキスト ボックス 341"/>
        <xdr:cNvSpPr txBox="1"/>
      </xdr:nvSpPr>
      <xdr:spPr>
        <a:xfrm>
          <a:off x="14020800" y="1062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83541</xdr:rowOff>
    </xdr:from>
    <xdr:to>
      <xdr:col>19</xdr:col>
      <xdr:colOff>533400</xdr:colOff>
      <xdr:row>62</xdr:row>
      <xdr:rowOff>13691</xdr:rowOff>
    </xdr:to>
    <xdr:sp macro="" textlink="">
      <xdr:nvSpPr>
        <xdr:cNvPr id="343" name="円/楕円 342"/>
        <xdr:cNvSpPr/>
      </xdr:nvSpPr>
      <xdr:spPr>
        <a:xfrm>
          <a:off x="13462000" y="105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169918</xdr:rowOff>
    </xdr:from>
    <xdr:ext cx="762000" cy="259045"/>
    <xdr:sp macro="" textlink="">
      <xdr:nvSpPr>
        <xdr:cNvPr id="344" name="テキスト ボックス 343"/>
        <xdr:cNvSpPr txBox="1"/>
      </xdr:nvSpPr>
      <xdr:spPr>
        <a:xfrm>
          <a:off x="13131800" y="106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　起債発行の抑制により公債費が減少した。</a:t>
          </a:r>
          <a:r>
            <a:rPr lang="ja-JP" altLang="ja-JP" sz="1300" b="0" i="0" baseline="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また、公営企業会計に対する繰出金については、公営企業の独立採算を考慮の上、繰出基準に基づく繰出しを基本として行う。</a:t>
          </a:r>
          <a:endParaRPr lang="en-US" altLang="ja-JP" sz="1300" b="0" i="0" baseline="0">
            <a:solidFill>
              <a:schemeClr val="dk1"/>
            </a:solidFill>
            <a:effectLst/>
            <a:latin typeface="+mn-lt"/>
            <a:ea typeface="+mn-ea"/>
            <a:cs typeface="+mn-cs"/>
          </a:endParaRPr>
        </a:p>
        <a:p>
          <a:pPr eaLnBrk="1" fontAlgn="auto" latinLnBrk="0" hangingPunct="1"/>
          <a:r>
            <a:rPr lang="ja-JP" altLang="en-US" sz="1300" b="0" i="0" baseline="0">
              <a:solidFill>
                <a:schemeClr val="dk1"/>
              </a:solidFill>
              <a:effectLst/>
              <a:latin typeface="+mn-lt"/>
              <a:ea typeface="+mn-ea"/>
              <a:cs typeface="+mn-cs"/>
            </a:rPr>
            <a:t>  しかしながら、平成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年度以降中学校改築事業など普通建設事業が多く、起債も多く発行したことから元金償還が始まると公債費が増加することとなる。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148590</xdr:rowOff>
    </xdr:to>
    <xdr:cxnSp macro="">
      <xdr:nvCxnSpPr>
        <xdr:cNvPr id="375" name="直線コネクタ 374"/>
        <xdr:cNvCxnSpPr/>
      </xdr:nvCxnSpPr>
      <xdr:spPr>
        <a:xfrm flipV="1">
          <a:off x="16179800" y="71201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64008</xdr:rowOff>
    </xdr:to>
    <xdr:cxnSp macro="">
      <xdr:nvCxnSpPr>
        <xdr:cNvPr id="378" name="直線コネクタ 377"/>
        <xdr:cNvCxnSpPr/>
      </xdr:nvCxnSpPr>
      <xdr:spPr>
        <a:xfrm flipV="1">
          <a:off x="15290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141224</xdr:rowOff>
    </xdr:to>
    <xdr:cxnSp macro="">
      <xdr:nvCxnSpPr>
        <xdr:cNvPr id="381" name="直線コネクタ 380"/>
        <xdr:cNvCxnSpPr/>
      </xdr:nvCxnSpPr>
      <xdr:spPr>
        <a:xfrm flipV="1">
          <a:off x="14401800" y="726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18034</xdr:rowOff>
    </xdr:to>
    <xdr:cxnSp macro="">
      <xdr:nvCxnSpPr>
        <xdr:cNvPr id="384" name="直線コネクタ 383"/>
        <xdr:cNvCxnSpPr/>
      </xdr:nvCxnSpPr>
      <xdr:spPr>
        <a:xfrm flipV="1">
          <a:off x="13512800" y="73421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4" name="円/楕円 393"/>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56405</xdr:rowOff>
    </xdr:from>
    <xdr:ext cx="762000" cy="259045"/>
    <xdr:sp macro="" textlink="">
      <xdr:nvSpPr>
        <xdr:cNvPr id="395"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6" name="円/楕円 39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7" name="テキスト ボックス 39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8" name="円/楕円 397"/>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99" name="テキスト ボックス 398"/>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400" name="円/楕円 399"/>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30751</xdr:rowOff>
    </xdr:from>
    <xdr:ext cx="762000" cy="259045"/>
    <xdr:sp macro="" textlink="">
      <xdr:nvSpPr>
        <xdr:cNvPr id="401" name="テキスト ボックス 400"/>
        <xdr:cNvSpPr txBox="1"/>
      </xdr:nvSpPr>
      <xdr:spPr>
        <a:xfrm>
          <a:off x="14020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2" name="円/楕円 401"/>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79011</xdr:rowOff>
    </xdr:from>
    <xdr:ext cx="762000" cy="259045"/>
    <xdr:sp macro="" textlink="">
      <xdr:nvSpPr>
        <xdr:cNvPr id="403" name="テキスト ボックス 402"/>
        <xdr:cNvSpPr txBox="1"/>
      </xdr:nvSpPr>
      <xdr:spPr>
        <a:xfrm>
          <a:off x="13131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平成</a:t>
          </a:r>
          <a:r>
            <a:rPr lang="en-US" altLang="ja-JP" sz="1400">
              <a:solidFill>
                <a:schemeClr val="dk1"/>
              </a:solidFill>
              <a:effectLst/>
              <a:latin typeface="+mn-lt"/>
              <a:ea typeface="+mn-ea"/>
              <a:cs typeface="+mn-cs"/>
            </a:rPr>
            <a:t>19</a:t>
          </a:r>
          <a:r>
            <a:rPr lang="ja-JP" altLang="ja-JP" sz="1400">
              <a:solidFill>
                <a:schemeClr val="dk1"/>
              </a:solidFill>
              <a:effectLst/>
              <a:latin typeface="+mn-lt"/>
              <a:ea typeface="+mn-ea"/>
              <a:cs typeface="+mn-cs"/>
            </a:rPr>
            <a:t>年度から指標を取り始め、数値も減少し表れなくなった。地方債の現在高、公営企業債を削減し、基準財政需要額算入見込額を適正に見込んだことにより、良好な財政運営が図られる数値を得られた。また、充当可能基金を着実に増加させ、地方債の償還に必要な財源を確保でき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15</xdr:row>
      <xdr:rowOff>1482</xdr:rowOff>
    </xdr:from>
    <xdr:to>
      <xdr:col>19</xdr:col>
      <xdr:colOff>533400</xdr:colOff>
      <xdr:row>15</xdr:row>
      <xdr:rowOff>103082</xdr:rowOff>
    </xdr:to>
    <xdr:sp macro="" textlink="">
      <xdr:nvSpPr>
        <xdr:cNvPr id="452" name="円/楕円 451"/>
        <xdr:cNvSpPr/>
      </xdr:nvSpPr>
      <xdr:spPr>
        <a:xfrm>
          <a:off x="13462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87859</xdr:rowOff>
    </xdr:from>
    <xdr:ext cx="762000" cy="259045"/>
    <xdr:sp macro="" textlink="">
      <xdr:nvSpPr>
        <xdr:cNvPr id="453" name="テキスト ボックス 452"/>
        <xdr:cNvSpPr txBox="1"/>
      </xdr:nvSpPr>
      <xdr:spPr>
        <a:xfrm>
          <a:off x="13131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2,375
2,368
62.00
3,228,214
3,046,892
108,303
1,597,325
2,641,251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集中改革プラン（平成</a:t>
          </a:r>
          <a:r>
            <a:rPr lang="en-US" altLang="ja-JP" sz="1400" b="0" i="0" baseline="0">
              <a:solidFill>
                <a:schemeClr val="dk1"/>
              </a:solidFill>
              <a:effectLst/>
              <a:latin typeface="+mn-lt"/>
              <a:ea typeface="+mn-ea"/>
              <a:cs typeface="+mn-cs"/>
            </a:rPr>
            <a:t>17</a:t>
          </a:r>
          <a:r>
            <a:rPr lang="ja-JP" altLang="ja-JP" sz="1400" b="0" i="0" baseline="0">
              <a:solidFill>
                <a:schemeClr val="dk1"/>
              </a:solidFill>
              <a:effectLst/>
              <a:latin typeface="+mn-lt"/>
              <a:ea typeface="+mn-ea"/>
              <a:cs typeface="+mn-cs"/>
            </a:rPr>
            <a:t>年度～平成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年度）における定員管理では計画以上の削減（</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名の職員削減の計画に対し、平成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年度末で</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名の削減）の実施と合わせ、各種手当の削減も実施していた。財政状況の好転により各種手当の削減を廃止したことや、京都地方税機構、宮津与謝環境組合を設立し、職員を派遣することとなったことから人件費が増額傾向に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157480</xdr:rowOff>
    </xdr:to>
    <xdr:cxnSp macro="">
      <xdr:nvCxnSpPr>
        <xdr:cNvPr id="65" name="直線コネクタ 64"/>
        <xdr:cNvCxnSpPr/>
      </xdr:nvCxnSpPr>
      <xdr:spPr>
        <a:xfrm flipV="1">
          <a:off x="3987800" y="628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8" name="直線コネクタ 67"/>
        <xdr:cNvCxnSpPr/>
      </xdr:nvCxnSpPr>
      <xdr:spPr>
        <a:xfrm>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149860</xdr:rowOff>
    </xdr:to>
    <xdr:cxnSp macro="">
      <xdr:nvCxnSpPr>
        <xdr:cNvPr id="71" name="直線コネクタ 70"/>
        <xdr:cNvCxnSpPr/>
      </xdr:nvCxnSpPr>
      <xdr:spPr>
        <a:xfrm>
          <a:off x="2209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39370</xdr:rowOff>
    </xdr:from>
    <xdr:to>
      <xdr:col>3</xdr:col>
      <xdr:colOff>142875</xdr:colOff>
      <xdr:row>36</xdr:row>
      <xdr:rowOff>73660</xdr:rowOff>
    </xdr:to>
    <xdr:cxnSp macro="">
      <xdr:nvCxnSpPr>
        <xdr:cNvPr id="74" name="直線コネクタ 73"/>
        <xdr:cNvCxnSpPr/>
      </xdr:nvCxnSpPr>
      <xdr:spPr>
        <a:xfrm>
          <a:off x="1320800" y="6211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4" name="円/楕円 83"/>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5"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7" name="テキスト ボックス 86"/>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8" name="円/楕円 87"/>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89" name="テキスト ボックス 88"/>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0" name="円/楕円 89"/>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1" name="テキスト ボックス 90"/>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92" name="円/楕円 91"/>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93" name="テキスト ボックス 92"/>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委託事業の増減により平均的な数値、類似団体平均とも同程度の数値となった。任意的経費の物件費は</a:t>
          </a:r>
          <a:r>
            <a:rPr lang="ja-JP" altLang="ja-JP" sz="1400" b="0" i="0" baseline="0">
              <a:solidFill>
                <a:schemeClr val="dk1"/>
              </a:solidFill>
              <a:effectLst/>
              <a:latin typeface="+mn-lt"/>
              <a:ea typeface="+mn-ea"/>
              <a:cs typeface="+mn-cs"/>
            </a:rPr>
            <a:t>経常収支比率を悪化させる要因でもあるので、適正なアウトソーシング、更なる事務事業見直しを図る必要がある。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17272</xdr:rowOff>
    </xdr:from>
    <xdr:to>
      <xdr:col>24</xdr:col>
      <xdr:colOff>31750</xdr:colOff>
      <xdr:row>18</xdr:row>
      <xdr:rowOff>136144</xdr:rowOff>
    </xdr:to>
    <xdr:cxnSp macro="">
      <xdr:nvCxnSpPr>
        <xdr:cNvPr id="124" name="直線コネクタ 123"/>
        <xdr:cNvCxnSpPr/>
      </xdr:nvCxnSpPr>
      <xdr:spPr>
        <a:xfrm flipV="1">
          <a:off x="15671800" y="31033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18</xdr:row>
      <xdr:rowOff>136144</xdr:rowOff>
    </xdr:to>
    <xdr:cxnSp macro="">
      <xdr:nvCxnSpPr>
        <xdr:cNvPr id="127" name="直線コネクタ 126"/>
        <xdr:cNvCxnSpPr/>
      </xdr:nvCxnSpPr>
      <xdr:spPr>
        <a:xfrm>
          <a:off x="14782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106426</xdr:rowOff>
    </xdr:to>
    <xdr:cxnSp macro="">
      <xdr:nvCxnSpPr>
        <xdr:cNvPr id="130" name="直線コネクタ 129"/>
        <xdr:cNvCxnSpPr/>
      </xdr:nvCxnSpPr>
      <xdr:spPr>
        <a:xfrm>
          <a:off x="13893800" y="2966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51562</xdr:rowOff>
    </xdr:to>
    <xdr:cxnSp macro="">
      <xdr:nvCxnSpPr>
        <xdr:cNvPr id="133" name="直線コネクタ 132"/>
        <xdr:cNvCxnSpPr/>
      </xdr:nvCxnSpPr>
      <xdr:spPr>
        <a:xfrm>
          <a:off x="13004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137922</xdr:rowOff>
    </xdr:from>
    <xdr:to>
      <xdr:col>24</xdr:col>
      <xdr:colOff>82550</xdr:colOff>
      <xdr:row>18</xdr:row>
      <xdr:rowOff>68072</xdr:rowOff>
    </xdr:to>
    <xdr:sp macro="" textlink="">
      <xdr:nvSpPr>
        <xdr:cNvPr id="143" name="円/楕円 142"/>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109999</xdr:rowOff>
    </xdr:from>
    <xdr:ext cx="762000" cy="259045"/>
    <xdr:sp macro="" textlink="">
      <xdr:nvSpPr>
        <xdr:cNvPr id="144"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85344</xdr:rowOff>
    </xdr:from>
    <xdr:to>
      <xdr:col>22</xdr:col>
      <xdr:colOff>615950</xdr:colOff>
      <xdr:row>19</xdr:row>
      <xdr:rowOff>15494</xdr:rowOff>
    </xdr:to>
    <xdr:sp macro="" textlink="">
      <xdr:nvSpPr>
        <xdr:cNvPr id="145" name="円/楕円 144"/>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271</xdr:rowOff>
    </xdr:from>
    <xdr:ext cx="736600" cy="259045"/>
    <xdr:sp macro="" textlink="">
      <xdr:nvSpPr>
        <xdr:cNvPr id="146" name="テキスト ボックス 145"/>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7" name="円/楕円 146"/>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8" name="テキスト ボックス 147"/>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135636</xdr:rowOff>
    </xdr:from>
    <xdr:to>
      <xdr:col>19</xdr:col>
      <xdr:colOff>6350</xdr:colOff>
      <xdr:row>17</xdr:row>
      <xdr:rowOff>65786</xdr:rowOff>
    </xdr:to>
    <xdr:sp macro="" textlink="">
      <xdr:nvSpPr>
        <xdr:cNvPr id="151" name="円/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50563</xdr:rowOff>
    </xdr:from>
    <xdr:ext cx="762000" cy="259045"/>
    <xdr:sp macro="" textlink="">
      <xdr:nvSpPr>
        <xdr:cNvPr id="152" name="テキスト ボックス 151"/>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扶助費に係る経常収支比率は類似団体平均と同程度で推移している。高齢化率の増加により、社会福祉費、高齢者福祉費が増加傾向にあるため、他の事業も含め均衡ある実施に努める。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86" name="直線コネクタ 185"/>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89" name="直線コネクタ 188"/>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2" name="直線コネクタ 191"/>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159657</xdr:rowOff>
    </xdr:to>
    <xdr:cxnSp macro="">
      <xdr:nvCxnSpPr>
        <xdr:cNvPr id="195" name="直線コネクタ 194"/>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5" name="円/楕円 204"/>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113592</xdr:rowOff>
    </xdr:from>
    <xdr:ext cx="762000" cy="259045"/>
    <xdr:sp macro="" textlink="">
      <xdr:nvSpPr>
        <xdr:cNvPr id="206"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7" name="円/楕円 206"/>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8" name="テキスト ボックス 207"/>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1" name="円/楕円 210"/>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2" name="テキスト ボックス 211"/>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近年平均的な数値で推移していたが積立金、繰出金の減</a:t>
          </a:r>
          <a:r>
            <a:rPr lang="ja-JP" altLang="en-US" sz="1400" b="0" i="0" baseline="0">
              <a:solidFill>
                <a:schemeClr val="dk1"/>
              </a:solidFill>
              <a:effectLst/>
              <a:latin typeface="+mn-lt"/>
              <a:ea typeface="+mn-ea"/>
              <a:cs typeface="+mn-cs"/>
            </a:rPr>
            <a:t>により</a:t>
          </a:r>
          <a:r>
            <a:rPr lang="ja-JP" altLang="ja-JP" sz="1400" b="0" i="0" baseline="0">
              <a:solidFill>
                <a:schemeClr val="dk1"/>
              </a:solidFill>
              <a:effectLst/>
              <a:latin typeface="+mn-lt"/>
              <a:ea typeface="+mn-ea"/>
              <a:cs typeface="+mn-cs"/>
            </a:rPr>
            <a:t>下降となった。積立金は後年度の安定した財政運営に必要不可欠なものであるので、安定した財政運営のためにも更なる事務事業見直しを図る必要がある。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40132</xdr:rowOff>
    </xdr:to>
    <xdr:cxnSp macro="">
      <xdr:nvCxnSpPr>
        <xdr:cNvPr id="244" name="直線コネクタ 243"/>
        <xdr:cNvCxnSpPr/>
      </xdr:nvCxnSpPr>
      <xdr:spPr>
        <a:xfrm>
          <a:off x="15671800" y="9581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57</xdr:row>
      <xdr:rowOff>1270</xdr:rowOff>
    </xdr:to>
    <xdr:cxnSp macro="">
      <xdr:nvCxnSpPr>
        <xdr:cNvPr id="247" name="直線コネクタ 246"/>
        <xdr:cNvCxnSpPr/>
      </xdr:nvCxnSpPr>
      <xdr:spPr>
        <a:xfrm flipV="1">
          <a:off x="14782800" y="95818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1270</xdr:rowOff>
    </xdr:to>
    <xdr:cxnSp macro="">
      <xdr:nvCxnSpPr>
        <xdr:cNvPr id="250" name="直線コネクタ 249"/>
        <xdr:cNvCxnSpPr/>
      </xdr:nvCxnSpPr>
      <xdr:spPr>
        <a:xfrm>
          <a:off x="13893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19558</xdr:rowOff>
    </xdr:to>
    <xdr:cxnSp macro="">
      <xdr:nvCxnSpPr>
        <xdr:cNvPr id="253" name="直線コネクタ 252"/>
        <xdr:cNvCxnSpPr/>
      </xdr:nvCxnSpPr>
      <xdr:spPr>
        <a:xfrm flipV="1">
          <a:off x="13004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160782</xdr:rowOff>
    </xdr:from>
    <xdr:to>
      <xdr:col>24</xdr:col>
      <xdr:colOff>82550</xdr:colOff>
      <xdr:row>56</xdr:row>
      <xdr:rowOff>90932</xdr:rowOff>
    </xdr:to>
    <xdr:sp macro="" textlink="">
      <xdr:nvSpPr>
        <xdr:cNvPr id="263" name="円/楕円 262"/>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5859</xdr:rowOff>
    </xdr:from>
    <xdr:ext cx="762000" cy="259045"/>
    <xdr:sp macro="" textlink="">
      <xdr:nvSpPr>
        <xdr:cNvPr id="264" name="その他該当値テキスト"/>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5" name="円/楕円 264"/>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6" name="テキスト ボックス 265"/>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8" name="テキスト ボックス 26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9" name="円/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0" name="テキスト ボックス 269"/>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1" name="円/楕円 270"/>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2" name="テキスト ボックス 271"/>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近年平均的な数値で推移していたが</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年度以降</a:t>
          </a:r>
          <a:r>
            <a:rPr lang="ja-JP" altLang="ja-JP" sz="1400" b="0" i="0" baseline="0">
              <a:solidFill>
                <a:schemeClr val="dk1"/>
              </a:solidFill>
              <a:effectLst/>
              <a:latin typeface="+mn-lt"/>
              <a:ea typeface="+mn-ea"/>
              <a:cs typeface="+mn-cs"/>
            </a:rPr>
            <a:t>後期高齢者療養給付費負担金の増</a:t>
          </a:r>
          <a:r>
            <a:rPr lang="ja-JP" altLang="en-US" sz="1400" b="0" i="0" baseline="0">
              <a:solidFill>
                <a:schemeClr val="dk1"/>
              </a:solidFill>
              <a:effectLst/>
              <a:latin typeface="+mn-lt"/>
              <a:ea typeface="+mn-ea"/>
              <a:cs typeface="+mn-cs"/>
            </a:rPr>
            <a:t>により数値が上昇した。</a:t>
          </a:r>
          <a:r>
            <a:rPr lang="ja-JP" altLang="ja-JP" sz="1400" b="0" i="0" baseline="0">
              <a:solidFill>
                <a:schemeClr val="dk1"/>
              </a:solidFill>
              <a:effectLst/>
              <a:latin typeface="+mn-lt"/>
              <a:ea typeface="+mn-ea"/>
              <a:cs typeface="+mn-cs"/>
            </a:rPr>
            <a:t>、一部事務組合が設立されたこともあるので、動向を注視し更なる事務事業見直しを図る必要がある。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302" name="直線コネクタ 301"/>
        <xdr:cNvCxnSpPr/>
      </xdr:nvCxnSpPr>
      <xdr:spPr>
        <a:xfrm>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36</xdr:row>
      <xdr:rowOff>62992</xdr:rowOff>
    </xdr:to>
    <xdr:cxnSp macro="">
      <xdr:nvCxnSpPr>
        <xdr:cNvPr id="305" name="直線コネクタ 304"/>
        <xdr:cNvCxnSpPr/>
      </xdr:nvCxnSpPr>
      <xdr:spPr>
        <a:xfrm>
          <a:off x="14782800" y="60934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92710</xdr:rowOff>
    </xdr:to>
    <xdr:cxnSp macro="">
      <xdr:nvCxnSpPr>
        <xdr:cNvPr id="308" name="直線コネクタ 307"/>
        <xdr:cNvCxnSpPr/>
      </xdr:nvCxnSpPr>
      <xdr:spPr>
        <a:xfrm>
          <a:off x="13893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1" name="直線コネクタ 310"/>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3" name="円/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5" name="円/楕円 324"/>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6" name="テキスト ボックス 325"/>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7" name="円/楕円 32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8" name="テキスト ボックス 32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29" name="円/楕円 328"/>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0" name="テキスト ボックス 329"/>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前年度</a:t>
          </a:r>
          <a:r>
            <a:rPr lang="ja-JP" altLang="en-US" sz="1200" b="0" i="0" baseline="0">
              <a:solidFill>
                <a:schemeClr val="dk1"/>
              </a:solidFill>
              <a:effectLst/>
              <a:latin typeface="+mn-lt"/>
              <a:ea typeface="+mn-ea"/>
              <a:cs typeface="+mn-cs"/>
            </a:rPr>
            <a:t>と同じ数値ではあるが</a:t>
          </a:r>
          <a:r>
            <a:rPr lang="ja-JP" altLang="ja-JP" sz="1200" b="0" i="0" baseline="0">
              <a:solidFill>
                <a:schemeClr val="dk1"/>
              </a:solidFill>
              <a:effectLst/>
              <a:latin typeface="+mn-lt"/>
              <a:ea typeface="+mn-ea"/>
              <a:cs typeface="+mn-cs"/>
            </a:rPr>
            <a:t>類似団体平均を</a:t>
          </a:r>
          <a:r>
            <a:rPr lang="en-US" altLang="ja-JP" sz="1200" b="0" i="0" baseline="0">
              <a:solidFill>
                <a:schemeClr val="dk1"/>
              </a:solidFill>
              <a:effectLst/>
              <a:latin typeface="+mn-lt"/>
              <a:ea typeface="+mn-ea"/>
              <a:cs typeface="+mn-cs"/>
            </a:rPr>
            <a:t>3.5</a:t>
          </a:r>
          <a:r>
            <a:rPr lang="ja-JP" altLang="ja-JP" sz="1200" b="0" i="0" baseline="0">
              <a:solidFill>
                <a:schemeClr val="dk1"/>
              </a:solidFill>
              <a:effectLst/>
              <a:latin typeface="+mn-lt"/>
              <a:ea typeface="+mn-ea"/>
              <a:cs typeface="+mn-cs"/>
            </a:rPr>
            <a:t>ポイント上回っている。平成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以降中学校改築事業など普通建設事業が多く、起債も多く発行したことから元金償還が始まると公債費が増加することとなる。起債の発行は負担を後年度に先送りすることにもなるので、必要な事業、必要な額を精査し、公債費の総額抑制に努める。</a:t>
          </a:r>
          <a:endParaRPr lang="en-US" altLang="ja-JP" sz="12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104139</xdr:rowOff>
    </xdr:to>
    <xdr:cxnSp macro="">
      <xdr:nvCxnSpPr>
        <xdr:cNvPr id="361" name="直線コネクタ 360"/>
        <xdr:cNvCxnSpPr/>
      </xdr:nvCxnSpPr>
      <xdr:spPr>
        <a:xfrm>
          <a:off x="3987800" y="13134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104139</xdr:rowOff>
    </xdr:to>
    <xdr:cxnSp macro="">
      <xdr:nvCxnSpPr>
        <xdr:cNvPr id="364" name="直線コネクタ 363"/>
        <xdr:cNvCxnSpPr/>
      </xdr:nvCxnSpPr>
      <xdr:spPr>
        <a:xfrm>
          <a:off x="3098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163576</xdr:rowOff>
    </xdr:to>
    <xdr:cxnSp macro="">
      <xdr:nvCxnSpPr>
        <xdr:cNvPr id="367" name="直線コネクタ 366"/>
        <xdr:cNvCxnSpPr/>
      </xdr:nvCxnSpPr>
      <xdr:spPr>
        <a:xfrm flipV="1">
          <a:off x="2209800" y="13120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83565</xdr:rowOff>
    </xdr:to>
    <xdr:cxnSp macro="">
      <xdr:nvCxnSpPr>
        <xdr:cNvPr id="370" name="直線コネクタ 369"/>
        <xdr:cNvCxnSpPr/>
      </xdr:nvCxnSpPr>
      <xdr:spPr>
        <a:xfrm flipV="1">
          <a:off x="1320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0" name="円/楕円 37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25416</xdr:rowOff>
    </xdr:from>
    <xdr:ext cx="762000" cy="259045"/>
    <xdr:sp macro="" textlink="">
      <xdr:nvSpPr>
        <xdr:cNvPr id="381"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2" name="円/楕円 38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83" name="テキスト ボックス 38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4" name="円/楕円 383"/>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126001</xdr:rowOff>
    </xdr:from>
    <xdr:ext cx="762000" cy="259045"/>
    <xdr:sp macro="" textlink="">
      <xdr:nvSpPr>
        <xdr:cNvPr id="385" name="テキスト ボックス 384"/>
        <xdr:cNvSpPr txBox="1"/>
      </xdr:nvSpPr>
      <xdr:spPr>
        <a:xfrm>
          <a:off x="2717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6" name="円/楕円 385"/>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87" name="テキスト ボックス 386"/>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8" name="円/楕円 38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119142</xdr:rowOff>
    </xdr:from>
    <xdr:ext cx="762000" cy="259045"/>
    <xdr:sp macro="" textlink="">
      <xdr:nvSpPr>
        <xdr:cNvPr id="389" name="テキスト ボックス 388"/>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近年数値が上昇傾向にあり、類似団体平均と比べても</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ポイント高い結果となった。自主財源比率の低い本町にとって経常経費の上昇は、財政状況の硬直化でもあるので更なる事務事業見直しを図る必要がある。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76</xdr:row>
      <xdr:rowOff>143002</xdr:rowOff>
    </xdr:to>
    <xdr:cxnSp macro="">
      <xdr:nvCxnSpPr>
        <xdr:cNvPr id="420" name="直線コネクタ 419"/>
        <xdr:cNvCxnSpPr/>
      </xdr:nvCxnSpPr>
      <xdr:spPr>
        <a:xfrm flipV="1">
          <a:off x="15671800" y="131526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106426</xdr:rowOff>
    </xdr:from>
    <xdr:to>
      <xdr:col>22</xdr:col>
      <xdr:colOff>565150</xdr:colOff>
      <xdr:row>76</xdr:row>
      <xdr:rowOff>143002</xdr:rowOff>
    </xdr:to>
    <xdr:cxnSp macro="">
      <xdr:nvCxnSpPr>
        <xdr:cNvPr id="423" name="直線コネクタ 422"/>
        <xdr:cNvCxnSpPr/>
      </xdr:nvCxnSpPr>
      <xdr:spPr>
        <a:xfrm>
          <a:off x="14782800" y="131366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106426</xdr:rowOff>
    </xdr:to>
    <xdr:cxnSp macro="">
      <xdr:nvCxnSpPr>
        <xdr:cNvPr id="426" name="直線コネクタ 425"/>
        <xdr:cNvCxnSpPr/>
      </xdr:nvCxnSpPr>
      <xdr:spPr>
        <a:xfrm>
          <a:off x="13893800" y="130771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46989</xdr:rowOff>
    </xdr:to>
    <xdr:cxnSp macro="">
      <xdr:nvCxnSpPr>
        <xdr:cNvPr id="429" name="直線コネクタ 428"/>
        <xdr:cNvCxnSpPr/>
      </xdr:nvCxnSpPr>
      <xdr:spPr>
        <a:xfrm>
          <a:off x="13004800" y="130611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39" name="円/楕円 438"/>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43705</xdr:rowOff>
    </xdr:from>
    <xdr:ext cx="762000" cy="259045"/>
    <xdr:sp macro="" textlink="">
      <xdr:nvSpPr>
        <xdr:cNvPr id="440"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92202</xdr:rowOff>
    </xdr:from>
    <xdr:to>
      <xdr:col>22</xdr:col>
      <xdr:colOff>615950</xdr:colOff>
      <xdr:row>77</xdr:row>
      <xdr:rowOff>22352</xdr:rowOff>
    </xdr:to>
    <xdr:sp macro="" textlink="">
      <xdr:nvSpPr>
        <xdr:cNvPr id="441" name="円/楕円 440"/>
        <xdr:cNvSpPr/>
      </xdr:nvSpPr>
      <xdr:spPr>
        <a:xfrm>
          <a:off x="15621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7129</xdr:rowOff>
    </xdr:from>
    <xdr:ext cx="736600" cy="259045"/>
    <xdr:sp macro="" textlink="">
      <xdr:nvSpPr>
        <xdr:cNvPr id="442" name="テキスト ボックス 441"/>
        <xdr:cNvSpPr txBox="1"/>
      </xdr:nvSpPr>
      <xdr:spPr>
        <a:xfrm>
          <a:off x="15290800" y="1320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55626</xdr:rowOff>
    </xdr:from>
    <xdr:to>
      <xdr:col>21</xdr:col>
      <xdr:colOff>412750</xdr:colOff>
      <xdr:row>76</xdr:row>
      <xdr:rowOff>157226</xdr:rowOff>
    </xdr:to>
    <xdr:sp macro="" textlink="">
      <xdr:nvSpPr>
        <xdr:cNvPr id="443" name="円/楕円 442"/>
        <xdr:cNvSpPr/>
      </xdr:nvSpPr>
      <xdr:spPr>
        <a:xfrm>
          <a:off x="14732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142003</xdr:rowOff>
    </xdr:from>
    <xdr:ext cx="762000" cy="259045"/>
    <xdr:sp macro="" textlink="">
      <xdr:nvSpPr>
        <xdr:cNvPr id="444" name="テキスト ボックス 443"/>
        <xdr:cNvSpPr txBox="1"/>
      </xdr:nvSpPr>
      <xdr:spPr>
        <a:xfrm>
          <a:off x="144018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45" name="円/楕円 444"/>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82566</xdr:rowOff>
    </xdr:from>
    <xdr:ext cx="762000" cy="259045"/>
    <xdr:sp macro="" textlink="">
      <xdr:nvSpPr>
        <xdr:cNvPr id="446" name="テキスト ボックス 445"/>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7" name="円/楕円 44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48" name="テキスト ボックス 447"/>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京都府伊根町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23595</xdr:rowOff>
    </xdr:from>
    <xdr:to>
      <xdr:col>4</xdr:col>
      <xdr:colOff>1117600</xdr:colOff>
      <xdr:row>18</xdr:row>
      <xdr:rowOff>46132</xdr:rowOff>
    </xdr:to>
    <xdr:cxnSp macro="">
      <xdr:nvCxnSpPr>
        <xdr:cNvPr id="52" name="直線コネクタ 51"/>
        <xdr:cNvCxnSpPr/>
      </xdr:nvCxnSpPr>
      <xdr:spPr bwMode="auto">
        <a:xfrm flipV="1">
          <a:off x="5003800" y="3157320"/>
          <a:ext cx="647700" cy="2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8373</xdr:rowOff>
    </xdr:from>
    <xdr:ext cx="762000" cy="259045"/>
    <xdr:sp macro="" textlink="">
      <xdr:nvSpPr>
        <xdr:cNvPr id="53" name="人口1人当たり決算額の推移平均値テキスト130"/>
        <xdr:cNvSpPr txBox="1"/>
      </xdr:nvSpPr>
      <xdr:spPr>
        <a:xfrm>
          <a:off x="5740400" y="3142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46132</xdr:rowOff>
    </xdr:from>
    <xdr:to>
      <xdr:col>4</xdr:col>
      <xdr:colOff>469900</xdr:colOff>
      <xdr:row>18</xdr:row>
      <xdr:rowOff>65220</xdr:rowOff>
    </xdr:to>
    <xdr:cxnSp macro="">
      <xdr:nvCxnSpPr>
        <xdr:cNvPr id="55" name="直線コネクタ 54"/>
        <xdr:cNvCxnSpPr/>
      </xdr:nvCxnSpPr>
      <xdr:spPr bwMode="auto">
        <a:xfrm flipV="1">
          <a:off x="4305300" y="3179857"/>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65220</xdr:rowOff>
    </xdr:from>
    <xdr:to>
      <xdr:col>3</xdr:col>
      <xdr:colOff>904875</xdr:colOff>
      <xdr:row>18</xdr:row>
      <xdr:rowOff>108589</xdr:rowOff>
    </xdr:to>
    <xdr:cxnSp macro="">
      <xdr:nvCxnSpPr>
        <xdr:cNvPr id="58" name="直線コネクタ 57"/>
        <xdr:cNvCxnSpPr/>
      </xdr:nvCxnSpPr>
      <xdr:spPr bwMode="auto">
        <a:xfrm flipV="1">
          <a:off x="3606800" y="3198945"/>
          <a:ext cx="698500" cy="43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108589</xdr:rowOff>
    </xdr:from>
    <xdr:to>
      <xdr:col>3</xdr:col>
      <xdr:colOff>206375</xdr:colOff>
      <xdr:row>18</xdr:row>
      <xdr:rowOff>148692</xdr:rowOff>
    </xdr:to>
    <xdr:cxnSp macro="">
      <xdr:nvCxnSpPr>
        <xdr:cNvPr id="61" name="直線コネクタ 60"/>
        <xdr:cNvCxnSpPr/>
      </xdr:nvCxnSpPr>
      <xdr:spPr bwMode="auto">
        <a:xfrm flipV="1">
          <a:off x="2908300" y="3242314"/>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144245</xdr:rowOff>
    </xdr:from>
    <xdr:to>
      <xdr:col>5</xdr:col>
      <xdr:colOff>34925</xdr:colOff>
      <xdr:row>18</xdr:row>
      <xdr:rowOff>74395</xdr:rowOff>
    </xdr:to>
    <xdr:sp macro="" textlink="">
      <xdr:nvSpPr>
        <xdr:cNvPr id="71" name="円/楕円 70"/>
        <xdr:cNvSpPr/>
      </xdr:nvSpPr>
      <xdr:spPr bwMode="auto">
        <a:xfrm>
          <a:off x="5600700" y="31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160772</xdr:rowOff>
    </xdr:from>
    <xdr:ext cx="762000" cy="259045"/>
    <xdr:sp macro="" textlink="">
      <xdr:nvSpPr>
        <xdr:cNvPr id="72" name="人口1人当たり決算額の推移該当値テキスト130"/>
        <xdr:cNvSpPr txBox="1"/>
      </xdr:nvSpPr>
      <xdr:spPr>
        <a:xfrm>
          <a:off x="5740400" y="29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166782</xdr:rowOff>
    </xdr:from>
    <xdr:to>
      <xdr:col>4</xdr:col>
      <xdr:colOff>520700</xdr:colOff>
      <xdr:row>18</xdr:row>
      <xdr:rowOff>96932</xdr:rowOff>
    </xdr:to>
    <xdr:sp macro="" textlink="">
      <xdr:nvSpPr>
        <xdr:cNvPr id="73" name="円/楕円 72"/>
        <xdr:cNvSpPr/>
      </xdr:nvSpPr>
      <xdr:spPr bwMode="auto">
        <a:xfrm>
          <a:off x="4953000" y="31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107109</xdr:rowOff>
    </xdr:from>
    <xdr:ext cx="736600" cy="259045"/>
    <xdr:sp macro="" textlink="">
      <xdr:nvSpPr>
        <xdr:cNvPr id="74" name="テキスト ボックス 73"/>
        <xdr:cNvSpPr txBox="1"/>
      </xdr:nvSpPr>
      <xdr:spPr>
        <a:xfrm>
          <a:off x="4622800" y="289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14420</xdr:rowOff>
    </xdr:from>
    <xdr:to>
      <xdr:col>3</xdr:col>
      <xdr:colOff>955675</xdr:colOff>
      <xdr:row>18</xdr:row>
      <xdr:rowOff>116020</xdr:rowOff>
    </xdr:to>
    <xdr:sp macro="" textlink="">
      <xdr:nvSpPr>
        <xdr:cNvPr id="75" name="円/楕円 74"/>
        <xdr:cNvSpPr/>
      </xdr:nvSpPr>
      <xdr:spPr bwMode="auto">
        <a:xfrm>
          <a:off x="4254500" y="31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126197</xdr:rowOff>
    </xdr:from>
    <xdr:ext cx="762000" cy="259045"/>
    <xdr:sp macro="" textlink="">
      <xdr:nvSpPr>
        <xdr:cNvPr id="76" name="テキスト ボックス 75"/>
        <xdr:cNvSpPr txBox="1"/>
      </xdr:nvSpPr>
      <xdr:spPr>
        <a:xfrm>
          <a:off x="3924300" y="29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57789</xdr:rowOff>
    </xdr:from>
    <xdr:to>
      <xdr:col>3</xdr:col>
      <xdr:colOff>257175</xdr:colOff>
      <xdr:row>18</xdr:row>
      <xdr:rowOff>159389</xdr:rowOff>
    </xdr:to>
    <xdr:sp macro="" textlink="">
      <xdr:nvSpPr>
        <xdr:cNvPr id="77" name="円/楕円 76"/>
        <xdr:cNvSpPr/>
      </xdr:nvSpPr>
      <xdr:spPr bwMode="auto">
        <a:xfrm>
          <a:off x="3556000" y="319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144166</xdr:rowOff>
    </xdr:from>
    <xdr:ext cx="762000" cy="259045"/>
    <xdr:sp macro="" textlink="">
      <xdr:nvSpPr>
        <xdr:cNvPr id="78" name="テキスト ボックス 77"/>
        <xdr:cNvSpPr txBox="1"/>
      </xdr:nvSpPr>
      <xdr:spPr>
        <a:xfrm>
          <a:off x="3225800" y="327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212,721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97892</xdr:rowOff>
    </xdr:from>
    <xdr:to>
      <xdr:col>2</xdr:col>
      <xdr:colOff>692150</xdr:colOff>
      <xdr:row>19</xdr:row>
      <xdr:rowOff>28042</xdr:rowOff>
    </xdr:to>
    <xdr:sp macro="" textlink="">
      <xdr:nvSpPr>
        <xdr:cNvPr id="79" name="円/楕円 78"/>
        <xdr:cNvSpPr/>
      </xdr:nvSpPr>
      <xdr:spPr bwMode="auto">
        <a:xfrm>
          <a:off x="2857500" y="323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12819</xdr:rowOff>
    </xdr:from>
    <xdr:ext cx="762000" cy="259045"/>
    <xdr:sp macro="" textlink="">
      <xdr:nvSpPr>
        <xdr:cNvPr id="80" name="テキスト ボックス 79"/>
        <xdr:cNvSpPr txBox="1"/>
      </xdr:nvSpPr>
      <xdr:spPr>
        <a:xfrm>
          <a:off x="2527300" y="33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169976</xdr:rowOff>
    </xdr:from>
    <xdr:to>
      <xdr:col>4</xdr:col>
      <xdr:colOff>1117600</xdr:colOff>
      <xdr:row>37</xdr:row>
      <xdr:rowOff>15929</xdr:rowOff>
    </xdr:to>
    <xdr:cxnSp macro="">
      <xdr:nvCxnSpPr>
        <xdr:cNvPr id="110" name="直線コネクタ 109"/>
        <xdr:cNvCxnSpPr/>
      </xdr:nvCxnSpPr>
      <xdr:spPr bwMode="auto">
        <a:xfrm>
          <a:off x="5003800" y="7123226"/>
          <a:ext cx="647700" cy="1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156512</xdr:rowOff>
    </xdr:from>
    <xdr:to>
      <xdr:col>4</xdr:col>
      <xdr:colOff>469900</xdr:colOff>
      <xdr:row>36</xdr:row>
      <xdr:rowOff>169976</xdr:rowOff>
    </xdr:to>
    <xdr:cxnSp macro="">
      <xdr:nvCxnSpPr>
        <xdr:cNvPr id="113" name="直線コネクタ 112"/>
        <xdr:cNvCxnSpPr/>
      </xdr:nvCxnSpPr>
      <xdr:spPr bwMode="auto">
        <a:xfrm>
          <a:off x="4305300" y="7109762"/>
          <a:ext cx="6985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50516</xdr:rowOff>
    </xdr:from>
    <xdr:to>
      <xdr:col>3</xdr:col>
      <xdr:colOff>904875</xdr:colOff>
      <xdr:row>36</xdr:row>
      <xdr:rowOff>156512</xdr:rowOff>
    </xdr:to>
    <xdr:cxnSp macro="">
      <xdr:nvCxnSpPr>
        <xdr:cNvPr id="116" name="直線コネクタ 115"/>
        <xdr:cNvCxnSpPr/>
      </xdr:nvCxnSpPr>
      <xdr:spPr bwMode="auto">
        <a:xfrm>
          <a:off x="3606800" y="7003766"/>
          <a:ext cx="698500" cy="10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50516</xdr:rowOff>
    </xdr:from>
    <xdr:to>
      <xdr:col>3</xdr:col>
      <xdr:colOff>206375</xdr:colOff>
      <xdr:row>36</xdr:row>
      <xdr:rowOff>73554</xdr:rowOff>
    </xdr:to>
    <xdr:cxnSp macro="">
      <xdr:nvCxnSpPr>
        <xdr:cNvPr id="119" name="直線コネクタ 118"/>
        <xdr:cNvCxnSpPr/>
      </xdr:nvCxnSpPr>
      <xdr:spPr bwMode="auto">
        <a:xfrm flipV="1">
          <a:off x="2908300" y="7003766"/>
          <a:ext cx="698500" cy="2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136579</xdr:rowOff>
    </xdr:from>
    <xdr:to>
      <xdr:col>5</xdr:col>
      <xdr:colOff>34925</xdr:colOff>
      <xdr:row>37</xdr:row>
      <xdr:rowOff>66729</xdr:rowOff>
    </xdr:to>
    <xdr:sp macro="" textlink="">
      <xdr:nvSpPr>
        <xdr:cNvPr id="129" name="円/楕円 128"/>
        <xdr:cNvSpPr/>
      </xdr:nvSpPr>
      <xdr:spPr bwMode="auto">
        <a:xfrm>
          <a:off x="5600700" y="708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108656</xdr:rowOff>
    </xdr:from>
    <xdr:ext cx="762000" cy="259045"/>
    <xdr:sp macro="" textlink="">
      <xdr:nvSpPr>
        <xdr:cNvPr id="130" name="人口1人当たり決算額の推移該当値テキスト445"/>
        <xdr:cNvSpPr txBox="1"/>
      </xdr:nvSpPr>
      <xdr:spPr>
        <a:xfrm>
          <a:off x="5740400" y="706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119176</xdr:rowOff>
    </xdr:from>
    <xdr:to>
      <xdr:col>4</xdr:col>
      <xdr:colOff>520700</xdr:colOff>
      <xdr:row>37</xdr:row>
      <xdr:rowOff>49326</xdr:rowOff>
    </xdr:to>
    <xdr:sp macro="" textlink="">
      <xdr:nvSpPr>
        <xdr:cNvPr id="131" name="円/楕円 130"/>
        <xdr:cNvSpPr/>
      </xdr:nvSpPr>
      <xdr:spPr bwMode="auto">
        <a:xfrm>
          <a:off x="4953000" y="70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34103</xdr:rowOff>
    </xdr:from>
    <xdr:ext cx="736600" cy="259045"/>
    <xdr:sp macro="" textlink="">
      <xdr:nvSpPr>
        <xdr:cNvPr id="132" name="テキスト ボックス 131"/>
        <xdr:cNvSpPr txBox="1"/>
      </xdr:nvSpPr>
      <xdr:spPr>
        <a:xfrm>
          <a:off x="4622800" y="71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105712</xdr:rowOff>
    </xdr:from>
    <xdr:to>
      <xdr:col>3</xdr:col>
      <xdr:colOff>955675</xdr:colOff>
      <xdr:row>37</xdr:row>
      <xdr:rowOff>35862</xdr:rowOff>
    </xdr:to>
    <xdr:sp macro="" textlink="">
      <xdr:nvSpPr>
        <xdr:cNvPr id="133" name="円/楕円 132"/>
        <xdr:cNvSpPr/>
      </xdr:nvSpPr>
      <xdr:spPr bwMode="auto">
        <a:xfrm>
          <a:off x="4254500" y="705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20639</xdr:rowOff>
    </xdr:from>
    <xdr:ext cx="762000" cy="259045"/>
    <xdr:sp macro="" textlink="">
      <xdr:nvSpPr>
        <xdr:cNvPr id="134" name="テキスト ボックス 133"/>
        <xdr:cNvSpPr txBox="1"/>
      </xdr:nvSpPr>
      <xdr:spPr>
        <a:xfrm>
          <a:off x="3924300" y="714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342616</xdr:rowOff>
    </xdr:from>
    <xdr:to>
      <xdr:col>3</xdr:col>
      <xdr:colOff>257175</xdr:colOff>
      <xdr:row>36</xdr:row>
      <xdr:rowOff>101316</xdr:rowOff>
    </xdr:to>
    <xdr:sp macro="" textlink="">
      <xdr:nvSpPr>
        <xdr:cNvPr id="135" name="円/楕円 134"/>
        <xdr:cNvSpPr/>
      </xdr:nvSpPr>
      <xdr:spPr bwMode="auto">
        <a:xfrm>
          <a:off x="3556000" y="695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86093</xdr:rowOff>
    </xdr:from>
    <xdr:ext cx="762000" cy="259045"/>
    <xdr:sp macro="" textlink="">
      <xdr:nvSpPr>
        <xdr:cNvPr id="136" name="テキスト ボックス 135"/>
        <xdr:cNvSpPr txBox="1"/>
      </xdr:nvSpPr>
      <xdr:spPr>
        <a:xfrm>
          <a:off x="3225800" y="70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22754</xdr:rowOff>
    </xdr:from>
    <xdr:to>
      <xdr:col>2</xdr:col>
      <xdr:colOff>692150</xdr:colOff>
      <xdr:row>36</xdr:row>
      <xdr:rowOff>124354</xdr:rowOff>
    </xdr:to>
    <xdr:sp macro="" textlink="">
      <xdr:nvSpPr>
        <xdr:cNvPr id="137" name="円/楕円 136"/>
        <xdr:cNvSpPr/>
      </xdr:nvSpPr>
      <xdr:spPr bwMode="auto">
        <a:xfrm>
          <a:off x="2857500" y="697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109131</xdr:rowOff>
    </xdr:from>
    <xdr:ext cx="762000" cy="259045"/>
    <xdr:sp macro="" textlink="">
      <xdr:nvSpPr>
        <xdr:cNvPr id="138" name="テキスト ボックス 137"/>
        <xdr:cNvSpPr txBox="1"/>
      </xdr:nvSpPr>
      <xdr:spPr>
        <a:xfrm>
          <a:off x="2527300" y="706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近年、普通交付税、特別交付税が当初予算額よりも多く交付されたことや、地域活性化交付金の交付があったことから、後年度に備え財政調整基金に積立てることができ</a:t>
          </a:r>
          <a:r>
            <a:rPr lang="ja-JP" altLang="en-US" sz="1300" b="0" i="0" baseline="0">
              <a:solidFill>
                <a:schemeClr val="dk1"/>
              </a:solidFill>
              <a:effectLst/>
              <a:latin typeface="+mn-lt"/>
              <a:ea typeface="+mn-ea"/>
              <a:cs typeface="+mn-cs"/>
            </a:rPr>
            <a:t>ていた</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しかし、平成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年度以降</a:t>
          </a:r>
          <a:r>
            <a:rPr lang="ja-JP" altLang="ja-JP" sz="1300" b="0" i="0" baseline="0">
              <a:solidFill>
                <a:schemeClr val="dk1"/>
              </a:solidFill>
              <a:effectLst/>
              <a:latin typeface="+mn-lt"/>
              <a:ea typeface="+mn-ea"/>
              <a:cs typeface="+mn-cs"/>
            </a:rPr>
            <a:t>大型の普通建設事業があり、財政調整基金を取崩したため実質単年度収支が負の数値となった</a:t>
          </a:r>
          <a:r>
            <a:rPr lang="ja-JP" altLang="en-US" sz="1300" b="0" i="0" baseline="0">
              <a:solidFill>
                <a:schemeClr val="dk1"/>
              </a:solidFill>
              <a:effectLst/>
              <a:latin typeface="+mn-lt"/>
              <a:ea typeface="+mn-ea"/>
              <a:cs typeface="+mn-cs"/>
            </a:rPr>
            <a:t>り、財政調整基金への積立てができなくなってきた。</a:t>
          </a:r>
          <a:endParaRPr lang="ja-JP" altLang="ja-JP" sz="1300">
            <a:effectLst/>
          </a:endParaRPr>
        </a:p>
        <a:p>
          <a:pPr rtl="0"/>
          <a:r>
            <a:rPr lang="ja-JP" altLang="ja-JP" sz="1300" b="0" i="0" baseline="0">
              <a:solidFill>
                <a:schemeClr val="dk1"/>
              </a:solidFill>
              <a:effectLst/>
              <a:latin typeface="+mn-lt"/>
              <a:ea typeface="+mn-ea"/>
              <a:cs typeface="+mn-cs"/>
            </a:rPr>
            <a:t>  実質収支額の標準財政規模費はほぼ横ばいでの推移。</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各会計とも健全性が保たれた財政運営である。</a:t>
          </a:r>
          <a:endParaRPr lang="ja-JP" altLang="ja-JP" sz="1400">
            <a:effectLst/>
          </a:endParaRPr>
        </a:p>
        <a:p>
          <a:pPr rtl="0"/>
          <a:r>
            <a:rPr lang="ja-JP" altLang="ja-JP" sz="1400" b="0" i="0" baseline="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pPr rtl="0"/>
          <a:r>
            <a:rPr lang="ja-JP" altLang="ja-JP" sz="1400" b="0" i="0" baseline="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pPr rtl="0"/>
          <a:r>
            <a:rPr lang="ja-JP" altLang="ja-JP" sz="1400" b="0" i="0" baseline="0">
              <a:solidFill>
                <a:schemeClr val="dk1"/>
              </a:solidFill>
              <a:effectLst/>
              <a:latin typeface="+mn-lt"/>
              <a:ea typeface="+mn-ea"/>
              <a:cs typeface="+mn-cs"/>
            </a:rPr>
            <a:t>  介護保険事業勘定は３年毎の事業計画に基づいた運営となるので、期間内で一定の範囲で数値が変動する。</a:t>
          </a:r>
          <a:endParaRPr lang="ja-JP" altLang="ja-JP" sz="1400">
            <a:effectLst/>
          </a:endParaRPr>
        </a:p>
        <a:p>
          <a:pPr rtl="0"/>
          <a:r>
            <a:rPr lang="ja-JP" altLang="ja-JP" sz="1400" b="0" i="0" baseline="0">
              <a:solidFill>
                <a:schemeClr val="dk1"/>
              </a:solidFill>
              <a:effectLst/>
              <a:latin typeface="+mn-lt"/>
              <a:ea typeface="+mn-ea"/>
              <a:cs typeface="+mn-cs"/>
            </a:rPr>
            <a:t>  後期高齢者医療特別会計も広域で行う事務であり、ほぼ一定の比率で推移。</a:t>
          </a:r>
          <a:endParaRPr lang="ja-JP" altLang="ja-JP" sz="1400">
            <a:effectLst/>
          </a:endParaRPr>
        </a:p>
        <a:p>
          <a:r>
            <a:rPr lang="ja-JP" altLang="ja-JP" sz="1400" b="0" i="0" baseline="0">
              <a:solidFill>
                <a:schemeClr val="dk1"/>
              </a:solidFill>
              <a:effectLst/>
              <a:latin typeface="+mn-lt"/>
              <a:ea typeface="+mn-ea"/>
              <a:cs typeface="+mn-cs"/>
            </a:rPr>
            <a:t>  下水道事業、簡易水道、その他については、一般会計から赤字補てんを受けているので、ほぼ一定の比率で推移。</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　起債発行の抑制により元利償還金、算入公債費等も減少傾向にある。</a:t>
          </a:r>
          <a:r>
            <a:rPr lang="ja-JP" altLang="ja-JP" sz="1400" b="0" i="0" baseline="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起債発行額を抑制したことにより地方債現在高を減少させることができた。</a:t>
          </a:r>
          <a:endParaRPr lang="ja-JP" altLang="ja-JP" sz="1400">
            <a:effectLst/>
          </a:endParaRPr>
        </a:p>
        <a:p>
          <a:pPr rtl="0"/>
          <a:r>
            <a:rPr lang="ja-JP" altLang="ja-JP" sz="1400" b="0" i="0" baseline="0">
              <a:solidFill>
                <a:schemeClr val="dk1"/>
              </a:solidFill>
              <a:effectLst/>
              <a:latin typeface="+mn-lt"/>
              <a:ea typeface="+mn-ea"/>
              <a:cs typeface="+mn-cs"/>
            </a:rPr>
            <a:t>  充当可能基金を増やしたことにより、近年、負の数値となり指標として表れなくなった。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3228214</v>
      </c>
      <c r="BO4" s="379"/>
      <c r="BP4" s="379"/>
      <c r="BQ4" s="379"/>
      <c r="BR4" s="379"/>
      <c r="BS4" s="379"/>
      <c r="BT4" s="379"/>
      <c r="BU4" s="380"/>
      <c r="BV4" s="378">
        <v>2674568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3046892</v>
      </c>
      <c r="BO5" s="384"/>
      <c r="BP5" s="384"/>
      <c r="BQ5" s="384"/>
      <c r="BR5" s="384"/>
      <c r="BS5" s="384"/>
      <c r="BT5" s="384"/>
      <c r="BU5" s="385"/>
      <c r="BV5" s="383">
        <v>2521522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181322</v>
      </c>
      <c r="BO6" s="384"/>
      <c r="BP6" s="384"/>
      <c r="BQ6" s="384"/>
      <c r="BR6" s="384"/>
      <c r="BS6" s="384"/>
      <c r="BT6" s="384"/>
      <c r="BU6" s="385"/>
      <c r="BV6" s="383">
        <v>153046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91.4</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73019</v>
      </c>
      <c r="BO7" s="384"/>
      <c r="BP7" s="384"/>
      <c r="BQ7" s="384"/>
      <c r="BR7" s="384"/>
      <c r="BS7" s="384"/>
      <c r="BT7" s="384"/>
      <c r="BU7" s="385"/>
      <c r="BV7" s="383">
        <v>61455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1597325</v>
      </c>
      <c r="CU7" s="384"/>
      <c r="CV7" s="384"/>
      <c r="CW7" s="384"/>
      <c r="CX7" s="384"/>
      <c r="CY7" s="384"/>
      <c r="CZ7" s="384"/>
      <c r="DA7" s="385"/>
      <c r="DB7" s="383">
        <v>1599895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108303</v>
      </c>
      <c r="BO8" s="384"/>
      <c r="BP8" s="384"/>
      <c r="BQ8" s="384"/>
      <c r="BR8" s="384"/>
      <c r="BS8" s="384"/>
      <c r="BT8" s="384"/>
      <c r="BU8" s="385"/>
      <c r="BV8" s="383">
        <v>91591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0.11</v>
      </c>
      <c r="CU8" s="491"/>
      <c r="CV8" s="491"/>
      <c r="CW8" s="491"/>
      <c r="CX8" s="491"/>
      <c r="CY8" s="491"/>
      <c r="CZ8" s="491"/>
      <c r="DA8" s="492"/>
      <c r="DB8" s="490">
        <v>0.12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2410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16712</v>
      </c>
      <c r="BO9" s="384"/>
      <c r="BP9" s="384"/>
      <c r="BQ9" s="384"/>
      <c r="BR9" s="384"/>
      <c r="BS9" s="384"/>
      <c r="BT9" s="384"/>
      <c r="BU9" s="385"/>
      <c r="BV9" s="383">
        <v>12175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2718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49739</v>
      </c>
      <c r="BO10" s="384"/>
      <c r="BP10" s="384"/>
      <c r="BQ10" s="384"/>
      <c r="BR10" s="384"/>
      <c r="BS10" s="384"/>
      <c r="BT10" s="384"/>
      <c r="BU10" s="385"/>
      <c r="BV10" s="383">
        <v>43450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2375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44107</v>
      </c>
      <c r="BO12" s="384"/>
      <c r="BP12" s="384"/>
      <c r="BQ12" s="384"/>
      <c r="BR12" s="384"/>
      <c r="BS12" s="384"/>
      <c r="BT12" s="384"/>
      <c r="BU12" s="385"/>
      <c r="BV12" s="383">
        <v>98265</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2368</v>
      </c>
      <c r="S13" s="483"/>
      <c r="T13" s="483"/>
      <c r="U13" s="483"/>
      <c r="V13" s="484"/>
      <c r="W13" s="470" t="s">
        <v>124</v>
      </c>
      <c r="X13" s="396"/>
      <c r="Y13" s="396"/>
      <c r="Z13" s="396"/>
      <c r="AA13" s="396"/>
      <c r="AB13" s="397"/>
      <c r="AC13" s="359">
        <v>312</v>
      </c>
      <c r="AD13" s="360"/>
      <c r="AE13" s="360"/>
      <c r="AF13" s="360"/>
      <c r="AG13" s="361"/>
      <c r="AH13" s="359">
        <v>412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22344</v>
      </c>
      <c r="BO13" s="384"/>
      <c r="BP13" s="384"/>
      <c r="BQ13" s="384"/>
      <c r="BR13" s="384"/>
      <c r="BS13" s="384"/>
      <c r="BT13" s="384"/>
      <c r="BU13" s="385"/>
      <c r="BV13" s="383">
        <v>-42640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7.8</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2421</v>
      </c>
      <c r="S14" s="483"/>
      <c r="T14" s="483"/>
      <c r="U14" s="483"/>
      <c r="V14" s="484"/>
      <c r="W14" s="485"/>
      <c r="X14" s="399"/>
      <c r="Y14" s="399"/>
      <c r="Z14" s="399"/>
      <c r="AA14" s="399"/>
      <c r="AB14" s="400"/>
      <c r="AC14" s="475">
        <v>28</v>
      </c>
      <c r="AD14" s="476"/>
      <c r="AE14" s="476"/>
      <c r="AF14" s="476"/>
      <c r="AG14" s="477"/>
      <c r="AH14" s="475">
        <v>30.9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2415</v>
      </c>
      <c r="S15" s="483"/>
      <c r="T15" s="483"/>
      <c r="U15" s="483"/>
      <c r="V15" s="484"/>
      <c r="W15" s="470" t="s">
        <v>131</v>
      </c>
      <c r="X15" s="396"/>
      <c r="Y15" s="396"/>
      <c r="Z15" s="396"/>
      <c r="AA15" s="396"/>
      <c r="AB15" s="397"/>
      <c r="AC15" s="359">
        <v>173</v>
      </c>
      <c r="AD15" s="360"/>
      <c r="AE15" s="360"/>
      <c r="AF15" s="360"/>
      <c r="AG15" s="361"/>
      <c r="AH15" s="359">
        <v>213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164117</v>
      </c>
      <c r="BO15" s="379"/>
      <c r="BP15" s="379"/>
      <c r="BQ15" s="379"/>
      <c r="BR15" s="379"/>
      <c r="BS15" s="379"/>
      <c r="BT15" s="379"/>
      <c r="BU15" s="380"/>
      <c r="BV15" s="378">
        <v>163785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15.5</v>
      </c>
      <c r="AD16" s="476"/>
      <c r="AE16" s="476"/>
      <c r="AF16" s="476"/>
      <c r="AG16" s="477"/>
      <c r="AH16" s="475">
        <v>16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1475691</v>
      </c>
      <c r="BO16" s="384"/>
      <c r="BP16" s="384"/>
      <c r="BQ16" s="384"/>
      <c r="BR16" s="384"/>
      <c r="BS16" s="384"/>
      <c r="BT16" s="384"/>
      <c r="BU16" s="385"/>
      <c r="BV16" s="383">
        <v>1475624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629</v>
      </c>
      <c r="AD17" s="360"/>
      <c r="AE17" s="360"/>
      <c r="AF17" s="360"/>
      <c r="AG17" s="361"/>
      <c r="AH17" s="359">
        <v>707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208177</v>
      </c>
      <c r="BO17" s="384"/>
      <c r="BP17" s="384"/>
      <c r="BQ17" s="384"/>
      <c r="BR17" s="384"/>
      <c r="BS17" s="384"/>
      <c r="BT17" s="384"/>
      <c r="BU17" s="385"/>
      <c r="BV17" s="383">
        <v>208209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62</v>
      </c>
      <c r="M18" s="446"/>
      <c r="N18" s="446"/>
      <c r="O18" s="446"/>
      <c r="P18" s="446"/>
      <c r="Q18" s="446"/>
      <c r="R18" s="447"/>
      <c r="S18" s="447"/>
      <c r="T18" s="447"/>
      <c r="U18" s="447"/>
      <c r="V18" s="448"/>
      <c r="W18" s="462"/>
      <c r="X18" s="463"/>
      <c r="Y18" s="463"/>
      <c r="Z18" s="463"/>
      <c r="AA18" s="463"/>
      <c r="AB18" s="471"/>
      <c r="AC18" s="347">
        <v>56.5</v>
      </c>
      <c r="AD18" s="348"/>
      <c r="AE18" s="348"/>
      <c r="AF18" s="348"/>
      <c r="AG18" s="449"/>
      <c r="AH18" s="347">
        <v>53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1391092</v>
      </c>
      <c r="BO18" s="384"/>
      <c r="BP18" s="384"/>
      <c r="BQ18" s="384"/>
      <c r="BR18" s="384"/>
      <c r="BS18" s="384"/>
      <c r="BT18" s="384"/>
      <c r="BU18" s="385"/>
      <c r="BV18" s="383">
        <v>1402065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2152768</v>
      </c>
      <c r="BO19" s="384"/>
      <c r="BP19" s="384"/>
      <c r="BQ19" s="384"/>
      <c r="BR19" s="384"/>
      <c r="BS19" s="384"/>
      <c r="BT19" s="384"/>
      <c r="BU19" s="385"/>
      <c r="BV19" s="383">
        <v>2030434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939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2641251</v>
      </c>
      <c r="BO23" s="384"/>
      <c r="BP23" s="384"/>
      <c r="BQ23" s="384"/>
      <c r="BR23" s="384"/>
      <c r="BS23" s="384"/>
      <c r="BT23" s="384"/>
      <c r="BU23" s="385"/>
      <c r="BV23" s="383">
        <v>2707897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6900</v>
      </c>
      <c r="R24" s="360"/>
      <c r="S24" s="360"/>
      <c r="T24" s="360"/>
      <c r="U24" s="360"/>
      <c r="V24" s="361"/>
      <c r="W24" s="425"/>
      <c r="X24" s="416"/>
      <c r="Y24" s="417"/>
      <c r="Z24" s="356" t="s">
        <v>154</v>
      </c>
      <c r="AA24" s="357"/>
      <c r="AB24" s="357"/>
      <c r="AC24" s="357"/>
      <c r="AD24" s="357"/>
      <c r="AE24" s="357"/>
      <c r="AF24" s="357"/>
      <c r="AG24" s="358"/>
      <c r="AH24" s="359">
        <v>58</v>
      </c>
      <c r="AI24" s="360"/>
      <c r="AJ24" s="360"/>
      <c r="AK24" s="360"/>
      <c r="AL24" s="361"/>
      <c r="AM24" s="359">
        <v>164082</v>
      </c>
      <c r="AN24" s="360"/>
      <c r="AO24" s="360"/>
      <c r="AP24" s="360"/>
      <c r="AQ24" s="360"/>
      <c r="AR24" s="361"/>
      <c r="AS24" s="359">
        <v>2829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2153004</v>
      </c>
      <c r="BO24" s="384"/>
      <c r="BP24" s="384"/>
      <c r="BQ24" s="384"/>
      <c r="BR24" s="384"/>
      <c r="BS24" s="384"/>
      <c r="BT24" s="384"/>
      <c r="BU24" s="385"/>
      <c r="BV24" s="383">
        <v>2260560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5630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5270</v>
      </c>
      <c r="R26" s="360"/>
      <c r="S26" s="360"/>
      <c r="T26" s="360"/>
      <c r="U26" s="360"/>
      <c r="V26" s="361"/>
      <c r="W26" s="425"/>
      <c r="X26" s="416"/>
      <c r="Y26" s="417"/>
      <c r="Z26" s="356" t="s">
        <v>160</v>
      </c>
      <c r="AA26" s="436"/>
      <c r="AB26" s="436"/>
      <c r="AC26" s="436"/>
      <c r="AD26" s="436"/>
      <c r="AE26" s="436"/>
      <c r="AF26" s="436"/>
      <c r="AG26" s="437"/>
      <c r="AH26" s="359">
        <v>4</v>
      </c>
      <c r="AI26" s="360"/>
      <c r="AJ26" s="360"/>
      <c r="AK26" s="360"/>
      <c r="AL26" s="361"/>
      <c r="AM26" s="359">
        <v>11752</v>
      </c>
      <c r="AN26" s="360"/>
      <c r="AO26" s="360"/>
      <c r="AP26" s="360"/>
      <c r="AQ26" s="360"/>
      <c r="AR26" s="361"/>
      <c r="AS26" s="359">
        <v>2938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2280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2127</v>
      </c>
      <c r="AN27" s="360"/>
      <c r="AO27" s="360"/>
      <c r="AP27" s="360"/>
      <c r="AQ27" s="360"/>
      <c r="AR27" s="361"/>
      <c r="AS27" s="359">
        <v>2127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1730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971313</v>
      </c>
      <c r="BO28" s="379"/>
      <c r="BP28" s="379"/>
      <c r="BQ28" s="379"/>
      <c r="BR28" s="379"/>
      <c r="BS28" s="379"/>
      <c r="BT28" s="379"/>
      <c r="BU28" s="380"/>
      <c r="BV28" s="378">
        <v>965681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1480</v>
      </c>
      <c r="R29" s="360"/>
      <c r="S29" s="360"/>
      <c r="T29" s="360"/>
      <c r="U29" s="360"/>
      <c r="V29" s="361"/>
      <c r="W29" s="425"/>
      <c r="X29" s="416"/>
      <c r="Y29" s="417"/>
      <c r="Z29" s="356" t="s">
        <v>170</v>
      </c>
      <c r="AA29" s="357"/>
      <c r="AB29" s="357"/>
      <c r="AC29" s="357"/>
      <c r="AD29" s="357"/>
      <c r="AE29" s="357"/>
      <c r="AF29" s="357"/>
      <c r="AG29" s="358"/>
      <c r="AH29" s="359">
        <v>59</v>
      </c>
      <c r="AI29" s="360"/>
      <c r="AJ29" s="360"/>
      <c r="AK29" s="360"/>
      <c r="AL29" s="361"/>
      <c r="AM29" s="359">
        <v>166209</v>
      </c>
      <c r="AN29" s="360"/>
      <c r="AO29" s="360"/>
      <c r="AP29" s="360"/>
      <c r="AQ29" s="360"/>
      <c r="AR29" s="361"/>
      <c r="AS29" s="359">
        <v>2817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647311</v>
      </c>
      <c r="BO29" s="384"/>
      <c r="BP29" s="384"/>
      <c r="BQ29" s="384"/>
      <c r="BR29" s="384"/>
      <c r="BS29" s="384"/>
      <c r="BT29" s="384"/>
      <c r="BU29" s="385"/>
      <c r="BV29" s="383">
        <v>527583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347361</v>
      </c>
      <c r="BO30" s="387"/>
      <c r="BP30" s="387"/>
      <c r="BQ30" s="387"/>
      <c r="BR30" s="387"/>
      <c r="BS30" s="387"/>
      <c r="BT30" s="387"/>
      <c r="BU30" s="388"/>
      <c r="BV30" s="386">
        <v>175654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京都府市町村議会議員公務災害補償等組合（一般会計）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伊根町ふるさと振興公社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訪問看護事業特別会計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京都府市町村職員退職手当組合（一般会計）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丹後地区土地開発公社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京都府住宅新築資金等貸付事業管理組合（一般会計）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京都府住宅新築資金等貸付事業管理組合（特別会計）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宮津与謝消防組合（一般会計）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京都地方税機構（一般会計）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宮津与謝環境組合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167257</v>
      </c>
      <c r="S5" s="637"/>
      <c r="T5" s="637"/>
      <c r="U5" s="637"/>
      <c r="V5" s="637"/>
      <c r="W5" s="637"/>
      <c r="X5" s="637"/>
      <c r="Y5" s="684"/>
      <c r="Z5" s="697">
        <v>5.2</v>
      </c>
      <c r="AA5" s="697"/>
      <c r="AB5" s="697"/>
      <c r="AC5" s="697"/>
      <c r="AD5" s="698">
        <v>167257</v>
      </c>
      <c r="AE5" s="698"/>
      <c r="AF5" s="698"/>
      <c r="AG5" s="698"/>
      <c r="AH5" s="698"/>
      <c r="AI5" s="698"/>
      <c r="AJ5" s="698"/>
      <c r="AK5" s="698"/>
      <c r="AL5" s="685">
        <v>11</v>
      </c>
      <c r="AM5" s="654"/>
      <c r="AN5" s="654"/>
      <c r="AO5" s="686"/>
      <c r="AP5" s="673" t="s">
        <v>208</v>
      </c>
      <c r="AQ5" s="674"/>
      <c r="AR5" s="674"/>
      <c r="AS5" s="674"/>
      <c r="AT5" s="674"/>
      <c r="AU5" s="674"/>
      <c r="AV5" s="674"/>
      <c r="AW5" s="674"/>
      <c r="AX5" s="674"/>
      <c r="AY5" s="674"/>
      <c r="AZ5" s="674"/>
      <c r="BA5" s="674"/>
      <c r="BB5" s="674"/>
      <c r="BC5" s="674"/>
      <c r="BD5" s="674"/>
      <c r="BE5" s="674"/>
      <c r="BF5" s="675"/>
      <c r="BG5" s="586">
        <v>163174</v>
      </c>
      <c r="BH5" s="587"/>
      <c r="BI5" s="587"/>
      <c r="BJ5" s="587"/>
      <c r="BK5" s="587"/>
      <c r="BL5" s="587"/>
      <c r="BM5" s="587"/>
      <c r="BN5" s="588"/>
      <c r="BO5" s="639">
        <v>97.6</v>
      </c>
      <c r="BP5" s="639"/>
      <c r="BQ5" s="639"/>
      <c r="BR5" s="639"/>
      <c r="BS5" s="640">
        <v>1822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13780</v>
      </c>
      <c r="S6" s="587"/>
      <c r="T6" s="587"/>
      <c r="U6" s="587"/>
      <c r="V6" s="587"/>
      <c r="W6" s="587"/>
      <c r="X6" s="587"/>
      <c r="Y6" s="588"/>
      <c r="Z6" s="639">
        <v>0.4</v>
      </c>
      <c r="AA6" s="639"/>
      <c r="AB6" s="639"/>
      <c r="AC6" s="639"/>
      <c r="AD6" s="640">
        <v>13780</v>
      </c>
      <c r="AE6" s="640"/>
      <c r="AF6" s="640"/>
      <c r="AG6" s="640"/>
      <c r="AH6" s="640"/>
      <c r="AI6" s="640"/>
      <c r="AJ6" s="640"/>
      <c r="AK6" s="640"/>
      <c r="AL6" s="609">
        <v>0.9</v>
      </c>
      <c r="AM6" s="641"/>
      <c r="AN6" s="641"/>
      <c r="AO6" s="642"/>
      <c r="AP6" s="583" t="s">
        <v>213</v>
      </c>
      <c r="AQ6" s="584"/>
      <c r="AR6" s="584"/>
      <c r="AS6" s="584"/>
      <c r="AT6" s="584"/>
      <c r="AU6" s="584"/>
      <c r="AV6" s="584"/>
      <c r="AW6" s="584"/>
      <c r="AX6" s="584"/>
      <c r="AY6" s="584"/>
      <c r="AZ6" s="584"/>
      <c r="BA6" s="584"/>
      <c r="BB6" s="584"/>
      <c r="BC6" s="584"/>
      <c r="BD6" s="584"/>
      <c r="BE6" s="584"/>
      <c r="BF6" s="585"/>
      <c r="BG6" s="586">
        <v>163174</v>
      </c>
      <c r="BH6" s="587"/>
      <c r="BI6" s="587"/>
      <c r="BJ6" s="587"/>
      <c r="BK6" s="587"/>
      <c r="BL6" s="587"/>
      <c r="BM6" s="587"/>
      <c r="BN6" s="588"/>
      <c r="BO6" s="639">
        <v>97.6</v>
      </c>
      <c r="BP6" s="639"/>
      <c r="BQ6" s="639"/>
      <c r="BR6" s="639"/>
      <c r="BS6" s="640">
        <v>1822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45106</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45106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522</v>
      </c>
      <c r="S7" s="587"/>
      <c r="T7" s="587"/>
      <c r="U7" s="587"/>
      <c r="V7" s="587"/>
      <c r="W7" s="587"/>
      <c r="X7" s="587"/>
      <c r="Y7" s="588"/>
      <c r="Z7" s="639">
        <v>0</v>
      </c>
      <c r="AA7" s="639"/>
      <c r="AB7" s="639"/>
      <c r="AC7" s="639"/>
      <c r="AD7" s="640">
        <v>522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68979</v>
      </c>
      <c r="BH7" s="587"/>
      <c r="BI7" s="587"/>
      <c r="BJ7" s="587"/>
      <c r="BK7" s="587"/>
      <c r="BL7" s="587"/>
      <c r="BM7" s="587"/>
      <c r="BN7" s="588"/>
      <c r="BO7" s="639">
        <v>41.2</v>
      </c>
      <c r="BP7" s="639"/>
      <c r="BQ7" s="639"/>
      <c r="BR7" s="639"/>
      <c r="BS7" s="640">
        <v>1822</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588384</v>
      </c>
      <c r="CS7" s="587"/>
      <c r="CT7" s="587"/>
      <c r="CU7" s="587"/>
      <c r="CV7" s="587"/>
      <c r="CW7" s="587"/>
      <c r="CX7" s="587"/>
      <c r="CY7" s="588"/>
      <c r="CZ7" s="639">
        <v>19.3</v>
      </c>
      <c r="DA7" s="639"/>
      <c r="DB7" s="639"/>
      <c r="DC7" s="639"/>
      <c r="DD7" s="592">
        <v>7058</v>
      </c>
      <c r="DE7" s="587"/>
      <c r="DF7" s="587"/>
      <c r="DG7" s="587"/>
      <c r="DH7" s="587"/>
      <c r="DI7" s="587"/>
      <c r="DJ7" s="587"/>
      <c r="DK7" s="587"/>
      <c r="DL7" s="587"/>
      <c r="DM7" s="587"/>
      <c r="DN7" s="587"/>
      <c r="DO7" s="587"/>
      <c r="DP7" s="588"/>
      <c r="DQ7" s="592">
        <v>508306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823</v>
      </c>
      <c r="S8" s="587"/>
      <c r="T8" s="587"/>
      <c r="U8" s="587"/>
      <c r="V8" s="587"/>
      <c r="W8" s="587"/>
      <c r="X8" s="587"/>
      <c r="Y8" s="588"/>
      <c r="Z8" s="639">
        <v>0</v>
      </c>
      <c r="AA8" s="639"/>
      <c r="AB8" s="639"/>
      <c r="AC8" s="639"/>
      <c r="AD8" s="640">
        <v>823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3948</v>
      </c>
      <c r="BH8" s="587"/>
      <c r="BI8" s="587"/>
      <c r="BJ8" s="587"/>
      <c r="BK8" s="587"/>
      <c r="BL8" s="587"/>
      <c r="BM8" s="587"/>
      <c r="BN8" s="588"/>
      <c r="BO8" s="639">
        <v>2.4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431894</v>
      </c>
      <c r="CS8" s="587"/>
      <c r="CT8" s="587"/>
      <c r="CU8" s="587"/>
      <c r="CV8" s="587"/>
      <c r="CW8" s="587"/>
      <c r="CX8" s="587"/>
      <c r="CY8" s="588"/>
      <c r="CZ8" s="639">
        <v>14.2</v>
      </c>
      <c r="DA8" s="639"/>
      <c r="DB8" s="639"/>
      <c r="DC8" s="639"/>
      <c r="DD8" s="592">
        <v>5380</v>
      </c>
      <c r="DE8" s="587"/>
      <c r="DF8" s="587"/>
      <c r="DG8" s="587"/>
      <c r="DH8" s="587"/>
      <c r="DI8" s="587"/>
      <c r="DJ8" s="587"/>
      <c r="DK8" s="587"/>
      <c r="DL8" s="587"/>
      <c r="DM8" s="587"/>
      <c r="DN8" s="587"/>
      <c r="DO8" s="587"/>
      <c r="DP8" s="588"/>
      <c r="DQ8" s="592">
        <v>309639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1301</v>
      </c>
      <c r="S9" s="587"/>
      <c r="T9" s="587"/>
      <c r="U9" s="587"/>
      <c r="V9" s="587"/>
      <c r="W9" s="587"/>
      <c r="X9" s="587"/>
      <c r="Y9" s="588"/>
      <c r="Z9" s="639">
        <v>0</v>
      </c>
      <c r="AA9" s="639"/>
      <c r="AB9" s="639"/>
      <c r="AC9" s="639"/>
      <c r="AD9" s="640">
        <v>1301</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54163</v>
      </c>
      <c r="BH9" s="587"/>
      <c r="BI9" s="587"/>
      <c r="BJ9" s="587"/>
      <c r="BK9" s="587"/>
      <c r="BL9" s="587"/>
      <c r="BM9" s="587"/>
      <c r="BN9" s="588"/>
      <c r="BO9" s="639">
        <v>32.4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245688</v>
      </c>
      <c r="CS9" s="587"/>
      <c r="CT9" s="587"/>
      <c r="CU9" s="587"/>
      <c r="CV9" s="587"/>
      <c r="CW9" s="587"/>
      <c r="CX9" s="587"/>
      <c r="CY9" s="588"/>
      <c r="CZ9" s="639">
        <v>8.1</v>
      </c>
      <c r="DA9" s="639"/>
      <c r="DB9" s="639"/>
      <c r="DC9" s="639"/>
      <c r="DD9" s="592">
        <v>15363</v>
      </c>
      <c r="DE9" s="587"/>
      <c r="DF9" s="587"/>
      <c r="DG9" s="587"/>
      <c r="DH9" s="587"/>
      <c r="DI9" s="587"/>
      <c r="DJ9" s="587"/>
      <c r="DK9" s="587"/>
      <c r="DL9" s="587"/>
      <c r="DM9" s="587"/>
      <c r="DN9" s="587"/>
      <c r="DO9" s="587"/>
      <c r="DP9" s="588"/>
      <c r="DQ9" s="592">
        <v>176744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21522</v>
      </c>
      <c r="S10" s="587"/>
      <c r="T10" s="587"/>
      <c r="U10" s="587"/>
      <c r="V10" s="587"/>
      <c r="W10" s="587"/>
      <c r="X10" s="587"/>
      <c r="Y10" s="588"/>
      <c r="Z10" s="639">
        <v>0.7</v>
      </c>
      <c r="AA10" s="639"/>
      <c r="AB10" s="639"/>
      <c r="AC10" s="639"/>
      <c r="AD10" s="640">
        <v>21522</v>
      </c>
      <c r="AE10" s="640"/>
      <c r="AF10" s="640"/>
      <c r="AG10" s="640"/>
      <c r="AH10" s="640"/>
      <c r="AI10" s="640"/>
      <c r="AJ10" s="640"/>
      <c r="AK10" s="640"/>
      <c r="AL10" s="609">
        <v>1.4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8261</v>
      </c>
      <c r="BH10" s="587"/>
      <c r="BI10" s="587"/>
      <c r="BJ10" s="587"/>
      <c r="BK10" s="587"/>
      <c r="BL10" s="587"/>
      <c r="BM10" s="587"/>
      <c r="BN10" s="588"/>
      <c r="BO10" s="639">
        <v>4.9000000000000004</v>
      </c>
      <c r="BP10" s="639"/>
      <c r="BQ10" s="639"/>
      <c r="BR10" s="639"/>
      <c r="BS10" s="592">
        <v>1396</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21433</v>
      </c>
      <c r="CS10" s="587"/>
      <c r="CT10" s="587"/>
      <c r="CU10" s="587"/>
      <c r="CV10" s="587"/>
      <c r="CW10" s="587"/>
      <c r="CX10" s="587"/>
      <c r="CY10" s="588"/>
      <c r="CZ10" s="639">
        <v>0.7</v>
      </c>
      <c r="DA10" s="639"/>
      <c r="DB10" s="639"/>
      <c r="DC10" s="639"/>
      <c r="DD10" s="592" t="s">
        <v>112</v>
      </c>
      <c r="DE10" s="587"/>
      <c r="DF10" s="587"/>
      <c r="DG10" s="587"/>
      <c r="DH10" s="587"/>
      <c r="DI10" s="587"/>
      <c r="DJ10" s="587"/>
      <c r="DK10" s="587"/>
      <c r="DL10" s="587"/>
      <c r="DM10" s="587"/>
      <c r="DN10" s="587"/>
      <c r="DO10" s="587"/>
      <c r="DP10" s="588"/>
      <c r="DQ10" s="592">
        <v>78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2607</v>
      </c>
      <c r="BH11" s="587"/>
      <c r="BI11" s="587"/>
      <c r="BJ11" s="587"/>
      <c r="BK11" s="587"/>
      <c r="BL11" s="587"/>
      <c r="BM11" s="587"/>
      <c r="BN11" s="588"/>
      <c r="BO11" s="639">
        <v>1.6</v>
      </c>
      <c r="BP11" s="639"/>
      <c r="BQ11" s="639"/>
      <c r="BR11" s="639"/>
      <c r="BS11" s="592">
        <v>426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277409</v>
      </c>
      <c r="CS11" s="587"/>
      <c r="CT11" s="587"/>
      <c r="CU11" s="587"/>
      <c r="CV11" s="587"/>
      <c r="CW11" s="587"/>
      <c r="CX11" s="587"/>
      <c r="CY11" s="588"/>
      <c r="CZ11" s="639">
        <v>9.1</v>
      </c>
      <c r="DA11" s="639"/>
      <c r="DB11" s="639"/>
      <c r="DC11" s="639"/>
      <c r="DD11" s="592">
        <v>175415</v>
      </c>
      <c r="DE11" s="587"/>
      <c r="DF11" s="587"/>
      <c r="DG11" s="587"/>
      <c r="DH11" s="587"/>
      <c r="DI11" s="587"/>
      <c r="DJ11" s="587"/>
      <c r="DK11" s="587"/>
      <c r="DL11" s="587"/>
      <c r="DM11" s="587"/>
      <c r="DN11" s="587"/>
      <c r="DO11" s="587"/>
      <c r="DP11" s="588"/>
      <c r="DQ11" s="592">
        <v>123333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82446</v>
      </c>
      <c r="BH12" s="587"/>
      <c r="BI12" s="587"/>
      <c r="BJ12" s="587"/>
      <c r="BK12" s="587"/>
      <c r="BL12" s="587"/>
      <c r="BM12" s="587"/>
      <c r="BN12" s="588"/>
      <c r="BO12" s="639">
        <v>49.3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44263</v>
      </c>
      <c r="CS12" s="587"/>
      <c r="CT12" s="587"/>
      <c r="CU12" s="587"/>
      <c r="CV12" s="587"/>
      <c r="CW12" s="587"/>
      <c r="CX12" s="587"/>
      <c r="CY12" s="588"/>
      <c r="CZ12" s="639">
        <v>1.5</v>
      </c>
      <c r="DA12" s="639"/>
      <c r="DB12" s="639"/>
      <c r="DC12" s="639"/>
      <c r="DD12" s="592">
        <v>6712</v>
      </c>
      <c r="DE12" s="587"/>
      <c r="DF12" s="587"/>
      <c r="DG12" s="587"/>
      <c r="DH12" s="587"/>
      <c r="DI12" s="587"/>
      <c r="DJ12" s="587"/>
      <c r="DK12" s="587"/>
      <c r="DL12" s="587"/>
      <c r="DM12" s="587"/>
      <c r="DN12" s="587"/>
      <c r="DO12" s="587"/>
      <c r="DP12" s="588"/>
      <c r="DQ12" s="592">
        <v>31923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5108</v>
      </c>
      <c r="S13" s="587"/>
      <c r="T13" s="587"/>
      <c r="U13" s="587"/>
      <c r="V13" s="587"/>
      <c r="W13" s="587"/>
      <c r="X13" s="587"/>
      <c r="Y13" s="588"/>
      <c r="Z13" s="639">
        <v>0.2</v>
      </c>
      <c r="AA13" s="639"/>
      <c r="AB13" s="639"/>
      <c r="AC13" s="639"/>
      <c r="AD13" s="640">
        <v>5108</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78058</v>
      </c>
      <c r="BH13" s="587"/>
      <c r="BI13" s="587"/>
      <c r="BJ13" s="587"/>
      <c r="BK13" s="587"/>
      <c r="BL13" s="587"/>
      <c r="BM13" s="587"/>
      <c r="BN13" s="588"/>
      <c r="BO13" s="639">
        <v>46.7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375201</v>
      </c>
      <c r="CS13" s="587"/>
      <c r="CT13" s="587"/>
      <c r="CU13" s="587"/>
      <c r="CV13" s="587"/>
      <c r="CW13" s="587"/>
      <c r="CX13" s="587"/>
      <c r="CY13" s="588"/>
      <c r="CZ13" s="639">
        <v>12.3</v>
      </c>
      <c r="DA13" s="639"/>
      <c r="DB13" s="639"/>
      <c r="DC13" s="639"/>
      <c r="DD13" s="592">
        <v>212677</v>
      </c>
      <c r="DE13" s="587"/>
      <c r="DF13" s="587"/>
      <c r="DG13" s="587"/>
      <c r="DH13" s="587"/>
      <c r="DI13" s="587"/>
      <c r="DJ13" s="587"/>
      <c r="DK13" s="587"/>
      <c r="DL13" s="587"/>
      <c r="DM13" s="587"/>
      <c r="DN13" s="587"/>
      <c r="DO13" s="587"/>
      <c r="DP13" s="588"/>
      <c r="DQ13" s="592">
        <v>157542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6193</v>
      </c>
      <c r="BH14" s="587"/>
      <c r="BI14" s="587"/>
      <c r="BJ14" s="587"/>
      <c r="BK14" s="587"/>
      <c r="BL14" s="587"/>
      <c r="BM14" s="587"/>
      <c r="BN14" s="588"/>
      <c r="BO14" s="639">
        <v>3.7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103455</v>
      </c>
      <c r="CS14" s="587"/>
      <c r="CT14" s="587"/>
      <c r="CU14" s="587"/>
      <c r="CV14" s="587"/>
      <c r="CW14" s="587"/>
      <c r="CX14" s="587"/>
      <c r="CY14" s="588"/>
      <c r="CZ14" s="639">
        <v>3.4</v>
      </c>
      <c r="DA14" s="639"/>
      <c r="DB14" s="639"/>
      <c r="DC14" s="639"/>
      <c r="DD14" s="592">
        <v>3247</v>
      </c>
      <c r="DE14" s="587"/>
      <c r="DF14" s="587"/>
      <c r="DG14" s="587"/>
      <c r="DH14" s="587"/>
      <c r="DI14" s="587"/>
      <c r="DJ14" s="587"/>
      <c r="DK14" s="587"/>
      <c r="DL14" s="587"/>
      <c r="DM14" s="587"/>
      <c r="DN14" s="587"/>
      <c r="DO14" s="587"/>
      <c r="DP14" s="588"/>
      <c r="DQ14" s="592">
        <v>95829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202</v>
      </c>
      <c r="S15" s="587"/>
      <c r="T15" s="587"/>
      <c r="U15" s="587"/>
      <c r="V15" s="587"/>
      <c r="W15" s="587"/>
      <c r="X15" s="587"/>
      <c r="Y15" s="588"/>
      <c r="Z15" s="639">
        <v>0</v>
      </c>
      <c r="AA15" s="639"/>
      <c r="AB15" s="639"/>
      <c r="AC15" s="639"/>
      <c r="AD15" s="640">
        <v>202</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5556</v>
      </c>
      <c r="BH15" s="587"/>
      <c r="BI15" s="587"/>
      <c r="BJ15" s="587"/>
      <c r="BK15" s="587"/>
      <c r="BL15" s="587"/>
      <c r="BM15" s="587"/>
      <c r="BN15" s="588"/>
      <c r="BO15" s="639">
        <v>3.3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551622</v>
      </c>
      <c r="CS15" s="587"/>
      <c r="CT15" s="587"/>
      <c r="CU15" s="587"/>
      <c r="CV15" s="587"/>
      <c r="CW15" s="587"/>
      <c r="CX15" s="587"/>
      <c r="CY15" s="588"/>
      <c r="CZ15" s="639">
        <v>18.100000000000001</v>
      </c>
      <c r="DA15" s="639"/>
      <c r="DB15" s="639"/>
      <c r="DC15" s="639"/>
      <c r="DD15" s="592">
        <v>422550</v>
      </c>
      <c r="DE15" s="587"/>
      <c r="DF15" s="587"/>
      <c r="DG15" s="587"/>
      <c r="DH15" s="587"/>
      <c r="DI15" s="587"/>
      <c r="DJ15" s="587"/>
      <c r="DK15" s="587"/>
      <c r="DL15" s="587"/>
      <c r="DM15" s="587"/>
      <c r="DN15" s="587"/>
      <c r="DO15" s="587"/>
      <c r="DP15" s="588"/>
      <c r="DQ15" s="592">
        <v>168840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1519736</v>
      </c>
      <c r="S16" s="587"/>
      <c r="T16" s="587"/>
      <c r="U16" s="587"/>
      <c r="V16" s="587"/>
      <c r="W16" s="587"/>
      <c r="X16" s="587"/>
      <c r="Y16" s="588"/>
      <c r="Z16" s="639">
        <v>47.1</v>
      </c>
      <c r="AA16" s="639"/>
      <c r="AB16" s="639"/>
      <c r="AC16" s="639"/>
      <c r="AD16" s="640">
        <v>1309931</v>
      </c>
      <c r="AE16" s="640"/>
      <c r="AF16" s="640"/>
      <c r="AG16" s="640"/>
      <c r="AH16" s="640"/>
      <c r="AI16" s="640"/>
      <c r="AJ16" s="640"/>
      <c r="AK16" s="640"/>
      <c r="AL16" s="609">
        <v>86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1874</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1874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1309931</v>
      </c>
      <c r="S17" s="587"/>
      <c r="T17" s="587"/>
      <c r="U17" s="587"/>
      <c r="V17" s="587"/>
      <c r="W17" s="587"/>
      <c r="X17" s="587"/>
      <c r="Y17" s="588"/>
      <c r="Z17" s="639">
        <v>40.6</v>
      </c>
      <c r="AA17" s="639"/>
      <c r="AB17" s="639"/>
      <c r="AC17" s="639"/>
      <c r="AD17" s="640">
        <v>1309931</v>
      </c>
      <c r="AE17" s="640"/>
      <c r="AF17" s="640"/>
      <c r="AG17" s="640"/>
      <c r="AH17" s="640"/>
      <c r="AI17" s="640"/>
      <c r="AJ17" s="640"/>
      <c r="AK17" s="640"/>
      <c r="AL17" s="609">
        <v>86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360563</v>
      </c>
      <c r="CS17" s="587"/>
      <c r="CT17" s="587"/>
      <c r="CU17" s="587"/>
      <c r="CV17" s="587"/>
      <c r="CW17" s="587"/>
      <c r="CX17" s="587"/>
      <c r="CY17" s="588"/>
      <c r="CZ17" s="639">
        <v>11.8</v>
      </c>
      <c r="DA17" s="639"/>
      <c r="DB17" s="639"/>
      <c r="DC17" s="639"/>
      <c r="DD17" s="592" t="s">
        <v>112</v>
      </c>
      <c r="DE17" s="587"/>
      <c r="DF17" s="587"/>
      <c r="DG17" s="587"/>
      <c r="DH17" s="587"/>
      <c r="DI17" s="587"/>
      <c r="DJ17" s="587"/>
      <c r="DK17" s="587"/>
      <c r="DL17" s="587"/>
      <c r="DM17" s="587"/>
      <c r="DN17" s="587"/>
      <c r="DO17" s="587"/>
      <c r="DP17" s="588"/>
      <c r="DQ17" s="592">
        <v>352232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209804</v>
      </c>
      <c r="S18" s="587"/>
      <c r="T18" s="587"/>
      <c r="U18" s="587"/>
      <c r="V18" s="587"/>
      <c r="W18" s="587"/>
      <c r="X18" s="587"/>
      <c r="Y18" s="588"/>
      <c r="Z18" s="639">
        <v>6.5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4083</v>
      </c>
      <c r="BH19" s="587"/>
      <c r="BI19" s="587"/>
      <c r="BJ19" s="587"/>
      <c r="BK19" s="587"/>
      <c r="BL19" s="587"/>
      <c r="BM19" s="587"/>
      <c r="BN19" s="588"/>
      <c r="BO19" s="639">
        <v>2.4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1730251</v>
      </c>
      <c r="S20" s="587"/>
      <c r="T20" s="587"/>
      <c r="U20" s="587"/>
      <c r="V20" s="587"/>
      <c r="W20" s="587"/>
      <c r="X20" s="587"/>
      <c r="Y20" s="588"/>
      <c r="Z20" s="639">
        <v>53.6</v>
      </c>
      <c r="AA20" s="639"/>
      <c r="AB20" s="639"/>
      <c r="AC20" s="639"/>
      <c r="AD20" s="640">
        <v>1520446</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4083</v>
      </c>
      <c r="BH20" s="587"/>
      <c r="BI20" s="587"/>
      <c r="BJ20" s="587"/>
      <c r="BK20" s="587"/>
      <c r="BL20" s="587"/>
      <c r="BM20" s="587"/>
      <c r="BN20" s="588"/>
      <c r="BO20" s="639">
        <v>2.4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3046892</v>
      </c>
      <c r="CS20" s="587"/>
      <c r="CT20" s="587"/>
      <c r="CU20" s="587"/>
      <c r="CV20" s="587"/>
      <c r="CW20" s="587"/>
      <c r="CX20" s="587"/>
      <c r="CY20" s="588"/>
      <c r="CZ20" s="639">
        <v>100</v>
      </c>
      <c r="DA20" s="639"/>
      <c r="DB20" s="639"/>
      <c r="DC20" s="639"/>
      <c r="DD20" s="592">
        <v>848402</v>
      </c>
      <c r="DE20" s="587"/>
      <c r="DF20" s="587"/>
      <c r="DG20" s="587"/>
      <c r="DH20" s="587"/>
      <c r="DI20" s="587"/>
      <c r="DJ20" s="587"/>
      <c r="DK20" s="587"/>
      <c r="DL20" s="587"/>
      <c r="DM20" s="587"/>
      <c r="DN20" s="587"/>
      <c r="DO20" s="587"/>
      <c r="DP20" s="588"/>
      <c r="DQ20" s="592">
        <v>1971446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4083</v>
      </c>
      <c r="BH21" s="587"/>
      <c r="BI21" s="587"/>
      <c r="BJ21" s="587"/>
      <c r="BK21" s="587"/>
      <c r="BL21" s="587"/>
      <c r="BM21" s="587"/>
      <c r="BN21" s="588"/>
      <c r="BO21" s="639">
        <v>2.4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3387</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143414</v>
      </c>
      <c r="S23" s="587"/>
      <c r="T23" s="587"/>
      <c r="U23" s="587"/>
      <c r="V23" s="587"/>
      <c r="W23" s="587"/>
      <c r="X23" s="587"/>
      <c r="Y23" s="588"/>
      <c r="Z23" s="639">
        <v>4.4000000000000004</v>
      </c>
      <c r="AA23" s="639"/>
      <c r="AB23" s="639"/>
      <c r="AC23" s="639"/>
      <c r="AD23" s="640" t="s">
        <v>112</v>
      </c>
      <c r="AE23" s="640"/>
      <c r="AF23" s="640"/>
      <c r="AG23" s="640"/>
      <c r="AH23" s="640"/>
      <c r="AI23" s="640"/>
      <c r="AJ23" s="640"/>
      <c r="AK23" s="640"/>
      <c r="AL23" s="609" t="s">
        <v>112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18769</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938577</v>
      </c>
      <c r="CS24" s="637"/>
      <c r="CT24" s="637"/>
      <c r="CU24" s="637"/>
      <c r="CV24" s="637"/>
      <c r="CW24" s="637"/>
      <c r="CX24" s="637"/>
      <c r="CY24" s="684"/>
      <c r="CZ24" s="688">
        <v>30.8</v>
      </c>
      <c r="DA24" s="689"/>
      <c r="DB24" s="689"/>
      <c r="DC24" s="690"/>
      <c r="DD24" s="683">
        <v>823136</v>
      </c>
      <c r="DE24" s="637"/>
      <c r="DF24" s="637"/>
      <c r="DG24" s="637"/>
      <c r="DH24" s="637"/>
      <c r="DI24" s="637"/>
      <c r="DJ24" s="637"/>
      <c r="DK24" s="684"/>
      <c r="DL24" s="683">
        <v>820033</v>
      </c>
      <c r="DM24" s="637"/>
      <c r="DN24" s="637"/>
      <c r="DO24" s="637"/>
      <c r="DP24" s="637"/>
      <c r="DQ24" s="637"/>
      <c r="DR24" s="637"/>
      <c r="DS24" s="637"/>
      <c r="DT24" s="637"/>
      <c r="DU24" s="637"/>
      <c r="DV24" s="684"/>
      <c r="DW24" s="685">
        <v>51.2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601399</v>
      </c>
      <c r="S25" s="587"/>
      <c r="T25" s="587"/>
      <c r="U25" s="587"/>
      <c r="V25" s="587"/>
      <c r="W25" s="587"/>
      <c r="X25" s="587"/>
      <c r="Y25" s="588"/>
      <c r="Z25" s="639">
        <v>18.600000000000001</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456865</v>
      </c>
      <c r="CS25" s="605"/>
      <c r="CT25" s="605"/>
      <c r="CU25" s="605"/>
      <c r="CV25" s="605"/>
      <c r="CW25" s="605"/>
      <c r="CX25" s="605"/>
      <c r="CY25" s="606"/>
      <c r="CZ25" s="589">
        <v>15</v>
      </c>
      <c r="DA25" s="607"/>
      <c r="DB25" s="607"/>
      <c r="DC25" s="608"/>
      <c r="DD25" s="592">
        <v>428429</v>
      </c>
      <c r="DE25" s="605"/>
      <c r="DF25" s="605"/>
      <c r="DG25" s="605"/>
      <c r="DH25" s="605"/>
      <c r="DI25" s="605"/>
      <c r="DJ25" s="605"/>
      <c r="DK25" s="606"/>
      <c r="DL25" s="592">
        <v>425877</v>
      </c>
      <c r="DM25" s="605"/>
      <c r="DN25" s="605"/>
      <c r="DO25" s="605"/>
      <c r="DP25" s="605"/>
      <c r="DQ25" s="605"/>
      <c r="DR25" s="605"/>
      <c r="DS25" s="605"/>
      <c r="DT25" s="605"/>
      <c r="DU25" s="605"/>
      <c r="DV25" s="606"/>
      <c r="DW25" s="609">
        <v>26.6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263627</v>
      </c>
      <c r="CS26" s="587"/>
      <c r="CT26" s="587"/>
      <c r="CU26" s="587"/>
      <c r="CV26" s="587"/>
      <c r="CW26" s="587"/>
      <c r="CX26" s="587"/>
      <c r="CY26" s="588"/>
      <c r="CZ26" s="589">
        <v>8.6999999999999993</v>
      </c>
      <c r="DA26" s="607"/>
      <c r="DB26" s="607"/>
      <c r="DC26" s="608"/>
      <c r="DD26" s="592">
        <v>238518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221682</v>
      </c>
      <c r="S27" s="587"/>
      <c r="T27" s="587"/>
      <c r="U27" s="587"/>
      <c r="V27" s="587"/>
      <c r="W27" s="587"/>
      <c r="X27" s="587"/>
      <c r="Y27" s="588"/>
      <c r="Z27" s="639">
        <v>6.9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167257</v>
      </c>
      <c r="BH27" s="587"/>
      <c r="BI27" s="587"/>
      <c r="BJ27" s="587"/>
      <c r="BK27" s="587"/>
      <c r="BL27" s="587"/>
      <c r="BM27" s="587"/>
      <c r="BN27" s="588"/>
      <c r="BO27" s="639">
        <v>100</v>
      </c>
      <c r="BP27" s="639"/>
      <c r="BQ27" s="639"/>
      <c r="BR27" s="639"/>
      <c r="BS27" s="592">
        <v>1822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121149</v>
      </c>
      <c r="CS27" s="605"/>
      <c r="CT27" s="605"/>
      <c r="CU27" s="605"/>
      <c r="CV27" s="605"/>
      <c r="CW27" s="605"/>
      <c r="CX27" s="605"/>
      <c r="CY27" s="606"/>
      <c r="CZ27" s="589">
        <v>4</v>
      </c>
      <c r="DA27" s="607"/>
      <c r="DB27" s="607"/>
      <c r="DC27" s="608"/>
      <c r="DD27" s="592">
        <v>42475</v>
      </c>
      <c r="DE27" s="605"/>
      <c r="DF27" s="605"/>
      <c r="DG27" s="605"/>
      <c r="DH27" s="605"/>
      <c r="DI27" s="605"/>
      <c r="DJ27" s="605"/>
      <c r="DK27" s="606"/>
      <c r="DL27" s="592">
        <v>41924</v>
      </c>
      <c r="DM27" s="605"/>
      <c r="DN27" s="605"/>
      <c r="DO27" s="605"/>
      <c r="DP27" s="605"/>
      <c r="DQ27" s="605"/>
      <c r="DR27" s="605"/>
      <c r="DS27" s="605"/>
      <c r="DT27" s="605"/>
      <c r="DU27" s="605"/>
      <c r="DV27" s="606"/>
      <c r="DW27" s="609">
        <v>2.6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8539</v>
      </c>
      <c r="S28" s="587"/>
      <c r="T28" s="587"/>
      <c r="U28" s="587"/>
      <c r="V28" s="587"/>
      <c r="W28" s="587"/>
      <c r="X28" s="587"/>
      <c r="Y28" s="588"/>
      <c r="Z28" s="639">
        <v>0.3</v>
      </c>
      <c r="AA28" s="639"/>
      <c r="AB28" s="639"/>
      <c r="AC28" s="639"/>
      <c r="AD28" s="640">
        <v>2199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360563</v>
      </c>
      <c r="CS28" s="587"/>
      <c r="CT28" s="587"/>
      <c r="CU28" s="587"/>
      <c r="CV28" s="587"/>
      <c r="CW28" s="587"/>
      <c r="CX28" s="587"/>
      <c r="CY28" s="588"/>
      <c r="CZ28" s="589">
        <v>11.8</v>
      </c>
      <c r="DA28" s="607"/>
      <c r="DB28" s="607"/>
      <c r="DC28" s="608"/>
      <c r="DD28" s="592">
        <v>352232</v>
      </c>
      <c r="DE28" s="587"/>
      <c r="DF28" s="587"/>
      <c r="DG28" s="587"/>
      <c r="DH28" s="587"/>
      <c r="DI28" s="587"/>
      <c r="DJ28" s="587"/>
      <c r="DK28" s="588"/>
      <c r="DL28" s="592">
        <v>352232</v>
      </c>
      <c r="DM28" s="587"/>
      <c r="DN28" s="587"/>
      <c r="DO28" s="587"/>
      <c r="DP28" s="587"/>
      <c r="DQ28" s="587"/>
      <c r="DR28" s="587"/>
      <c r="DS28" s="587"/>
      <c r="DT28" s="587"/>
      <c r="DU28" s="587"/>
      <c r="DV28" s="588"/>
      <c r="DW28" s="609">
        <v>22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2961</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360544</v>
      </c>
      <c r="CS29" s="605"/>
      <c r="CT29" s="605"/>
      <c r="CU29" s="605"/>
      <c r="CV29" s="605"/>
      <c r="CW29" s="605"/>
      <c r="CX29" s="605"/>
      <c r="CY29" s="606"/>
      <c r="CZ29" s="589">
        <v>11.8</v>
      </c>
      <c r="DA29" s="607"/>
      <c r="DB29" s="607"/>
      <c r="DC29" s="608"/>
      <c r="DD29" s="592">
        <v>352213</v>
      </c>
      <c r="DE29" s="605"/>
      <c r="DF29" s="605"/>
      <c r="DG29" s="605"/>
      <c r="DH29" s="605"/>
      <c r="DI29" s="605"/>
      <c r="DJ29" s="605"/>
      <c r="DK29" s="606"/>
      <c r="DL29" s="592">
        <v>352213</v>
      </c>
      <c r="DM29" s="605"/>
      <c r="DN29" s="605"/>
      <c r="DO29" s="605"/>
      <c r="DP29" s="605"/>
      <c r="DQ29" s="605"/>
      <c r="DR29" s="605"/>
      <c r="DS29" s="605"/>
      <c r="DT29" s="605"/>
      <c r="DU29" s="605"/>
      <c r="DV29" s="606"/>
      <c r="DW29" s="609">
        <v>22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51176</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97.9</v>
      </c>
      <c r="BN30" s="653"/>
      <c r="BO30" s="653"/>
      <c r="BP30" s="653"/>
      <c r="BQ30" s="655"/>
      <c r="BR30" s="652">
        <v>98.7</v>
      </c>
      <c r="BS30" s="653"/>
      <c r="BT30" s="653"/>
      <c r="BU30" s="653"/>
      <c r="BV30" s="653"/>
      <c r="BW30" s="653"/>
      <c r="BX30" s="654">
        <v>98</v>
      </c>
      <c r="BY30" s="653"/>
      <c r="BZ30" s="653"/>
      <c r="CA30" s="653"/>
      <c r="CB30" s="655"/>
      <c r="CD30" s="658"/>
      <c r="CE30" s="659"/>
      <c r="CF30" s="623" t="s">
        <v>292</v>
      </c>
      <c r="CG30" s="620"/>
      <c r="CH30" s="620"/>
      <c r="CI30" s="620"/>
      <c r="CJ30" s="620"/>
      <c r="CK30" s="620"/>
      <c r="CL30" s="620"/>
      <c r="CM30" s="620"/>
      <c r="CN30" s="620"/>
      <c r="CO30" s="620"/>
      <c r="CP30" s="620"/>
      <c r="CQ30" s="621"/>
      <c r="CR30" s="586">
        <v>326863</v>
      </c>
      <c r="CS30" s="587"/>
      <c r="CT30" s="587"/>
      <c r="CU30" s="587"/>
      <c r="CV30" s="587"/>
      <c r="CW30" s="587"/>
      <c r="CX30" s="587"/>
      <c r="CY30" s="588"/>
      <c r="CZ30" s="589">
        <v>10.7</v>
      </c>
      <c r="DA30" s="607"/>
      <c r="DB30" s="607"/>
      <c r="DC30" s="608"/>
      <c r="DD30" s="592">
        <v>318744</v>
      </c>
      <c r="DE30" s="587"/>
      <c r="DF30" s="587"/>
      <c r="DG30" s="587"/>
      <c r="DH30" s="587"/>
      <c r="DI30" s="587"/>
      <c r="DJ30" s="587"/>
      <c r="DK30" s="588"/>
      <c r="DL30" s="592">
        <v>318744</v>
      </c>
      <c r="DM30" s="587"/>
      <c r="DN30" s="587"/>
      <c r="DO30" s="587"/>
      <c r="DP30" s="587"/>
      <c r="DQ30" s="587"/>
      <c r="DR30" s="587"/>
      <c r="DS30" s="587"/>
      <c r="DT30" s="587"/>
      <c r="DU30" s="587"/>
      <c r="DV30" s="588"/>
      <c r="DW30" s="609">
        <v>19.899999999999999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153046</v>
      </c>
      <c r="S31" s="587"/>
      <c r="T31" s="587"/>
      <c r="U31" s="587"/>
      <c r="V31" s="587"/>
      <c r="W31" s="587"/>
      <c r="X31" s="587"/>
      <c r="Y31" s="588"/>
      <c r="Z31" s="639">
        <v>4.7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98.6</v>
      </c>
      <c r="BN31" s="651"/>
      <c r="BO31" s="651"/>
      <c r="BP31" s="651"/>
      <c r="BQ31" s="615"/>
      <c r="BR31" s="650">
        <v>99.7</v>
      </c>
      <c r="BS31" s="605"/>
      <c r="BT31" s="605"/>
      <c r="BU31" s="605"/>
      <c r="BV31" s="605"/>
      <c r="BW31" s="605"/>
      <c r="BX31" s="641">
        <v>98.9</v>
      </c>
      <c r="BY31" s="651"/>
      <c r="BZ31" s="651"/>
      <c r="CA31" s="651"/>
      <c r="CB31" s="615"/>
      <c r="CD31" s="658"/>
      <c r="CE31" s="659"/>
      <c r="CF31" s="623" t="s">
        <v>296</v>
      </c>
      <c r="CG31" s="620"/>
      <c r="CH31" s="620"/>
      <c r="CI31" s="620"/>
      <c r="CJ31" s="620"/>
      <c r="CK31" s="620"/>
      <c r="CL31" s="620"/>
      <c r="CM31" s="620"/>
      <c r="CN31" s="620"/>
      <c r="CO31" s="620"/>
      <c r="CP31" s="620"/>
      <c r="CQ31" s="621"/>
      <c r="CR31" s="586">
        <v>33681</v>
      </c>
      <c r="CS31" s="605"/>
      <c r="CT31" s="605"/>
      <c r="CU31" s="605"/>
      <c r="CV31" s="605"/>
      <c r="CW31" s="605"/>
      <c r="CX31" s="605"/>
      <c r="CY31" s="606"/>
      <c r="CZ31" s="589">
        <v>1.1000000000000001</v>
      </c>
      <c r="DA31" s="607"/>
      <c r="DB31" s="607"/>
      <c r="DC31" s="608"/>
      <c r="DD31" s="592">
        <v>33469</v>
      </c>
      <c r="DE31" s="605"/>
      <c r="DF31" s="605"/>
      <c r="DG31" s="605"/>
      <c r="DH31" s="605"/>
      <c r="DI31" s="605"/>
      <c r="DJ31" s="605"/>
      <c r="DK31" s="606"/>
      <c r="DL31" s="592">
        <v>33469</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33373</v>
      </c>
      <c r="S32" s="587"/>
      <c r="T32" s="587"/>
      <c r="U32" s="587"/>
      <c r="V32" s="587"/>
      <c r="W32" s="587"/>
      <c r="X32" s="587"/>
      <c r="Y32" s="588"/>
      <c r="Z32" s="639">
        <v>1</v>
      </c>
      <c r="AA32" s="639"/>
      <c r="AB32" s="639"/>
      <c r="AC32" s="639"/>
      <c r="AD32" s="640">
        <v>128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97.6</v>
      </c>
      <c r="BH32" s="571"/>
      <c r="BI32" s="571"/>
      <c r="BJ32" s="571"/>
      <c r="BK32" s="571"/>
      <c r="BL32" s="571"/>
      <c r="BM32" s="634">
        <v>96.9</v>
      </c>
      <c r="BN32" s="571"/>
      <c r="BO32" s="571"/>
      <c r="BP32" s="571"/>
      <c r="BQ32" s="628"/>
      <c r="BR32" s="649">
        <v>97.6</v>
      </c>
      <c r="BS32" s="571"/>
      <c r="BT32" s="571"/>
      <c r="BU32" s="571"/>
      <c r="BV32" s="571"/>
      <c r="BW32" s="571"/>
      <c r="BX32" s="634">
        <v>96.8</v>
      </c>
      <c r="BY32" s="571"/>
      <c r="BZ32" s="571"/>
      <c r="CA32" s="571"/>
      <c r="CB32" s="628"/>
      <c r="CD32" s="660"/>
      <c r="CE32" s="661"/>
      <c r="CF32" s="623" t="s">
        <v>299</v>
      </c>
      <c r="CG32" s="620"/>
      <c r="CH32" s="620"/>
      <c r="CI32" s="620"/>
      <c r="CJ32" s="620"/>
      <c r="CK32" s="620"/>
      <c r="CL32" s="620"/>
      <c r="CM32" s="620"/>
      <c r="CN32" s="620"/>
      <c r="CO32" s="620"/>
      <c r="CP32" s="620"/>
      <c r="CQ32" s="621"/>
      <c r="CR32" s="586">
        <v>19</v>
      </c>
      <c r="CS32" s="587"/>
      <c r="CT32" s="587"/>
      <c r="CU32" s="587"/>
      <c r="CV32" s="587"/>
      <c r="CW32" s="587"/>
      <c r="CX32" s="587"/>
      <c r="CY32" s="588"/>
      <c r="CZ32" s="589">
        <v>0</v>
      </c>
      <c r="DA32" s="607"/>
      <c r="DB32" s="607"/>
      <c r="DC32" s="608"/>
      <c r="DD32" s="592">
        <v>19</v>
      </c>
      <c r="DE32" s="587"/>
      <c r="DF32" s="587"/>
      <c r="DG32" s="587"/>
      <c r="DH32" s="587"/>
      <c r="DI32" s="587"/>
      <c r="DJ32" s="587"/>
      <c r="DK32" s="588"/>
      <c r="DL32" s="592">
        <v>19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260217</v>
      </c>
      <c r="S33" s="587"/>
      <c r="T33" s="587"/>
      <c r="U33" s="587"/>
      <c r="V33" s="587"/>
      <c r="W33" s="587"/>
      <c r="X33" s="587"/>
      <c r="Y33" s="588"/>
      <c r="Z33" s="639">
        <v>8.1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1258039</v>
      </c>
      <c r="CS33" s="605"/>
      <c r="CT33" s="605"/>
      <c r="CU33" s="605"/>
      <c r="CV33" s="605"/>
      <c r="CW33" s="605"/>
      <c r="CX33" s="605"/>
      <c r="CY33" s="606"/>
      <c r="CZ33" s="589">
        <v>41.3</v>
      </c>
      <c r="DA33" s="607"/>
      <c r="DB33" s="607"/>
      <c r="DC33" s="608"/>
      <c r="DD33" s="592">
        <v>906107</v>
      </c>
      <c r="DE33" s="605"/>
      <c r="DF33" s="605"/>
      <c r="DG33" s="605"/>
      <c r="DH33" s="605"/>
      <c r="DI33" s="605"/>
      <c r="DJ33" s="605"/>
      <c r="DK33" s="606"/>
      <c r="DL33" s="592">
        <v>571059</v>
      </c>
      <c r="DM33" s="605"/>
      <c r="DN33" s="605"/>
      <c r="DO33" s="605"/>
      <c r="DP33" s="605"/>
      <c r="DQ33" s="605"/>
      <c r="DR33" s="605"/>
      <c r="DS33" s="605"/>
      <c r="DT33" s="605"/>
      <c r="DU33" s="605"/>
      <c r="DV33" s="606"/>
      <c r="DW33" s="609">
        <v>35.6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380843</v>
      </c>
      <c r="CS34" s="587"/>
      <c r="CT34" s="587"/>
      <c r="CU34" s="587"/>
      <c r="CV34" s="587"/>
      <c r="CW34" s="587"/>
      <c r="CX34" s="587"/>
      <c r="CY34" s="588"/>
      <c r="CZ34" s="589">
        <v>12.5</v>
      </c>
      <c r="DA34" s="607"/>
      <c r="DB34" s="607"/>
      <c r="DC34" s="608"/>
      <c r="DD34" s="592">
        <v>242356</v>
      </c>
      <c r="DE34" s="587"/>
      <c r="DF34" s="587"/>
      <c r="DG34" s="587"/>
      <c r="DH34" s="587"/>
      <c r="DI34" s="587"/>
      <c r="DJ34" s="587"/>
      <c r="DK34" s="588"/>
      <c r="DL34" s="592">
        <v>220708</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79217</v>
      </c>
      <c r="S35" s="587"/>
      <c r="T35" s="587"/>
      <c r="U35" s="587"/>
      <c r="V35" s="587"/>
      <c r="W35" s="587"/>
      <c r="X35" s="587"/>
      <c r="Y35" s="588"/>
      <c r="Z35" s="639">
        <v>2.5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229288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1759</v>
      </c>
      <c r="CS35" s="605"/>
      <c r="CT35" s="605"/>
      <c r="CU35" s="605"/>
      <c r="CV35" s="605"/>
      <c r="CW35" s="605"/>
      <c r="CX35" s="605"/>
      <c r="CY35" s="606"/>
      <c r="CZ35" s="589">
        <v>0.1</v>
      </c>
      <c r="DA35" s="607"/>
      <c r="DB35" s="607"/>
      <c r="DC35" s="608"/>
      <c r="DD35" s="592">
        <v>713</v>
      </c>
      <c r="DE35" s="605"/>
      <c r="DF35" s="605"/>
      <c r="DG35" s="605"/>
      <c r="DH35" s="605"/>
      <c r="DI35" s="605"/>
      <c r="DJ35" s="605"/>
      <c r="DK35" s="606"/>
      <c r="DL35" s="592">
        <v>713</v>
      </c>
      <c r="DM35" s="605"/>
      <c r="DN35" s="605"/>
      <c r="DO35" s="605"/>
      <c r="DP35" s="605"/>
      <c r="DQ35" s="605"/>
      <c r="DR35" s="605"/>
      <c r="DS35" s="605"/>
      <c r="DT35" s="605"/>
      <c r="DU35" s="605"/>
      <c r="DV35" s="606"/>
      <c r="DW35" s="609">
        <v>0</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3228214</v>
      </c>
      <c r="S36" s="627"/>
      <c r="T36" s="627"/>
      <c r="U36" s="627"/>
      <c r="V36" s="627"/>
      <c r="W36" s="627"/>
      <c r="X36" s="627"/>
      <c r="Y36" s="630"/>
      <c r="Z36" s="631">
        <v>100</v>
      </c>
      <c r="AA36" s="631"/>
      <c r="AB36" s="631"/>
      <c r="AC36" s="631"/>
      <c r="AD36" s="632">
        <v>1522773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75355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295801</v>
      </c>
      <c r="CS36" s="587"/>
      <c r="CT36" s="587"/>
      <c r="CU36" s="587"/>
      <c r="CV36" s="587"/>
      <c r="CW36" s="587"/>
      <c r="CX36" s="587"/>
      <c r="CY36" s="588"/>
      <c r="CZ36" s="589">
        <v>9.6999999999999993</v>
      </c>
      <c r="DA36" s="607"/>
      <c r="DB36" s="607"/>
      <c r="DC36" s="608"/>
      <c r="DD36" s="592">
        <v>203467</v>
      </c>
      <c r="DE36" s="587"/>
      <c r="DF36" s="587"/>
      <c r="DG36" s="587"/>
      <c r="DH36" s="587"/>
      <c r="DI36" s="587"/>
      <c r="DJ36" s="587"/>
      <c r="DK36" s="588"/>
      <c r="DL36" s="592">
        <v>179341</v>
      </c>
      <c r="DM36" s="587"/>
      <c r="DN36" s="587"/>
      <c r="DO36" s="587"/>
      <c r="DP36" s="587"/>
      <c r="DQ36" s="587"/>
      <c r="DR36" s="587"/>
      <c r="DS36" s="587"/>
      <c r="DT36" s="587"/>
      <c r="DU36" s="587"/>
      <c r="DV36" s="588"/>
      <c r="DW36" s="609">
        <v>11.2</v>
      </c>
      <c r="DX36" s="610"/>
      <c r="DY36" s="610"/>
      <c r="DZ36" s="610"/>
      <c r="EA36" s="610"/>
      <c r="EB36" s="610"/>
      <c r="EC36" s="611"/>
    </row>
    <row r="37" spans="2:133" ht="11.25" customHeight="1">
      <c r="AQ37" s="612" t="s">
        <v>314</v>
      </c>
      <c r="AR37" s="613"/>
      <c r="AS37" s="613"/>
      <c r="AT37" s="613"/>
      <c r="AU37" s="613"/>
      <c r="AV37" s="613"/>
      <c r="AW37" s="613"/>
      <c r="AX37" s="613"/>
      <c r="AY37" s="614"/>
      <c r="AZ37" s="586">
        <v>27681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415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116050</v>
      </c>
      <c r="CS37" s="605"/>
      <c r="CT37" s="605"/>
      <c r="CU37" s="605"/>
      <c r="CV37" s="605"/>
      <c r="CW37" s="605"/>
      <c r="CX37" s="605"/>
      <c r="CY37" s="606"/>
      <c r="CZ37" s="589">
        <v>3.8</v>
      </c>
      <c r="DA37" s="607"/>
      <c r="DB37" s="607"/>
      <c r="DC37" s="608"/>
      <c r="DD37" s="592">
        <v>110729</v>
      </c>
      <c r="DE37" s="605"/>
      <c r="DF37" s="605"/>
      <c r="DG37" s="605"/>
      <c r="DH37" s="605"/>
      <c r="DI37" s="605"/>
      <c r="DJ37" s="605"/>
      <c r="DK37" s="606"/>
      <c r="DL37" s="592">
        <v>107998</v>
      </c>
      <c r="DM37" s="605"/>
      <c r="DN37" s="605"/>
      <c r="DO37" s="605"/>
      <c r="DP37" s="605"/>
      <c r="DQ37" s="605"/>
      <c r="DR37" s="605"/>
      <c r="DS37" s="605"/>
      <c r="DT37" s="605"/>
      <c r="DU37" s="605"/>
      <c r="DV37" s="606"/>
      <c r="DW37" s="609">
        <v>6.7</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716</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229288</v>
      </c>
      <c r="CS38" s="587"/>
      <c r="CT38" s="587"/>
      <c r="CU38" s="587"/>
      <c r="CV38" s="587"/>
      <c r="CW38" s="587"/>
      <c r="CX38" s="587"/>
      <c r="CY38" s="588"/>
      <c r="CZ38" s="589">
        <v>7.5</v>
      </c>
      <c r="DA38" s="607"/>
      <c r="DB38" s="607"/>
      <c r="DC38" s="608"/>
      <c r="DD38" s="592">
        <v>214696</v>
      </c>
      <c r="DE38" s="587"/>
      <c r="DF38" s="587"/>
      <c r="DG38" s="587"/>
      <c r="DH38" s="587"/>
      <c r="DI38" s="587"/>
      <c r="DJ38" s="587"/>
      <c r="DK38" s="588"/>
      <c r="DL38" s="592">
        <v>170192</v>
      </c>
      <c r="DM38" s="587"/>
      <c r="DN38" s="587"/>
      <c r="DO38" s="587"/>
      <c r="DP38" s="587"/>
      <c r="DQ38" s="587"/>
      <c r="DR38" s="587"/>
      <c r="DS38" s="587"/>
      <c r="DT38" s="587"/>
      <c r="DU38" s="587"/>
      <c r="DV38" s="588"/>
      <c r="DW38" s="609">
        <v>10.6</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57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348243</v>
      </c>
      <c r="CS39" s="605"/>
      <c r="CT39" s="605"/>
      <c r="CU39" s="605"/>
      <c r="CV39" s="605"/>
      <c r="CW39" s="605"/>
      <c r="CX39" s="605"/>
      <c r="CY39" s="606"/>
      <c r="CZ39" s="589">
        <v>11.4</v>
      </c>
      <c r="DA39" s="607"/>
      <c r="DB39" s="607"/>
      <c r="DC39" s="608"/>
      <c r="DD39" s="592">
        <v>242770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47078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2105</v>
      </c>
      <c r="CS40" s="587"/>
      <c r="CT40" s="587"/>
      <c r="CU40" s="587"/>
      <c r="CV40" s="587"/>
      <c r="CW40" s="587"/>
      <c r="CX40" s="587"/>
      <c r="CY40" s="588"/>
      <c r="CZ40" s="589">
        <v>0.1</v>
      </c>
      <c r="DA40" s="607"/>
      <c r="DB40" s="607"/>
      <c r="DC40" s="608"/>
      <c r="DD40" s="592">
        <v>2105</v>
      </c>
      <c r="DE40" s="587"/>
      <c r="DF40" s="587"/>
      <c r="DG40" s="587"/>
      <c r="DH40" s="587"/>
      <c r="DI40" s="587"/>
      <c r="DJ40" s="587"/>
      <c r="DK40" s="588"/>
      <c r="DL40" s="592">
        <v>105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79174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850276</v>
      </c>
      <c r="CS42" s="587"/>
      <c r="CT42" s="587"/>
      <c r="CU42" s="587"/>
      <c r="CV42" s="587"/>
      <c r="CW42" s="587"/>
      <c r="CX42" s="587"/>
      <c r="CY42" s="588"/>
      <c r="CZ42" s="589">
        <v>27.9</v>
      </c>
      <c r="DA42" s="590"/>
      <c r="DB42" s="590"/>
      <c r="DC42" s="591"/>
      <c r="DD42" s="592">
        <v>242203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25613</v>
      </c>
      <c r="CS43" s="605"/>
      <c r="CT43" s="605"/>
      <c r="CU43" s="605"/>
      <c r="CV43" s="605"/>
      <c r="CW43" s="605"/>
      <c r="CX43" s="605"/>
      <c r="CY43" s="606"/>
      <c r="CZ43" s="589">
        <v>0.8</v>
      </c>
      <c r="DA43" s="607"/>
      <c r="DB43" s="607"/>
      <c r="DC43" s="608"/>
      <c r="DD43" s="592">
        <v>12966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848402</v>
      </c>
      <c r="CS44" s="587"/>
      <c r="CT44" s="587"/>
      <c r="CU44" s="587"/>
      <c r="CV44" s="587"/>
      <c r="CW44" s="587"/>
      <c r="CX44" s="587"/>
      <c r="CY44" s="588"/>
      <c r="CZ44" s="589">
        <v>27.8</v>
      </c>
      <c r="DA44" s="590"/>
      <c r="DB44" s="590"/>
      <c r="DC44" s="591"/>
      <c r="DD44" s="592">
        <v>240329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612606</v>
      </c>
      <c r="CS45" s="605"/>
      <c r="CT45" s="605"/>
      <c r="CU45" s="605"/>
      <c r="CV45" s="605"/>
      <c r="CW45" s="605"/>
      <c r="CX45" s="605"/>
      <c r="CY45" s="606"/>
      <c r="CZ45" s="589">
        <v>20.100000000000001</v>
      </c>
      <c r="DA45" s="607"/>
      <c r="DB45" s="607"/>
      <c r="DC45" s="608"/>
      <c r="DD45" s="592">
        <v>53056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232971</v>
      </c>
      <c r="CS46" s="587"/>
      <c r="CT46" s="587"/>
      <c r="CU46" s="587"/>
      <c r="CV46" s="587"/>
      <c r="CW46" s="587"/>
      <c r="CX46" s="587"/>
      <c r="CY46" s="588"/>
      <c r="CZ46" s="589">
        <v>7.6</v>
      </c>
      <c r="DA46" s="590"/>
      <c r="DB46" s="590"/>
      <c r="DC46" s="591"/>
      <c r="DD46" s="592">
        <v>184448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1874</v>
      </c>
      <c r="CS47" s="605"/>
      <c r="CT47" s="605"/>
      <c r="CU47" s="605"/>
      <c r="CV47" s="605"/>
      <c r="CW47" s="605"/>
      <c r="CX47" s="605"/>
      <c r="CY47" s="606"/>
      <c r="CZ47" s="589">
        <v>0.1</v>
      </c>
      <c r="DA47" s="607"/>
      <c r="DB47" s="607"/>
      <c r="DC47" s="608"/>
      <c r="DD47" s="592">
        <v>1874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3046892</v>
      </c>
      <c r="CS49" s="571"/>
      <c r="CT49" s="571"/>
      <c r="CU49" s="571"/>
      <c r="CV49" s="571"/>
      <c r="CW49" s="571"/>
      <c r="CX49" s="571"/>
      <c r="CY49" s="572"/>
      <c r="CZ49" s="573">
        <v>100</v>
      </c>
      <c r="DA49" s="574"/>
      <c r="DB49" s="574"/>
      <c r="DC49" s="575"/>
      <c r="DD49" s="576">
        <v>1971446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3228</v>
      </c>
      <c r="R7" s="1099"/>
      <c r="S7" s="1099"/>
      <c r="T7" s="1099"/>
      <c r="U7" s="1099"/>
      <c r="V7" s="1099">
        <v>3047</v>
      </c>
      <c r="W7" s="1099"/>
      <c r="X7" s="1099"/>
      <c r="Y7" s="1099"/>
      <c r="Z7" s="1099"/>
      <c r="AA7" s="1099">
        <v>181</v>
      </c>
      <c r="AB7" s="1099"/>
      <c r="AC7" s="1099"/>
      <c r="AD7" s="1099"/>
      <c r="AE7" s="1100"/>
      <c r="AF7" s="1101">
        <v>108</v>
      </c>
      <c r="AG7" s="1102"/>
      <c r="AH7" s="1102"/>
      <c r="AI7" s="1102"/>
      <c r="AJ7" s="1103"/>
      <c r="AK7" s="1085">
        <v>51</v>
      </c>
      <c r="AL7" s="1086"/>
      <c r="AM7" s="1086"/>
      <c r="AN7" s="1086"/>
      <c r="AO7" s="1086"/>
      <c r="AP7" s="1086">
        <v>2641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555</v>
      </c>
      <c r="BT7" s="1090"/>
      <c r="BU7" s="1090"/>
      <c r="BV7" s="1090"/>
      <c r="BW7" s="1090"/>
      <c r="BX7" s="1090"/>
      <c r="BY7" s="1090"/>
      <c r="BZ7" s="1090"/>
      <c r="CA7" s="1090"/>
      <c r="CB7" s="1090"/>
      <c r="CC7" s="1090"/>
      <c r="CD7" s="1090"/>
      <c r="CE7" s="1090"/>
      <c r="CF7" s="1090"/>
      <c r="CG7" s="1091"/>
      <c r="CH7" s="1082">
        <v>0.62569444444444444</v>
      </c>
      <c r="CI7" s="1083"/>
      <c r="CJ7" s="1083"/>
      <c r="CK7" s="1083"/>
      <c r="CL7" s="1084"/>
      <c r="CM7" s="1082">
        <v>19</v>
      </c>
      <c r="CN7" s="1083"/>
      <c r="CO7" s="1083"/>
      <c r="CP7" s="1083"/>
      <c r="CQ7" s="1084"/>
      <c r="CR7" s="1082">
        <v>1</v>
      </c>
      <c r="CS7" s="1083"/>
      <c r="CT7" s="1083"/>
      <c r="CU7" s="1083"/>
      <c r="CV7" s="1084"/>
      <c r="CW7" s="1082" t="s">
        <v>541</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22</v>
      </c>
      <c r="R8" s="1038"/>
      <c r="S8" s="1038"/>
      <c r="T8" s="1038"/>
      <c r="U8" s="1038"/>
      <c r="V8" s="1038">
        <v>17</v>
      </c>
      <c r="W8" s="1038"/>
      <c r="X8" s="1038"/>
      <c r="Y8" s="1038"/>
      <c r="Z8" s="1038"/>
      <c r="AA8" s="1038">
        <v>5</v>
      </c>
      <c r="AB8" s="1038"/>
      <c r="AC8" s="1038"/>
      <c r="AD8" s="1038"/>
      <c r="AE8" s="1039"/>
      <c r="AF8" s="1031">
        <v>5</v>
      </c>
      <c r="AG8" s="1032"/>
      <c r="AH8" s="1032"/>
      <c r="AI8" s="1032"/>
      <c r="AJ8" s="1033"/>
      <c r="AK8" s="1080"/>
      <c r="AL8" s="1081"/>
      <c r="AM8" s="1081"/>
      <c r="AN8" s="1081"/>
      <c r="AO8" s="1081"/>
      <c r="AP8" s="1081" t="s">
        <v>541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556</v>
      </c>
      <c r="BT8" s="1009"/>
      <c r="BU8" s="1009"/>
      <c r="BV8" s="1009"/>
      <c r="BW8" s="1009"/>
      <c r="BX8" s="1009"/>
      <c r="BY8" s="1009"/>
      <c r="BZ8" s="1009"/>
      <c r="CA8" s="1009"/>
      <c r="CB8" s="1009"/>
      <c r="CC8" s="1009"/>
      <c r="CD8" s="1009"/>
      <c r="CE8" s="1009"/>
      <c r="CF8" s="1009"/>
      <c r="CG8" s="1010"/>
      <c r="CH8" s="983">
        <v>0</v>
      </c>
      <c r="CI8" s="984"/>
      <c r="CJ8" s="984"/>
      <c r="CK8" s="984"/>
      <c r="CL8" s="985"/>
      <c r="CM8" s="983">
        <v>30</v>
      </c>
      <c r="CN8" s="984"/>
      <c r="CO8" s="984"/>
      <c r="CP8" s="984"/>
      <c r="CQ8" s="985"/>
      <c r="CR8" s="983">
        <v>1</v>
      </c>
      <c r="CS8" s="984"/>
      <c r="CT8" s="984"/>
      <c r="CU8" s="984"/>
      <c r="CV8" s="985"/>
      <c r="CW8" s="983">
        <v>1</v>
      </c>
      <c r="CX8" s="984"/>
      <c r="CY8" s="984"/>
      <c r="CZ8" s="984"/>
      <c r="DA8" s="985"/>
      <c r="DB8" s="983">
        <v>238</v>
      </c>
      <c r="DC8" s="984"/>
      <c r="DD8" s="984"/>
      <c r="DE8" s="984"/>
      <c r="DF8" s="985"/>
      <c r="DG8" s="983">
        <v>215</v>
      </c>
      <c r="DH8" s="984"/>
      <c r="DI8" s="984"/>
      <c r="DJ8" s="984"/>
      <c r="DK8" s="985"/>
      <c r="DL8" s="983" t="s">
        <v>552</v>
      </c>
      <c r="DM8" s="984"/>
      <c r="DN8" s="984"/>
      <c r="DO8" s="984"/>
      <c r="DP8" s="985"/>
      <c r="DQ8" s="983" t="s">
        <v>552</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3251</v>
      </c>
      <c r="R23" s="1063"/>
      <c r="S23" s="1063"/>
      <c r="T23" s="1063"/>
      <c r="U23" s="1063"/>
      <c r="V23" s="1063">
        <v>3064</v>
      </c>
      <c r="W23" s="1063"/>
      <c r="X23" s="1063"/>
      <c r="Y23" s="1063"/>
      <c r="Z23" s="1063"/>
      <c r="AA23" s="1063">
        <v>186</v>
      </c>
      <c r="AB23" s="1063"/>
      <c r="AC23" s="1063"/>
      <c r="AD23" s="1063"/>
      <c r="AE23" s="1064"/>
      <c r="AF23" s="1065">
        <v>113</v>
      </c>
      <c r="AG23" s="1063"/>
      <c r="AH23" s="1063"/>
      <c r="AI23" s="1063"/>
      <c r="AJ23" s="1066"/>
      <c r="AK23" s="1067"/>
      <c r="AL23" s="1068"/>
      <c r="AM23" s="1068"/>
      <c r="AN23" s="1068"/>
      <c r="AO23" s="1068"/>
      <c r="AP23" s="1063">
        <v>2641</v>
      </c>
      <c r="AQ23" s="1063"/>
      <c r="AR23" s="1063"/>
      <c r="AS23" s="1063"/>
      <c r="AT23" s="1063"/>
      <c r="AU23" s="1069"/>
      <c r="AV23" s="1069"/>
      <c r="AW23" s="1069"/>
      <c r="AX23" s="1069"/>
      <c r="AY23" s="1070"/>
      <c r="AZ23" s="1059" t="s">
        <v>318</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330</v>
      </c>
      <c r="R28" s="1048"/>
      <c r="S28" s="1048"/>
      <c r="T28" s="1048"/>
      <c r="U28" s="1048"/>
      <c r="V28" s="1048">
        <v>329</v>
      </c>
      <c r="W28" s="1048"/>
      <c r="X28" s="1048"/>
      <c r="Y28" s="1048"/>
      <c r="Z28" s="1048"/>
      <c r="AA28" s="1048">
        <v>0</v>
      </c>
      <c r="AB28" s="1048"/>
      <c r="AC28" s="1048"/>
      <c r="AD28" s="1048"/>
      <c r="AE28" s="1049"/>
      <c r="AF28" s="1050">
        <v>0</v>
      </c>
      <c r="AG28" s="1048"/>
      <c r="AH28" s="1048"/>
      <c r="AI28" s="1048"/>
      <c r="AJ28" s="1051"/>
      <c r="AK28" s="1052">
        <v>34</v>
      </c>
      <c r="AL28" s="1040"/>
      <c r="AM28" s="1040"/>
      <c r="AN28" s="1040"/>
      <c r="AO28" s="1040"/>
      <c r="AP28" s="1040" t="s">
        <v>557</v>
      </c>
      <c r="AQ28" s="1040"/>
      <c r="AR28" s="1040"/>
      <c r="AS28" s="1040"/>
      <c r="AT28" s="1040"/>
      <c r="AU28" s="1040" t="s">
        <v>557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177</v>
      </c>
      <c r="R29" s="1038"/>
      <c r="S29" s="1038"/>
      <c r="T29" s="1038"/>
      <c r="U29" s="1038"/>
      <c r="V29" s="1038">
        <v>177</v>
      </c>
      <c r="W29" s="1038"/>
      <c r="X29" s="1038"/>
      <c r="Y29" s="1038"/>
      <c r="Z29" s="1038"/>
      <c r="AA29" s="1038">
        <v>0</v>
      </c>
      <c r="AB29" s="1038"/>
      <c r="AC29" s="1038"/>
      <c r="AD29" s="1038"/>
      <c r="AE29" s="1039"/>
      <c r="AF29" s="1031">
        <v>0</v>
      </c>
      <c r="AG29" s="1032"/>
      <c r="AH29" s="1032"/>
      <c r="AI29" s="1032"/>
      <c r="AJ29" s="1033"/>
      <c r="AK29" s="974">
        <v>29</v>
      </c>
      <c r="AL29" s="965"/>
      <c r="AM29" s="965"/>
      <c r="AN29" s="965"/>
      <c r="AO29" s="965"/>
      <c r="AP29" s="965">
        <v>29</v>
      </c>
      <c r="AQ29" s="965"/>
      <c r="AR29" s="965"/>
      <c r="AS29" s="965"/>
      <c r="AT29" s="965"/>
      <c r="AU29" s="965">
        <v>9</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413</v>
      </c>
      <c r="R30" s="1038"/>
      <c r="S30" s="1038"/>
      <c r="T30" s="1038"/>
      <c r="U30" s="1038"/>
      <c r="V30" s="1038">
        <v>399</v>
      </c>
      <c r="W30" s="1038"/>
      <c r="X30" s="1038"/>
      <c r="Y30" s="1038"/>
      <c r="Z30" s="1038"/>
      <c r="AA30" s="1038">
        <v>14</v>
      </c>
      <c r="AB30" s="1038"/>
      <c r="AC30" s="1038"/>
      <c r="AD30" s="1038"/>
      <c r="AE30" s="1039"/>
      <c r="AF30" s="1031">
        <v>14</v>
      </c>
      <c r="AG30" s="1032"/>
      <c r="AH30" s="1032"/>
      <c r="AI30" s="1032"/>
      <c r="AJ30" s="1033"/>
      <c r="AK30" s="974">
        <v>65</v>
      </c>
      <c r="AL30" s="965"/>
      <c r="AM30" s="965"/>
      <c r="AN30" s="965"/>
      <c r="AO30" s="965"/>
      <c r="AP30" s="975" t="s">
        <v>557</v>
      </c>
      <c r="AQ30" s="973"/>
      <c r="AR30" s="973"/>
      <c r="AS30" s="973"/>
      <c r="AT30" s="974"/>
      <c r="AU30" s="975" t="s">
        <v>557</v>
      </c>
      <c r="AV30" s="973"/>
      <c r="AW30" s="973"/>
      <c r="AX30" s="973"/>
      <c r="AY30" s="974"/>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35</v>
      </c>
      <c r="R31" s="1038"/>
      <c r="S31" s="1038"/>
      <c r="T31" s="1038"/>
      <c r="U31" s="1038"/>
      <c r="V31" s="1038">
        <v>35</v>
      </c>
      <c r="W31" s="1038"/>
      <c r="X31" s="1038"/>
      <c r="Y31" s="1038"/>
      <c r="Z31" s="1038"/>
      <c r="AA31" s="1038">
        <v>0</v>
      </c>
      <c r="AB31" s="1038"/>
      <c r="AC31" s="1038"/>
      <c r="AD31" s="1038"/>
      <c r="AE31" s="1039"/>
      <c r="AF31" s="1031">
        <v>0</v>
      </c>
      <c r="AG31" s="1032"/>
      <c r="AH31" s="1032"/>
      <c r="AI31" s="1032"/>
      <c r="AJ31" s="1033"/>
      <c r="AK31" s="974">
        <v>13</v>
      </c>
      <c r="AL31" s="965"/>
      <c r="AM31" s="965"/>
      <c r="AN31" s="965"/>
      <c r="AO31" s="965"/>
      <c r="AP31" s="975" t="s">
        <v>557</v>
      </c>
      <c r="AQ31" s="973"/>
      <c r="AR31" s="973"/>
      <c r="AS31" s="973"/>
      <c r="AT31" s="974"/>
      <c r="AU31" s="975" t="s">
        <v>557</v>
      </c>
      <c r="AV31" s="973"/>
      <c r="AW31" s="973"/>
      <c r="AX31" s="973"/>
      <c r="AY31" s="974"/>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3</v>
      </c>
      <c r="R32" s="1038"/>
      <c r="S32" s="1038"/>
      <c r="T32" s="1038"/>
      <c r="U32" s="1038"/>
      <c r="V32" s="1038">
        <v>2</v>
      </c>
      <c r="W32" s="1038"/>
      <c r="X32" s="1038"/>
      <c r="Y32" s="1038"/>
      <c r="Z32" s="1038"/>
      <c r="AA32" s="1038">
        <v>1</v>
      </c>
      <c r="AB32" s="1038"/>
      <c r="AC32" s="1038"/>
      <c r="AD32" s="1038"/>
      <c r="AE32" s="1039"/>
      <c r="AF32" s="1031">
        <v>1</v>
      </c>
      <c r="AG32" s="1032"/>
      <c r="AH32" s="1032"/>
      <c r="AI32" s="1032"/>
      <c r="AJ32" s="1033"/>
      <c r="AK32" s="974"/>
      <c r="AL32" s="965"/>
      <c r="AM32" s="965"/>
      <c r="AN32" s="965"/>
      <c r="AO32" s="965"/>
      <c r="AP32" s="975" t="s">
        <v>557</v>
      </c>
      <c r="AQ32" s="973"/>
      <c r="AR32" s="973"/>
      <c r="AS32" s="973"/>
      <c r="AT32" s="974"/>
      <c r="AU32" s="975" t="s">
        <v>557</v>
      </c>
      <c r="AV32" s="973"/>
      <c r="AW32" s="973"/>
      <c r="AX32" s="973"/>
      <c r="AY32" s="974"/>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135</v>
      </c>
      <c r="R33" s="1038"/>
      <c r="S33" s="1038"/>
      <c r="T33" s="1038"/>
      <c r="U33" s="1038"/>
      <c r="V33" s="1038">
        <v>132</v>
      </c>
      <c r="W33" s="1038"/>
      <c r="X33" s="1038"/>
      <c r="Y33" s="1038"/>
      <c r="Z33" s="1038"/>
      <c r="AA33" s="1038">
        <v>3</v>
      </c>
      <c r="AB33" s="1038"/>
      <c r="AC33" s="1038"/>
      <c r="AD33" s="1038"/>
      <c r="AE33" s="1039"/>
      <c r="AF33" s="1031">
        <v>0</v>
      </c>
      <c r="AG33" s="1032"/>
      <c r="AH33" s="1032"/>
      <c r="AI33" s="1032"/>
      <c r="AJ33" s="1033"/>
      <c r="AK33" s="974">
        <v>75</v>
      </c>
      <c r="AL33" s="965"/>
      <c r="AM33" s="965"/>
      <c r="AN33" s="965"/>
      <c r="AO33" s="965"/>
      <c r="AP33" s="965">
        <v>743</v>
      </c>
      <c r="AQ33" s="965"/>
      <c r="AR33" s="965"/>
      <c r="AS33" s="965"/>
      <c r="AT33" s="965"/>
      <c r="AU33" s="965">
        <v>473</v>
      </c>
      <c r="AV33" s="965"/>
      <c r="AW33" s="965"/>
      <c r="AX33" s="965"/>
      <c r="AY33" s="965"/>
      <c r="AZ33" s="1036" t="s">
        <v>541</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309</v>
      </c>
      <c r="R34" s="1038"/>
      <c r="S34" s="1038"/>
      <c r="T34" s="1038"/>
      <c r="U34" s="1038"/>
      <c r="V34" s="1038">
        <v>309</v>
      </c>
      <c r="W34" s="1038"/>
      <c r="X34" s="1038"/>
      <c r="Y34" s="1038"/>
      <c r="Z34" s="1038"/>
      <c r="AA34" s="1038">
        <v>0</v>
      </c>
      <c r="AB34" s="1038"/>
      <c r="AC34" s="1038"/>
      <c r="AD34" s="1038"/>
      <c r="AE34" s="1039"/>
      <c r="AF34" s="1031">
        <v>0</v>
      </c>
      <c r="AG34" s="1032"/>
      <c r="AH34" s="1032"/>
      <c r="AI34" s="1032"/>
      <c r="AJ34" s="1033"/>
      <c r="AK34" s="974">
        <v>28</v>
      </c>
      <c r="AL34" s="965"/>
      <c r="AM34" s="965"/>
      <c r="AN34" s="965"/>
      <c r="AO34" s="965"/>
      <c r="AP34" s="965">
        <v>659</v>
      </c>
      <c r="AQ34" s="965"/>
      <c r="AR34" s="965"/>
      <c r="AS34" s="965"/>
      <c r="AT34" s="965"/>
      <c r="AU34" s="965">
        <v>490</v>
      </c>
      <c r="AV34" s="965"/>
      <c r="AW34" s="965"/>
      <c r="AX34" s="965"/>
      <c r="AY34" s="965"/>
      <c r="AZ34" s="1036" t="s">
        <v>541</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16</v>
      </c>
      <c r="AG63" s="953"/>
      <c r="AH63" s="953"/>
      <c r="AI63" s="953"/>
      <c r="AJ63" s="1018"/>
      <c r="AK63" s="1019"/>
      <c r="AL63" s="957"/>
      <c r="AM63" s="957"/>
      <c r="AN63" s="957"/>
      <c r="AO63" s="957"/>
      <c r="AP63" s="953">
        <v>1473</v>
      </c>
      <c r="AQ63" s="953"/>
      <c r="AR63" s="953"/>
      <c r="AS63" s="953"/>
      <c r="AT63" s="953"/>
      <c r="AU63" s="953">
        <v>972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392</v>
      </c>
      <c r="R66" s="996"/>
      <c r="S66" s="996"/>
      <c r="T66" s="996"/>
      <c r="U66" s="997"/>
      <c r="V66" s="995" t="s">
        <v>393</v>
      </c>
      <c r="W66" s="996"/>
      <c r="X66" s="996"/>
      <c r="Y66" s="996"/>
      <c r="Z66" s="997"/>
      <c r="AA66" s="995" t="s">
        <v>394</v>
      </c>
      <c r="AB66" s="996"/>
      <c r="AC66" s="996"/>
      <c r="AD66" s="996"/>
      <c r="AE66" s="997"/>
      <c r="AF66" s="1001" t="s">
        <v>395</v>
      </c>
      <c r="AG66" s="1002"/>
      <c r="AH66" s="1002"/>
      <c r="AI66" s="1002"/>
      <c r="AJ66" s="1003"/>
      <c r="AK66" s="995" t="s">
        <v>396</v>
      </c>
      <c r="AL66" s="990"/>
      <c r="AM66" s="990"/>
      <c r="AN66" s="990"/>
      <c r="AO66" s="991"/>
      <c r="AP66" s="995" t="s">
        <v>397</v>
      </c>
      <c r="AQ66" s="996"/>
      <c r="AR66" s="996"/>
      <c r="AS66" s="996"/>
      <c r="AT66" s="997"/>
      <c r="AU66" s="995" t="s">
        <v>398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9</v>
      </c>
      <c r="R68" s="976"/>
      <c r="S68" s="976"/>
      <c r="T68" s="976"/>
      <c r="U68" s="976"/>
      <c r="V68" s="976">
        <v>1</v>
      </c>
      <c r="W68" s="976"/>
      <c r="X68" s="976"/>
      <c r="Y68" s="976"/>
      <c r="Z68" s="976"/>
      <c r="AA68" s="976">
        <v>9</v>
      </c>
      <c r="AB68" s="976"/>
      <c r="AC68" s="976"/>
      <c r="AD68" s="976"/>
      <c r="AE68" s="976"/>
      <c r="AF68" s="976">
        <v>9</v>
      </c>
      <c r="AG68" s="976"/>
      <c r="AH68" s="976"/>
      <c r="AI68" s="976"/>
      <c r="AJ68" s="976"/>
      <c r="AK68" s="976" t="s">
        <v>541</v>
      </c>
      <c r="AL68" s="976"/>
      <c r="AM68" s="976"/>
      <c r="AN68" s="976"/>
      <c r="AO68" s="976"/>
      <c r="AP68" s="976" t="s">
        <v>541</v>
      </c>
      <c r="AQ68" s="976"/>
      <c r="AR68" s="976"/>
      <c r="AS68" s="976"/>
      <c r="AT68" s="976"/>
      <c r="AU68" s="965" t="s">
        <v>552</v>
      </c>
      <c r="AV68" s="965"/>
      <c r="AW68" s="965"/>
      <c r="AX68" s="965"/>
      <c r="AY68" s="965"/>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5554</v>
      </c>
      <c r="R69" s="965"/>
      <c r="S69" s="965"/>
      <c r="T69" s="965"/>
      <c r="U69" s="965"/>
      <c r="V69" s="965">
        <v>5524</v>
      </c>
      <c r="W69" s="965"/>
      <c r="X69" s="965"/>
      <c r="Y69" s="965"/>
      <c r="Z69" s="965"/>
      <c r="AA69" s="965">
        <v>30</v>
      </c>
      <c r="AB69" s="965"/>
      <c r="AC69" s="965"/>
      <c r="AD69" s="965"/>
      <c r="AE69" s="965"/>
      <c r="AF69" s="965">
        <v>30</v>
      </c>
      <c r="AG69" s="965"/>
      <c r="AH69" s="965"/>
      <c r="AI69" s="965"/>
      <c r="AJ69" s="965"/>
      <c r="AK69" s="965">
        <v>923</v>
      </c>
      <c r="AL69" s="965"/>
      <c r="AM69" s="965"/>
      <c r="AN69" s="965"/>
      <c r="AO69" s="965"/>
      <c r="AP69" s="965" t="s">
        <v>541</v>
      </c>
      <c r="AQ69" s="965"/>
      <c r="AR69" s="965"/>
      <c r="AS69" s="965"/>
      <c r="AT69" s="965"/>
      <c r="AU69" s="965" t="s">
        <v>552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35</v>
      </c>
      <c r="R70" s="965"/>
      <c r="S70" s="965"/>
      <c r="T70" s="965"/>
      <c r="U70" s="965"/>
      <c r="V70" s="965">
        <v>55</v>
      </c>
      <c r="W70" s="965"/>
      <c r="X70" s="965"/>
      <c r="Y70" s="965"/>
      <c r="Z70" s="965"/>
      <c r="AA70" s="965">
        <v>-20</v>
      </c>
      <c r="AB70" s="965"/>
      <c r="AC70" s="965"/>
      <c r="AD70" s="965"/>
      <c r="AE70" s="965"/>
      <c r="AF70" s="965">
        <v>5</v>
      </c>
      <c r="AG70" s="965"/>
      <c r="AH70" s="965"/>
      <c r="AI70" s="965"/>
      <c r="AJ70" s="965"/>
      <c r="AK70" s="965" t="s">
        <v>541</v>
      </c>
      <c r="AL70" s="965"/>
      <c r="AM70" s="965"/>
      <c r="AN70" s="965"/>
      <c r="AO70" s="965"/>
      <c r="AP70" s="965" t="s">
        <v>551</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745</v>
      </c>
      <c r="R71" s="965"/>
      <c r="S71" s="965"/>
      <c r="T71" s="965"/>
      <c r="U71" s="965"/>
      <c r="V71" s="965">
        <v>125</v>
      </c>
      <c r="W71" s="965"/>
      <c r="X71" s="965"/>
      <c r="Y71" s="965"/>
      <c r="Z71" s="965"/>
      <c r="AA71" s="965">
        <v>620</v>
      </c>
      <c r="AB71" s="965"/>
      <c r="AC71" s="965"/>
      <c r="AD71" s="965"/>
      <c r="AE71" s="965"/>
      <c r="AF71" s="965">
        <v>595</v>
      </c>
      <c r="AG71" s="965"/>
      <c r="AH71" s="965"/>
      <c r="AI71" s="965"/>
      <c r="AJ71" s="965"/>
      <c r="AK71" s="965">
        <v>6</v>
      </c>
      <c r="AL71" s="965"/>
      <c r="AM71" s="965"/>
      <c r="AN71" s="965"/>
      <c r="AO71" s="965"/>
      <c r="AP71" s="965">
        <v>280</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109</v>
      </c>
      <c r="R72" s="965"/>
      <c r="S72" s="965"/>
      <c r="T72" s="965"/>
      <c r="U72" s="965"/>
      <c r="V72" s="965">
        <v>99</v>
      </c>
      <c r="W72" s="965"/>
      <c r="X72" s="965"/>
      <c r="Y72" s="965"/>
      <c r="Z72" s="965"/>
      <c r="AA72" s="965">
        <v>10</v>
      </c>
      <c r="AB72" s="965"/>
      <c r="AC72" s="965"/>
      <c r="AD72" s="965"/>
      <c r="AE72" s="965"/>
      <c r="AF72" s="965">
        <v>10</v>
      </c>
      <c r="AG72" s="965"/>
      <c r="AH72" s="965"/>
      <c r="AI72" s="965"/>
      <c r="AJ72" s="965"/>
      <c r="AK72" s="965">
        <v>0</v>
      </c>
      <c r="AL72" s="965"/>
      <c r="AM72" s="965"/>
      <c r="AN72" s="965"/>
      <c r="AO72" s="965"/>
      <c r="AP72" s="965" t="s">
        <v>552</v>
      </c>
      <c r="AQ72" s="965"/>
      <c r="AR72" s="965"/>
      <c r="AS72" s="965"/>
      <c r="AT72" s="965"/>
      <c r="AU72" s="965" t="s">
        <v>552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967</v>
      </c>
      <c r="R73" s="965"/>
      <c r="S73" s="965"/>
      <c r="T73" s="965"/>
      <c r="U73" s="965"/>
      <c r="V73" s="965">
        <v>947</v>
      </c>
      <c r="W73" s="965"/>
      <c r="X73" s="965"/>
      <c r="Y73" s="965"/>
      <c r="Z73" s="965"/>
      <c r="AA73" s="965">
        <v>20</v>
      </c>
      <c r="AB73" s="965"/>
      <c r="AC73" s="965"/>
      <c r="AD73" s="965"/>
      <c r="AE73" s="965"/>
      <c r="AF73" s="965">
        <v>20</v>
      </c>
      <c r="AG73" s="965"/>
      <c r="AH73" s="965"/>
      <c r="AI73" s="965"/>
      <c r="AJ73" s="965"/>
      <c r="AK73" s="965" t="s">
        <v>541</v>
      </c>
      <c r="AL73" s="965"/>
      <c r="AM73" s="965"/>
      <c r="AN73" s="965"/>
      <c r="AO73" s="965"/>
      <c r="AP73" s="965">
        <v>135</v>
      </c>
      <c r="AQ73" s="965"/>
      <c r="AR73" s="965"/>
      <c r="AS73" s="965"/>
      <c r="AT73" s="965"/>
      <c r="AU73" s="965">
        <v>11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977</v>
      </c>
      <c r="R74" s="965"/>
      <c r="S74" s="965"/>
      <c r="T74" s="965"/>
      <c r="U74" s="965"/>
      <c r="V74" s="965">
        <v>928</v>
      </c>
      <c r="W74" s="965"/>
      <c r="X74" s="965"/>
      <c r="Y74" s="965"/>
      <c r="Z74" s="965"/>
      <c r="AA74" s="965">
        <v>50</v>
      </c>
      <c r="AB74" s="965"/>
      <c r="AC74" s="965"/>
      <c r="AD74" s="965"/>
      <c r="AE74" s="965"/>
      <c r="AF74" s="965">
        <v>50</v>
      </c>
      <c r="AG74" s="965"/>
      <c r="AH74" s="965"/>
      <c r="AI74" s="965"/>
      <c r="AJ74" s="965"/>
      <c r="AK74" s="965">
        <v>13</v>
      </c>
      <c r="AL74" s="965"/>
      <c r="AM74" s="965"/>
      <c r="AN74" s="965"/>
      <c r="AO74" s="965"/>
      <c r="AP74" s="965" t="s">
        <v>541</v>
      </c>
      <c r="AQ74" s="965"/>
      <c r="AR74" s="965"/>
      <c r="AS74" s="965"/>
      <c r="AT74" s="965"/>
      <c r="AU74" s="965" t="s">
        <v>552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313568</v>
      </c>
      <c r="R75" s="973"/>
      <c r="S75" s="973"/>
      <c r="T75" s="973"/>
      <c r="U75" s="974"/>
      <c r="V75" s="975">
        <v>297527</v>
      </c>
      <c r="W75" s="973"/>
      <c r="X75" s="973"/>
      <c r="Y75" s="973"/>
      <c r="Z75" s="974"/>
      <c r="AA75" s="975">
        <v>16041</v>
      </c>
      <c r="AB75" s="973"/>
      <c r="AC75" s="973"/>
      <c r="AD75" s="973"/>
      <c r="AE75" s="974"/>
      <c r="AF75" s="975">
        <v>16041</v>
      </c>
      <c r="AG75" s="973"/>
      <c r="AH75" s="973"/>
      <c r="AI75" s="973"/>
      <c r="AJ75" s="974"/>
      <c r="AK75" s="975">
        <v>1820</v>
      </c>
      <c r="AL75" s="973"/>
      <c r="AM75" s="973"/>
      <c r="AN75" s="973"/>
      <c r="AO75" s="974"/>
      <c r="AP75" s="975" t="s">
        <v>541</v>
      </c>
      <c r="AQ75" s="973"/>
      <c r="AR75" s="973"/>
      <c r="AS75" s="973"/>
      <c r="AT75" s="974"/>
      <c r="AU75" s="965" t="s">
        <v>552</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2265</v>
      </c>
      <c r="R76" s="973"/>
      <c r="S76" s="973"/>
      <c r="T76" s="973"/>
      <c r="U76" s="974"/>
      <c r="V76" s="975">
        <v>2259</v>
      </c>
      <c r="W76" s="973"/>
      <c r="X76" s="973"/>
      <c r="Y76" s="973"/>
      <c r="Z76" s="974"/>
      <c r="AA76" s="975">
        <v>6</v>
      </c>
      <c r="AB76" s="973"/>
      <c r="AC76" s="973"/>
      <c r="AD76" s="973"/>
      <c r="AE76" s="974"/>
      <c r="AF76" s="975">
        <v>6</v>
      </c>
      <c r="AG76" s="973"/>
      <c r="AH76" s="973"/>
      <c r="AI76" s="973"/>
      <c r="AJ76" s="974"/>
      <c r="AK76" s="975" t="s">
        <v>541</v>
      </c>
      <c r="AL76" s="973"/>
      <c r="AM76" s="973"/>
      <c r="AN76" s="973"/>
      <c r="AO76" s="974"/>
      <c r="AP76" s="975" t="s">
        <v>553</v>
      </c>
      <c r="AQ76" s="973"/>
      <c r="AR76" s="973"/>
      <c r="AS76" s="973"/>
      <c r="AT76" s="974"/>
      <c r="AU76" s="965" t="s">
        <v>552</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554</v>
      </c>
      <c r="C77" s="969"/>
      <c r="D77" s="969"/>
      <c r="E77" s="969"/>
      <c r="F77" s="969"/>
      <c r="G77" s="969"/>
      <c r="H77" s="969"/>
      <c r="I77" s="969"/>
      <c r="J77" s="969"/>
      <c r="K77" s="969"/>
      <c r="L77" s="969"/>
      <c r="M77" s="969"/>
      <c r="N77" s="969"/>
      <c r="O77" s="969"/>
      <c r="P77" s="970"/>
      <c r="Q77" s="972">
        <v>94</v>
      </c>
      <c r="R77" s="973"/>
      <c r="S77" s="973"/>
      <c r="T77" s="973"/>
      <c r="U77" s="974"/>
      <c r="V77" s="975">
        <v>91</v>
      </c>
      <c r="W77" s="973"/>
      <c r="X77" s="973"/>
      <c r="Y77" s="973"/>
      <c r="Z77" s="974"/>
      <c r="AA77" s="975">
        <v>3</v>
      </c>
      <c r="AB77" s="973"/>
      <c r="AC77" s="973"/>
      <c r="AD77" s="973"/>
      <c r="AE77" s="974"/>
      <c r="AF77" s="975">
        <v>3</v>
      </c>
      <c r="AG77" s="973"/>
      <c r="AH77" s="973"/>
      <c r="AI77" s="973"/>
      <c r="AJ77" s="974"/>
      <c r="AK77" s="975" t="s">
        <v>541</v>
      </c>
      <c r="AL77" s="973"/>
      <c r="AM77" s="973"/>
      <c r="AN77" s="973"/>
      <c r="AO77" s="974"/>
      <c r="AP77" s="975" t="s">
        <v>553</v>
      </c>
      <c r="AQ77" s="973"/>
      <c r="AR77" s="973"/>
      <c r="AS77" s="973"/>
      <c r="AT77" s="974"/>
      <c r="AU77" s="965" t="s">
        <v>552</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16769</v>
      </c>
      <c r="AG88" s="953"/>
      <c r="AH88" s="953"/>
      <c r="AI88" s="953"/>
      <c r="AJ88" s="953"/>
      <c r="AK88" s="957"/>
      <c r="AL88" s="957"/>
      <c r="AM88" s="957"/>
      <c r="AN88" s="957"/>
      <c r="AO88" s="957"/>
      <c r="AP88" s="953">
        <v>415</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359662</v>
      </c>
      <c r="AB110" s="871"/>
      <c r="AC110" s="871"/>
      <c r="AD110" s="871"/>
      <c r="AE110" s="872"/>
      <c r="AF110" s="873">
        <v>361832</v>
      </c>
      <c r="AG110" s="871"/>
      <c r="AH110" s="871"/>
      <c r="AI110" s="871"/>
      <c r="AJ110" s="872"/>
      <c r="AK110" s="873">
        <v>360544</v>
      </c>
      <c r="AL110" s="871"/>
      <c r="AM110" s="871"/>
      <c r="AN110" s="871"/>
      <c r="AO110" s="872"/>
      <c r="AP110" s="874">
        <v>29.1</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2808250</v>
      </c>
      <c r="BR110" s="798"/>
      <c r="BS110" s="798"/>
      <c r="BT110" s="798"/>
      <c r="BU110" s="798"/>
      <c r="BV110" s="798">
        <v>2707898</v>
      </c>
      <c r="BW110" s="798"/>
      <c r="BX110" s="798"/>
      <c r="BY110" s="798"/>
      <c r="BZ110" s="798"/>
      <c r="CA110" s="798">
        <v>2641251</v>
      </c>
      <c r="CB110" s="798"/>
      <c r="CC110" s="798"/>
      <c r="CD110" s="798"/>
      <c r="CE110" s="798"/>
      <c r="CF110" s="859">
        <v>212.9</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318</v>
      </c>
      <c r="AB112" s="782"/>
      <c r="AC112" s="782"/>
      <c r="AD112" s="782"/>
      <c r="AE112" s="783"/>
      <c r="AF112" s="784" t="s">
        <v>318</v>
      </c>
      <c r="AG112" s="782"/>
      <c r="AH112" s="782"/>
      <c r="AI112" s="782"/>
      <c r="AJ112" s="783"/>
      <c r="AK112" s="784" t="s">
        <v>318</v>
      </c>
      <c r="AL112" s="782"/>
      <c r="AM112" s="782"/>
      <c r="AN112" s="782"/>
      <c r="AO112" s="783"/>
      <c r="AP112" s="752" t="s">
        <v>318</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947945</v>
      </c>
      <c r="BR112" s="769"/>
      <c r="BS112" s="769"/>
      <c r="BT112" s="769"/>
      <c r="BU112" s="769"/>
      <c r="BV112" s="769">
        <v>997007</v>
      </c>
      <c r="BW112" s="769"/>
      <c r="BX112" s="769"/>
      <c r="BY112" s="769"/>
      <c r="BZ112" s="769"/>
      <c r="CA112" s="769">
        <v>972244</v>
      </c>
      <c r="CB112" s="769"/>
      <c r="CC112" s="769"/>
      <c r="CD112" s="769"/>
      <c r="CE112" s="769"/>
      <c r="CF112" s="846">
        <v>78.400000000000006</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318</v>
      </c>
      <c r="DH112" s="769"/>
      <c r="DI112" s="769"/>
      <c r="DJ112" s="769"/>
      <c r="DK112" s="769"/>
      <c r="DL112" s="769" t="s">
        <v>318</v>
      </c>
      <c r="DM112" s="769"/>
      <c r="DN112" s="769"/>
      <c r="DO112" s="769"/>
      <c r="DP112" s="769"/>
      <c r="DQ112" s="769" t="s">
        <v>318</v>
      </c>
      <c r="DR112" s="769"/>
      <c r="DS112" s="769"/>
      <c r="DT112" s="769"/>
      <c r="DU112" s="769"/>
      <c r="DV112" s="821" t="s">
        <v>318</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90357</v>
      </c>
      <c r="AB113" s="907"/>
      <c r="AC113" s="907"/>
      <c r="AD113" s="907"/>
      <c r="AE113" s="908"/>
      <c r="AF113" s="909">
        <v>93189</v>
      </c>
      <c r="AG113" s="907"/>
      <c r="AH113" s="907"/>
      <c r="AI113" s="907"/>
      <c r="AJ113" s="908"/>
      <c r="AK113" s="909">
        <v>96649</v>
      </c>
      <c r="AL113" s="907"/>
      <c r="AM113" s="907"/>
      <c r="AN113" s="907"/>
      <c r="AO113" s="908"/>
      <c r="AP113" s="910">
        <v>7.8</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8395</v>
      </c>
      <c r="BR113" s="769"/>
      <c r="BS113" s="769"/>
      <c r="BT113" s="769"/>
      <c r="BU113" s="769"/>
      <c r="BV113" s="769">
        <v>7880</v>
      </c>
      <c r="BW113" s="769"/>
      <c r="BX113" s="769"/>
      <c r="BY113" s="769"/>
      <c r="BZ113" s="769"/>
      <c r="CA113" s="769">
        <v>10912</v>
      </c>
      <c r="CB113" s="769"/>
      <c r="CC113" s="769"/>
      <c r="CD113" s="769"/>
      <c r="CE113" s="769"/>
      <c r="CF113" s="846">
        <v>0.9</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318</v>
      </c>
      <c r="DH113" s="782"/>
      <c r="DI113" s="782"/>
      <c r="DJ113" s="782"/>
      <c r="DK113" s="783"/>
      <c r="DL113" s="784" t="s">
        <v>318</v>
      </c>
      <c r="DM113" s="782"/>
      <c r="DN113" s="782"/>
      <c r="DO113" s="782"/>
      <c r="DP113" s="783"/>
      <c r="DQ113" s="784" t="s">
        <v>318</v>
      </c>
      <c r="DR113" s="782"/>
      <c r="DS113" s="782"/>
      <c r="DT113" s="782"/>
      <c r="DU113" s="783"/>
      <c r="DV113" s="752" t="s">
        <v>318</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2173</v>
      </c>
      <c r="AB114" s="782"/>
      <c r="AC114" s="782"/>
      <c r="AD114" s="782"/>
      <c r="AE114" s="783"/>
      <c r="AF114" s="784">
        <v>1850</v>
      </c>
      <c r="AG114" s="782"/>
      <c r="AH114" s="782"/>
      <c r="AI114" s="782"/>
      <c r="AJ114" s="783"/>
      <c r="AK114" s="784">
        <v>1614</v>
      </c>
      <c r="AL114" s="782"/>
      <c r="AM114" s="782"/>
      <c r="AN114" s="782"/>
      <c r="AO114" s="783"/>
      <c r="AP114" s="752">
        <v>0.1</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487335</v>
      </c>
      <c r="BR114" s="769"/>
      <c r="BS114" s="769"/>
      <c r="BT114" s="769"/>
      <c r="BU114" s="769"/>
      <c r="BV114" s="769">
        <v>473686</v>
      </c>
      <c r="BW114" s="769"/>
      <c r="BX114" s="769"/>
      <c r="BY114" s="769"/>
      <c r="BZ114" s="769"/>
      <c r="CA114" s="769">
        <v>457935</v>
      </c>
      <c r="CB114" s="769"/>
      <c r="CC114" s="769"/>
      <c r="CD114" s="769"/>
      <c r="CE114" s="769"/>
      <c r="CF114" s="846">
        <v>36.9</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318</v>
      </c>
      <c r="DH114" s="782"/>
      <c r="DI114" s="782"/>
      <c r="DJ114" s="782"/>
      <c r="DK114" s="783"/>
      <c r="DL114" s="784" t="s">
        <v>318</v>
      </c>
      <c r="DM114" s="782"/>
      <c r="DN114" s="782"/>
      <c r="DO114" s="782"/>
      <c r="DP114" s="783"/>
      <c r="DQ114" s="784" t="s">
        <v>318</v>
      </c>
      <c r="DR114" s="782"/>
      <c r="DS114" s="782"/>
      <c r="DT114" s="782"/>
      <c r="DU114" s="783"/>
      <c r="DV114" s="752" t="s">
        <v>318</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318</v>
      </c>
      <c r="AB115" s="907"/>
      <c r="AC115" s="907"/>
      <c r="AD115" s="907"/>
      <c r="AE115" s="908"/>
      <c r="AF115" s="909" t="s">
        <v>318</v>
      </c>
      <c r="AG115" s="907"/>
      <c r="AH115" s="907"/>
      <c r="AI115" s="907"/>
      <c r="AJ115" s="908"/>
      <c r="AK115" s="909" t="s">
        <v>318</v>
      </c>
      <c r="AL115" s="907"/>
      <c r="AM115" s="907"/>
      <c r="AN115" s="907"/>
      <c r="AO115" s="908"/>
      <c r="AP115" s="910" t="s">
        <v>318</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318</v>
      </c>
      <c r="BR115" s="769"/>
      <c r="BS115" s="769"/>
      <c r="BT115" s="769"/>
      <c r="BU115" s="769"/>
      <c r="BV115" s="769" t="s">
        <v>318</v>
      </c>
      <c r="BW115" s="769"/>
      <c r="BX115" s="769"/>
      <c r="BY115" s="769"/>
      <c r="BZ115" s="769"/>
      <c r="CA115" s="769" t="s">
        <v>318</v>
      </c>
      <c r="CB115" s="769"/>
      <c r="CC115" s="769"/>
      <c r="CD115" s="769"/>
      <c r="CE115" s="769"/>
      <c r="CF115" s="846" t="s">
        <v>318</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318</v>
      </c>
      <c r="DH115" s="782"/>
      <c r="DI115" s="782"/>
      <c r="DJ115" s="782"/>
      <c r="DK115" s="783"/>
      <c r="DL115" s="784" t="s">
        <v>318</v>
      </c>
      <c r="DM115" s="782"/>
      <c r="DN115" s="782"/>
      <c r="DO115" s="782"/>
      <c r="DP115" s="783"/>
      <c r="DQ115" s="784" t="s">
        <v>318</v>
      </c>
      <c r="DR115" s="782"/>
      <c r="DS115" s="782"/>
      <c r="DT115" s="782"/>
      <c r="DU115" s="783"/>
      <c r="DV115" s="752" t="s">
        <v>318</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37</v>
      </c>
      <c r="AB116" s="782"/>
      <c r="AC116" s="782"/>
      <c r="AD116" s="782"/>
      <c r="AE116" s="783"/>
      <c r="AF116" s="784" t="s">
        <v>318</v>
      </c>
      <c r="AG116" s="782"/>
      <c r="AH116" s="782"/>
      <c r="AI116" s="782"/>
      <c r="AJ116" s="783"/>
      <c r="AK116" s="784">
        <v>19</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318</v>
      </c>
      <c r="BR116" s="769"/>
      <c r="BS116" s="769"/>
      <c r="BT116" s="769"/>
      <c r="BU116" s="769"/>
      <c r="BV116" s="769" t="s">
        <v>318</v>
      </c>
      <c r="BW116" s="769"/>
      <c r="BX116" s="769"/>
      <c r="BY116" s="769"/>
      <c r="BZ116" s="769"/>
      <c r="CA116" s="769" t="s">
        <v>318</v>
      </c>
      <c r="CB116" s="769"/>
      <c r="CC116" s="769"/>
      <c r="CD116" s="769"/>
      <c r="CE116" s="769"/>
      <c r="CF116" s="846" t="s">
        <v>318</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318</v>
      </c>
      <c r="DH116" s="782"/>
      <c r="DI116" s="782"/>
      <c r="DJ116" s="782"/>
      <c r="DK116" s="783"/>
      <c r="DL116" s="784" t="s">
        <v>318</v>
      </c>
      <c r="DM116" s="782"/>
      <c r="DN116" s="782"/>
      <c r="DO116" s="782"/>
      <c r="DP116" s="783"/>
      <c r="DQ116" s="784" t="s">
        <v>318</v>
      </c>
      <c r="DR116" s="782"/>
      <c r="DS116" s="782"/>
      <c r="DT116" s="782"/>
      <c r="DU116" s="783"/>
      <c r="DV116" s="752" t="s">
        <v>318</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452229</v>
      </c>
      <c r="AB117" s="893"/>
      <c r="AC117" s="893"/>
      <c r="AD117" s="893"/>
      <c r="AE117" s="894"/>
      <c r="AF117" s="896">
        <v>456871</v>
      </c>
      <c r="AG117" s="893"/>
      <c r="AH117" s="893"/>
      <c r="AI117" s="893"/>
      <c r="AJ117" s="894"/>
      <c r="AK117" s="896">
        <v>458826</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436</v>
      </c>
      <c r="BR117" s="856"/>
      <c r="BS117" s="856"/>
      <c r="BT117" s="856"/>
      <c r="BU117" s="856"/>
      <c r="BV117" s="856" t="s">
        <v>436</v>
      </c>
      <c r="BW117" s="856"/>
      <c r="BX117" s="856"/>
      <c r="BY117" s="856"/>
      <c r="BZ117" s="856"/>
      <c r="CA117" s="856" t="s">
        <v>436</v>
      </c>
      <c r="CB117" s="856"/>
      <c r="CC117" s="856"/>
      <c r="CD117" s="856"/>
      <c r="CE117" s="856"/>
      <c r="CF117" s="846" t="s">
        <v>436</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436</v>
      </c>
      <c r="DH117" s="782"/>
      <c r="DI117" s="782"/>
      <c r="DJ117" s="782"/>
      <c r="DK117" s="783"/>
      <c r="DL117" s="784" t="s">
        <v>436</v>
      </c>
      <c r="DM117" s="782"/>
      <c r="DN117" s="782"/>
      <c r="DO117" s="782"/>
      <c r="DP117" s="783"/>
      <c r="DQ117" s="784" t="s">
        <v>436</v>
      </c>
      <c r="DR117" s="782"/>
      <c r="DS117" s="782"/>
      <c r="DT117" s="782"/>
      <c r="DU117" s="783"/>
      <c r="DV117" s="752" t="s">
        <v>436</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4251925</v>
      </c>
      <c r="BR118" s="856"/>
      <c r="BS118" s="856"/>
      <c r="BT118" s="856"/>
      <c r="BU118" s="856"/>
      <c r="BV118" s="856">
        <v>4186471</v>
      </c>
      <c r="BW118" s="856"/>
      <c r="BX118" s="856"/>
      <c r="BY118" s="856"/>
      <c r="BZ118" s="856"/>
      <c r="CA118" s="856">
        <v>4082342</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1770550</v>
      </c>
      <c r="BR119" s="798"/>
      <c r="BS119" s="798"/>
      <c r="BT119" s="798"/>
      <c r="BU119" s="798"/>
      <c r="BV119" s="798">
        <v>1600310</v>
      </c>
      <c r="BW119" s="798"/>
      <c r="BX119" s="798"/>
      <c r="BY119" s="798"/>
      <c r="BZ119" s="798"/>
      <c r="CA119" s="798">
        <v>2132512</v>
      </c>
      <c r="CB119" s="798"/>
      <c r="CC119" s="798"/>
      <c r="CD119" s="798"/>
      <c r="CE119" s="798"/>
      <c r="CF119" s="859">
        <v>171.9</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20138</v>
      </c>
      <c r="BR120" s="769"/>
      <c r="BS120" s="769"/>
      <c r="BT120" s="769"/>
      <c r="BU120" s="769"/>
      <c r="BV120" s="769">
        <v>12427</v>
      </c>
      <c r="BW120" s="769"/>
      <c r="BX120" s="769"/>
      <c r="BY120" s="769"/>
      <c r="BZ120" s="769"/>
      <c r="CA120" s="769">
        <v>5321</v>
      </c>
      <c r="CB120" s="769"/>
      <c r="CC120" s="769"/>
      <c r="CD120" s="769"/>
      <c r="CE120" s="769"/>
      <c r="CF120" s="846">
        <v>0.4</v>
      </c>
      <c r="CG120" s="847"/>
      <c r="CH120" s="847"/>
      <c r="CI120" s="847"/>
      <c r="CJ120" s="847"/>
      <c r="CK120" s="848" t="s">
        <v>444</v>
      </c>
      <c r="CL120" s="808"/>
      <c r="CM120" s="808"/>
      <c r="CN120" s="808"/>
      <c r="CO120" s="809"/>
      <c r="CP120" s="852" t="s">
        <v>445</v>
      </c>
      <c r="CQ120" s="853"/>
      <c r="CR120" s="853"/>
      <c r="CS120" s="853"/>
      <c r="CT120" s="853"/>
      <c r="CU120" s="853"/>
      <c r="CV120" s="853"/>
      <c r="CW120" s="853"/>
      <c r="CX120" s="853"/>
      <c r="CY120" s="853"/>
      <c r="CZ120" s="853"/>
      <c r="DA120" s="853"/>
      <c r="DB120" s="853"/>
      <c r="DC120" s="853"/>
      <c r="DD120" s="853"/>
      <c r="DE120" s="853"/>
      <c r="DF120" s="854"/>
      <c r="DG120" s="797">
        <v>294485</v>
      </c>
      <c r="DH120" s="798"/>
      <c r="DI120" s="798"/>
      <c r="DJ120" s="798"/>
      <c r="DK120" s="798"/>
      <c r="DL120" s="798">
        <v>449163</v>
      </c>
      <c r="DM120" s="798"/>
      <c r="DN120" s="798"/>
      <c r="DO120" s="798"/>
      <c r="DP120" s="798"/>
      <c r="DQ120" s="798">
        <v>489803</v>
      </c>
      <c r="DR120" s="798"/>
      <c r="DS120" s="798"/>
      <c r="DT120" s="798"/>
      <c r="DU120" s="798"/>
      <c r="DV120" s="799">
        <v>39.5</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2742989</v>
      </c>
      <c r="BR121" s="856"/>
      <c r="BS121" s="856"/>
      <c r="BT121" s="856"/>
      <c r="BU121" s="856"/>
      <c r="BV121" s="856">
        <v>2829421</v>
      </c>
      <c r="BW121" s="856"/>
      <c r="BX121" s="856"/>
      <c r="BY121" s="856"/>
      <c r="BZ121" s="856"/>
      <c r="CA121" s="856">
        <v>2569215</v>
      </c>
      <c r="CB121" s="856"/>
      <c r="CC121" s="856"/>
      <c r="CD121" s="856"/>
      <c r="CE121" s="856"/>
      <c r="CF121" s="857">
        <v>207.1</v>
      </c>
      <c r="CG121" s="858"/>
      <c r="CH121" s="858"/>
      <c r="CI121" s="858"/>
      <c r="CJ121" s="858"/>
      <c r="CK121" s="849"/>
      <c r="CL121" s="810"/>
      <c r="CM121" s="810"/>
      <c r="CN121" s="810"/>
      <c r="CO121" s="811"/>
      <c r="CP121" s="826" t="s">
        <v>448</v>
      </c>
      <c r="CQ121" s="827"/>
      <c r="CR121" s="827"/>
      <c r="CS121" s="827"/>
      <c r="CT121" s="827"/>
      <c r="CU121" s="827"/>
      <c r="CV121" s="827"/>
      <c r="CW121" s="827"/>
      <c r="CX121" s="827"/>
      <c r="CY121" s="827"/>
      <c r="CZ121" s="827"/>
      <c r="DA121" s="827"/>
      <c r="DB121" s="827"/>
      <c r="DC121" s="827"/>
      <c r="DD121" s="827"/>
      <c r="DE121" s="827"/>
      <c r="DF121" s="828"/>
      <c r="DG121" s="768">
        <v>645993</v>
      </c>
      <c r="DH121" s="769"/>
      <c r="DI121" s="769"/>
      <c r="DJ121" s="769"/>
      <c r="DK121" s="769"/>
      <c r="DL121" s="769">
        <v>535638</v>
      </c>
      <c r="DM121" s="769"/>
      <c r="DN121" s="769"/>
      <c r="DO121" s="769"/>
      <c r="DP121" s="769"/>
      <c r="DQ121" s="769">
        <v>473338</v>
      </c>
      <c r="DR121" s="769"/>
      <c r="DS121" s="769"/>
      <c r="DT121" s="769"/>
      <c r="DU121" s="769"/>
      <c r="DV121" s="821">
        <v>38.200000000000003</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4533677</v>
      </c>
      <c r="BR122" s="838"/>
      <c r="BS122" s="838"/>
      <c r="BT122" s="838"/>
      <c r="BU122" s="838"/>
      <c r="BV122" s="838">
        <v>4442158</v>
      </c>
      <c r="BW122" s="838"/>
      <c r="BX122" s="838"/>
      <c r="BY122" s="838"/>
      <c r="BZ122" s="838"/>
      <c r="CA122" s="838">
        <v>4707048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318</v>
      </c>
      <c r="AB123" s="782"/>
      <c r="AC123" s="782"/>
      <c r="AD123" s="782"/>
      <c r="AE123" s="783"/>
      <c r="AF123" s="784" t="s">
        <v>318</v>
      </c>
      <c r="AG123" s="782"/>
      <c r="AH123" s="782"/>
      <c r="AI123" s="782"/>
      <c r="AJ123" s="783"/>
      <c r="AK123" s="784" t="s">
        <v>318</v>
      </c>
      <c r="AL123" s="782"/>
      <c r="AM123" s="782"/>
      <c r="AN123" s="782"/>
      <c r="AO123" s="783"/>
      <c r="AP123" s="752" t="s">
        <v>318</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318</v>
      </c>
      <c r="BR123" s="830"/>
      <c r="BS123" s="830"/>
      <c r="BT123" s="830"/>
      <c r="BU123" s="830"/>
      <c r="BV123" s="830" t="s">
        <v>318</v>
      </c>
      <c r="BW123" s="830"/>
      <c r="BX123" s="830"/>
      <c r="BY123" s="830"/>
      <c r="BZ123" s="830"/>
      <c r="CA123" s="830" t="s">
        <v>318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460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11016</v>
      </c>
      <c r="AB128" s="722"/>
      <c r="AC128" s="722"/>
      <c r="AD128" s="722"/>
      <c r="AE128" s="723"/>
      <c r="AF128" s="724">
        <v>10289</v>
      </c>
      <c r="AG128" s="722"/>
      <c r="AH128" s="722"/>
      <c r="AI128" s="722"/>
      <c r="AJ128" s="723"/>
      <c r="AK128" s="724">
        <v>8331</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1613307</v>
      </c>
      <c r="AB129" s="782"/>
      <c r="AC129" s="782"/>
      <c r="AD129" s="782"/>
      <c r="AE129" s="783"/>
      <c r="AF129" s="784">
        <v>1599895</v>
      </c>
      <c r="AG129" s="782"/>
      <c r="AH129" s="782"/>
      <c r="AI129" s="782"/>
      <c r="AJ129" s="783"/>
      <c r="AK129" s="784">
        <v>1597325</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7.8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342773</v>
      </c>
      <c r="AB130" s="782"/>
      <c r="AC130" s="782"/>
      <c r="AD130" s="782"/>
      <c r="AE130" s="783"/>
      <c r="AF130" s="784">
        <v>343737</v>
      </c>
      <c r="AG130" s="782"/>
      <c r="AH130" s="782"/>
      <c r="AI130" s="782"/>
      <c r="AJ130" s="783"/>
      <c r="AK130" s="784">
        <v>356836</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1270534</v>
      </c>
      <c r="AB131" s="715"/>
      <c r="AC131" s="715"/>
      <c r="AD131" s="715"/>
      <c r="AE131" s="716"/>
      <c r="AF131" s="717">
        <v>1256158</v>
      </c>
      <c r="AG131" s="715"/>
      <c r="AH131" s="715"/>
      <c r="AI131" s="715"/>
      <c r="AJ131" s="716"/>
      <c r="AK131" s="717">
        <v>1240489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7.7479233140000003</v>
      </c>
      <c r="AB132" s="738"/>
      <c r="AC132" s="738"/>
      <c r="AD132" s="738"/>
      <c r="AE132" s="739"/>
      <c r="AF132" s="740">
        <v>8.1872662520000006</v>
      </c>
      <c r="AG132" s="738"/>
      <c r="AH132" s="738"/>
      <c r="AI132" s="738"/>
      <c r="AJ132" s="739"/>
      <c r="AK132" s="740">
        <v>7.5501677159999998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10.8</v>
      </c>
      <c r="AB133" s="747"/>
      <c r="AC133" s="747"/>
      <c r="AD133" s="747"/>
      <c r="AE133" s="748"/>
      <c r="AF133" s="746">
        <v>9</v>
      </c>
      <c r="AG133" s="747"/>
      <c r="AH133" s="747"/>
      <c r="AI133" s="747"/>
      <c r="AJ133" s="748"/>
      <c r="AK133" s="746">
        <v>7.8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456865</v>
      </c>
      <c r="L9" s="264">
        <v>192364</v>
      </c>
      <c r="M9" s="265">
        <v>183831</v>
      </c>
      <c r="N9" s="266">
        <v>4.5999999999999996</v>
      </c>
    </row>
    <row r="10" spans="1:16">
      <c r="A10" s="248"/>
      <c r="B10" s="244"/>
      <c r="C10" s="244"/>
      <c r="D10" s="244"/>
      <c r="E10" s="244"/>
      <c r="F10" s="244"/>
      <c r="G10" s="1131" t="s">
        <v>482</v>
      </c>
      <c r="H10" s="1132"/>
      <c r="I10" s="1132"/>
      <c r="J10" s="1133"/>
      <c r="K10" s="267">
        <v>55404</v>
      </c>
      <c r="L10" s="268">
        <v>23328</v>
      </c>
      <c r="M10" s="269">
        <v>17818</v>
      </c>
      <c r="N10" s="270">
        <v>30.9</v>
      </c>
    </row>
    <row r="11" spans="1:16" ht="13.5" customHeight="1">
      <c r="A11" s="248"/>
      <c r="B11" s="244"/>
      <c r="C11" s="244"/>
      <c r="D11" s="244"/>
      <c r="E11" s="244"/>
      <c r="F11" s="244"/>
      <c r="G11" s="1131" t="s">
        <v>483</v>
      </c>
      <c r="H11" s="1132"/>
      <c r="I11" s="1132"/>
      <c r="J11" s="1133"/>
      <c r="K11" s="267">
        <v>55889</v>
      </c>
      <c r="L11" s="268">
        <v>23532</v>
      </c>
      <c r="M11" s="269">
        <v>26667</v>
      </c>
      <c r="N11" s="270">
        <v>-11.8</v>
      </c>
    </row>
    <row r="12" spans="1:16" ht="13.5" customHeight="1">
      <c r="A12" s="248"/>
      <c r="B12" s="244"/>
      <c r="C12" s="244"/>
      <c r="D12" s="244"/>
      <c r="E12" s="244"/>
      <c r="F12" s="244"/>
      <c r="G12" s="1131" t="s">
        <v>484</v>
      </c>
      <c r="H12" s="1132"/>
      <c r="I12" s="1132"/>
      <c r="J12" s="1133"/>
      <c r="K12" s="267" t="s">
        <v>485</v>
      </c>
      <c r="L12" s="268" t="s">
        <v>485</v>
      </c>
      <c r="M12" s="269">
        <v>2490</v>
      </c>
      <c r="N12" s="270" t="s">
        <v>485</v>
      </c>
    </row>
    <row r="13" spans="1:16" ht="13.5" customHeight="1">
      <c r="A13" s="248"/>
      <c r="B13" s="244"/>
      <c r="C13" s="244"/>
      <c r="D13" s="244"/>
      <c r="E13" s="244"/>
      <c r="F13" s="244"/>
      <c r="G13" s="1131" t="s">
        <v>486</v>
      </c>
      <c r="H13" s="1132"/>
      <c r="I13" s="1132"/>
      <c r="J13" s="1133"/>
      <c r="K13" s="267" t="s">
        <v>485</v>
      </c>
      <c r="L13" s="268" t="s">
        <v>485</v>
      </c>
      <c r="M13" s="269" t="s">
        <v>485</v>
      </c>
      <c r="N13" s="270" t="s">
        <v>485</v>
      </c>
    </row>
    <row r="14" spans="1:16" ht="13.5" customHeight="1">
      <c r="A14" s="248"/>
      <c r="B14" s="244"/>
      <c r="C14" s="244"/>
      <c r="D14" s="244"/>
      <c r="E14" s="244"/>
      <c r="F14" s="244"/>
      <c r="G14" s="1131" t="s">
        <v>487</v>
      </c>
      <c r="H14" s="1132"/>
      <c r="I14" s="1132"/>
      <c r="J14" s="1133"/>
      <c r="K14" s="267">
        <v>18001</v>
      </c>
      <c r="L14" s="268">
        <v>7579</v>
      </c>
      <c r="M14" s="269">
        <v>9105</v>
      </c>
      <c r="N14" s="270">
        <v>-16.8</v>
      </c>
    </row>
    <row r="15" spans="1:16" ht="13.5" customHeight="1">
      <c r="A15" s="248"/>
      <c r="B15" s="244"/>
      <c r="C15" s="244"/>
      <c r="D15" s="244"/>
      <c r="E15" s="244"/>
      <c r="F15" s="244"/>
      <c r="G15" s="1131" t="s">
        <v>488</v>
      </c>
      <c r="H15" s="1132"/>
      <c r="I15" s="1132"/>
      <c r="J15" s="1133"/>
      <c r="K15" s="267">
        <v>25613</v>
      </c>
      <c r="L15" s="268">
        <v>10784</v>
      </c>
      <c r="M15" s="269">
        <v>5055</v>
      </c>
      <c r="N15" s="270">
        <v>113.3</v>
      </c>
    </row>
    <row r="16" spans="1:16">
      <c r="A16" s="248"/>
      <c r="B16" s="244"/>
      <c r="C16" s="244"/>
      <c r="D16" s="244"/>
      <c r="E16" s="244"/>
      <c r="F16" s="244"/>
      <c r="G16" s="1134" t="s">
        <v>489</v>
      </c>
      <c r="H16" s="1135"/>
      <c r="I16" s="1135"/>
      <c r="J16" s="1136"/>
      <c r="K16" s="268">
        <v>-44748</v>
      </c>
      <c r="L16" s="268">
        <v>-18841</v>
      </c>
      <c r="M16" s="269">
        <v>-22864</v>
      </c>
      <c r="N16" s="270">
        <v>-17.600000000000001</v>
      </c>
    </row>
    <row r="17" spans="1:16">
      <c r="A17" s="248"/>
      <c r="B17" s="244"/>
      <c r="C17" s="244"/>
      <c r="D17" s="244"/>
      <c r="E17" s="244"/>
      <c r="F17" s="244"/>
      <c r="G17" s="1134" t="s">
        <v>170</v>
      </c>
      <c r="H17" s="1135"/>
      <c r="I17" s="1135"/>
      <c r="J17" s="1136"/>
      <c r="K17" s="268">
        <v>567024</v>
      </c>
      <c r="L17" s="268">
        <v>238747</v>
      </c>
      <c r="M17" s="269">
        <v>222101</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24.84</v>
      </c>
      <c r="L21" s="281">
        <v>20.61</v>
      </c>
      <c r="M21" s="282">
        <v>4.2300000000000004</v>
      </c>
      <c r="N21" s="249"/>
      <c r="O21" s="283"/>
      <c r="P21" s="279"/>
    </row>
    <row r="22" spans="1:16" s="284" customFormat="1">
      <c r="A22" s="279"/>
      <c r="B22" s="249"/>
      <c r="C22" s="249"/>
      <c r="D22" s="249"/>
      <c r="E22" s="249"/>
      <c r="F22" s="249"/>
      <c r="G22" s="1128" t="s">
        <v>495</v>
      </c>
      <c r="H22" s="1129"/>
      <c r="I22" s="1129"/>
      <c r="J22" s="1130"/>
      <c r="K22" s="285">
        <v>91.4</v>
      </c>
      <c r="L22" s="286">
        <v>94.6</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360544</v>
      </c>
      <c r="L32" s="294">
        <v>151808</v>
      </c>
      <c r="M32" s="295">
        <v>144540</v>
      </c>
      <c r="N32" s="296">
        <v>5</v>
      </c>
    </row>
    <row r="33" spans="1:16" ht="13.5" customHeight="1">
      <c r="A33" s="248"/>
      <c r="B33" s="244"/>
      <c r="C33" s="244"/>
      <c r="D33" s="244"/>
      <c r="E33" s="244"/>
      <c r="F33" s="244"/>
      <c r="G33" s="1119" t="s">
        <v>500</v>
      </c>
      <c r="H33" s="1120"/>
      <c r="I33" s="1120"/>
      <c r="J33" s="1121"/>
      <c r="K33" s="294" t="s">
        <v>485</v>
      </c>
      <c r="L33" s="294" t="s">
        <v>485</v>
      </c>
      <c r="M33" s="295" t="s">
        <v>485</v>
      </c>
      <c r="N33" s="296" t="s">
        <v>485</v>
      </c>
    </row>
    <row r="34" spans="1:16" ht="27" customHeight="1">
      <c r="A34" s="248"/>
      <c r="B34" s="244"/>
      <c r="C34" s="244"/>
      <c r="D34" s="244"/>
      <c r="E34" s="244"/>
      <c r="F34" s="244"/>
      <c r="G34" s="1119" t="s">
        <v>501</v>
      </c>
      <c r="H34" s="1120"/>
      <c r="I34" s="1120"/>
      <c r="J34" s="1121"/>
      <c r="K34" s="294" t="s">
        <v>485</v>
      </c>
      <c r="L34" s="294" t="s">
        <v>485</v>
      </c>
      <c r="M34" s="295" t="s">
        <v>485</v>
      </c>
      <c r="N34" s="296" t="s">
        <v>485</v>
      </c>
    </row>
    <row r="35" spans="1:16" ht="27" customHeight="1">
      <c r="A35" s="248"/>
      <c r="B35" s="244"/>
      <c r="C35" s="244"/>
      <c r="D35" s="244"/>
      <c r="E35" s="244"/>
      <c r="F35" s="244"/>
      <c r="G35" s="1119" t="s">
        <v>502</v>
      </c>
      <c r="H35" s="1120"/>
      <c r="I35" s="1120"/>
      <c r="J35" s="1121"/>
      <c r="K35" s="294">
        <v>96649</v>
      </c>
      <c r="L35" s="294">
        <v>40694</v>
      </c>
      <c r="M35" s="295">
        <v>29964</v>
      </c>
      <c r="N35" s="296">
        <v>35.799999999999997</v>
      </c>
    </row>
    <row r="36" spans="1:16" ht="27" customHeight="1">
      <c r="A36" s="248"/>
      <c r="B36" s="244"/>
      <c r="C36" s="244"/>
      <c r="D36" s="244"/>
      <c r="E36" s="244"/>
      <c r="F36" s="244"/>
      <c r="G36" s="1119" t="s">
        <v>503</v>
      </c>
      <c r="H36" s="1120"/>
      <c r="I36" s="1120"/>
      <c r="J36" s="1121"/>
      <c r="K36" s="294">
        <v>1614</v>
      </c>
      <c r="L36" s="294">
        <v>680</v>
      </c>
      <c r="M36" s="295">
        <v>6972</v>
      </c>
      <c r="N36" s="296">
        <v>-90.2</v>
      </c>
    </row>
    <row r="37" spans="1:16" ht="13.5" customHeight="1">
      <c r="A37" s="248"/>
      <c r="B37" s="244"/>
      <c r="C37" s="244"/>
      <c r="D37" s="244"/>
      <c r="E37" s="244"/>
      <c r="F37" s="244"/>
      <c r="G37" s="1119" t="s">
        <v>504</v>
      </c>
      <c r="H37" s="1120"/>
      <c r="I37" s="1120"/>
      <c r="J37" s="1121"/>
      <c r="K37" s="294" t="s">
        <v>485</v>
      </c>
      <c r="L37" s="294" t="s">
        <v>485</v>
      </c>
      <c r="M37" s="295">
        <v>2692</v>
      </c>
      <c r="N37" s="296" t="s">
        <v>485</v>
      </c>
    </row>
    <row r="38" spans="1:16" ht="27" customHeight="1">
      <c r="A38" s="248"/>
      <c r="B38" s="244"/>
      <c r="C38" s="244"/>
      <c r="D38" s="244"/>
      <c r="E38" s="244"/>
      <c r="F38" s="244"/>
      <c r="G38" s="1122" t="s">
        <v>505</v>
      </c>
      <c r="H38" s="1123"/>
      <c r="I38" s="1123"/>
      <c r="J38" s="1124"/>
      <c r="K38" s="297">
        <v>19</v>
      </c>
      <c r="L38" s="297">
        <v>8</v>
      </c>
      <c r="M38" s="298">
        <v>44</v>
      </c>
      <c r="N38" s="299">
        <v>-81.8</v>
      </c>
      <c r="O38" s="293"/>
    </row>
    <row r="39" spans="1:16">
      <c r="A39" s="248"/>
      <c r="B39" s="244"/>
      <c r="C39" s="244"/>
      <c r="D39" s="244"/>
      <c r="E39" s="244"/>
      <c r="F39" s="244"/>
      <c r="G39" s="1122" t="s">
        <v>506</v>
      </c>
      <c r="H39" s="1123"/>
      <c r="I39" s="1123"/>
      <c r="J39" s="1124"/>
      <c r="K39" s="300">
        <v>-8331</v>
      </c>
      <c r="L39" s="300">
        <v>-3508</v>
      </c>
      <c r="M39" s="301">
        <v>-7752</v>
      </c>
      <c r="N39" s="302">
        <v>-54.7</v>
      </c>
      <c r="O39" s="293"/>
    </row>
    <row r="40" spans="1:16" ht="27" customHeight="1">
      <c r="A40" s="248"/>
      <c r="B40" s="244"/>
      <c r="C40" s="244"/>
      <c r="D40" s="244"/>
      <c r="E40" s="244"/>
      <c r="F40" s="244"/>
      <c r="G40" s="1119" t="s">
        <v>507</v>
      </c>
      <c r="H40" s="1120"/>
      <c r="I40" s="1120"/>
      <c r="J40" s="1121"/>
      <c r="K40" s="300">
        <v>-356836</v>
      </c>
      <c r="L40" s="300">
        <v>-150247</v>
      </c>
      <c r="M40" s="301">
        <v>-125847</v>
      </c>
      <c r="N40" s="302">
        <v>19.399999999999999</v>
      </c>
      <c r="O40" s="293"/>
    </row>
    <row r="41" spans="1:16">
      <c r="A41" s="248"/>
      <c r="B41" s="244"/>
      <c r="C41" s="244"/>
      <c r="D41" s="244"/>
      <c r="E41" s="244"/>
      <c r="F41" s="244"/>
      <c r="G41" s="1125" t="s">
        <v>280</v>
      </c>
      <c r="H41" s="1126"/>
      <c r="I41" s="1126"/>
      <c r="J41" s="1127"/>
      <c r="K41" s="294">
        <v>93659</v>
      </c>
      <c r="L41" s="300">
        <v>39435</v>
      </c>
      <c r="M41" s="301">
        <v>50612</v>
      </c>
      <c r="N41" s="302">
        <v>-22.1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612702</v>
      </c>
      <c r="J51" s="320">
        <v>236564</v>
      </c>
      <c r="K51" s="321">
        <v>89.4</v>
      </c>
      <c r="L51" s="322">
        <v>262834</v>
      </c>
      <c r="M51" s="323">
        <v>48.9</v>
      </c>
      <c r="N51" s="324">
        <v>40.5</v>
      </c>
    </row>
    <row r="52" spans="1:14">
      <c r="A52" s="248"/>
      <c r="B52" s="244"/>
      <c r="C52" s="244"/>
      <c r="D52" s="244"/>
      <c r="E52" s="244"/>
      <c r="F52" s="244"/>
      <c r="G52" s="325"/>
      <c r="H52" s="326" t="s">
        <v>518</v>
      </c>
      <c r="I52" s="327">
        <v>384265</v>
      </c>
      <c r="J52" s="328">
        <v>148365</v>
      </c>
      <c r="K52" s="329">
        <v>297.2</v>
      </c>
      <c r="L52" s="330">
        <v>147509</v>
      </c>
      <c r="M52" s="331">
        <v>95.6</v>
      </c>
      <c r="N52" s="332">
        <v>201.6</v>
      </c>
    </row>
    <row r="53" spans="1:14">
      <c r="A53" s="248"/>
      <c r="B53" s="244"/>
      <c r="C53" s="244"/>
      <c r="D53" s="244"/>
      <c r="E53" s="244"/>
      <c r="F53" s="244"/>
      <c r="G53" s="310" t="s">
        <v>519</v>
      </c>
      <c r="H53" s="311"/>
      <c r="I53" s="319">
        <v>715787</v>
      </c>
      <c r="J53" s="320">
        <v>280151</v>
      </c>
      <c r="K53" s="321">
        <v>18.399999999999999</v>
      </c>
      <c r="L53" s="322">
        <v>334234</v>
      </c>
      <c r="M53" s="323">
        <v>27.2</v>
      </c>
      <c r="N53" s="324">
        <v>-8.8000000000000007</v>
      </c>
    </row>
    <row r="54" spans="1:14">
      <c r="A54" s="248"/>
      <c r="B54" s="244"/>
      <c r="C54" s="244"/>
      <c r="D54" s="244"/>
      <c r="E54" s="244"/>
      <c r="F54" s="244"/>
      <c r="G54" s="325"/>
      <c r="H54" s="326" t="s">
        <v>518</v>
      </c>
      <c r="I54" s="327">
        <v>348610</v>
      </c>
      <c r="J54" s="328">
        <v>136442</v>
      </c>
      <c r="K54" s="329">
        <v>-8</v>
      </c>
      <c r="L54" s="330">
        <v>135366</v>
      </c>
      <c r="M54" s="331">
        <v>-8.1999999999999993</v>
      </c>
      <c r="N54" s="332">
        <v>0.2</v>
      </c>
    </row>
    <row r="55" spans="1:14">
      <c r="A55" s="248"/>
      <c r="B55" s="244"/>
      <c r="C55" s="244"/>
      <c r="D55" s="244"/>
      <c r="E55" s="244"/>
      <c r="F55" s="244"/>
      <c r="G55" s="310" t="s">
        <v>520</v>
      </c>
      <c r="H55" s="311"/>
      <c r="I55" s="319">
        <v>559778</v>
      </c>
      <c r="J55" s="320">
        <v>225990</v>
      </c>
      <c r="K55" s="321">
        <v>-19.3</v>
      </c>
      <c r="L55" s="322">
        <v>216155</v>
      </c>
      <c r="M55" s="323">
        <v>-35.299999999999997</v>
      </c>
      <c r="N55" s="324">
        <v>16</v>
      </c>
    </row>
    <row r="56" spans="1:14">
      <c r="A56" s="248"/>
      <c r="B56" s="244"/>
      <c r="C56" s="244"/>
      <c r="D56" s="244"/>
      <c r="E56" s="244"/>
      <c r="F56" s="244"/>
      <c r="G56" s="325"/>
      <c r="H56" s="326" t="s">
        <v>518</v>
      </c>
      <c r="I56" s="327">
        <v>294674</v>
      </c>
      <c r="J56" s="328">
        <v>118964</v>
      </c>
      <c r="K56" s="329">
        <v>-12.8</v>
      </c>
      <c r="L56" s="330">
        <v>108827</v>
      </c>
      <c r="M56" s="331">
        <v>-19.600000000000001</v>
      </c>
      <c r="N56" s="332">
        <v>6.8</v>
      </c>
    </row>
    <row r="57" spans="1:14">
      <c r="A57" s="248"/>
      <c r="B57" s="244"/>
      <c r="C57" s="244"/>
      <c r="D57" s="244"/>
      <c r="E57" s="244"/>
      <c r="F57" s="244"/>
      <c r="G57" s="310" t="s">
        <v>521</v>
      </c>
      <c r="H57" s="311"/>
      <c r="I57" s="319">
        <v>411941</v>
      </c>
      <c r="J57" s="320">
        <v>170153</v>
      </c>
      <c r="K57" s="321">
        <v>-24.7</v>
      </c>
      <c r="L57" s="322">
        <v>228305</v>
      </c>
      <c r="M57" s="323">
        <v>5.6</v>
      </c>
      <c r="N57" s="324">
        <v>-30.3</v>
      </c>
    </row>
    <row r="58" spans="1:14">
      <c r="A58" s="248"/>
      <c r="B58" s="244"/>
      <c r="C58" s="244"/>
      <c r="D58" s="244"/>
      <c r="E58" s="244"/>
      <c r="F58" s="244"/>
      <c r="G58" s="325"/>
      <c r="H58" s="326" t="s">
        <v>518</v>
      </c>
      <c r="I58" s="327">
        <v>257853</v>
      </c>
      <c r="J58" s="328">
        <v>106507</v>
      </c>
      <c r="K58" s="329">
        <v>-10.5</v>
      </c>
      <c r="L58" s="330">
        <v>86611</v>
      </c>
      <c r="M58" s="331">
        <v>-20.399999999999999</v>
      </c>
      <c r="N58" s="332">
        <v>9.9</v>
      </c>
    </row>
    <row r="59" spans="1:14">
      <c r="A59" s="248"/>
      <c r="B59" s="244"/>
      <c r="C59" s="244"/>
      <c r="D59" s="244"/>
      <c r="E59" s="244"/>
      <c r="F59" s="244"/>
      <c r="G59" s="310" t="s">
        <v>522</v>
      </c>
      <c r="H59" s="311"/>
      <c r="I59" s="319">
        <v>848402</v>
      </c>
      <c r="J59" s="320">
        <v>357222</v>
      </c>
      <c r="K59" s="321">
        <v>109.9</v>
      </c>
      <c r="L59" s="322">
        <v>316331</v>
      </c>
      <c r="M59" s="323">
        <v>38.6</v>
      </c>
      <c r="N59" s="324">
        <v>71.3</v>
      </c>
    </row>
    <row r="60" spans="1:14">
      <c r="A60" s="248"/>
      <c r="B60" s="244"/>
      <c r="C60" s="244"/>
      <c r="D60" s="244"/>
      <c r="E60" s="244"/>
      <c r="F60" s="244"/>
      <c r="G60" s="325"/>
      <c r="H60" s="326" t="s">
        <v>518</v>
      </c>
      <c r="I60" s="333">
        <v>232971</v>
      </c>
      <c r="J60" s="328">
        <v>98093</v>
      </c>
      <c r="K60" s="329">
        <v>-7.9</v>
      </c>
      <c r="L60" s="330">
        <v>106387</v>
      </c>
      <c r="M60" s="331">
        <v>22.8</v>
      </c>
      <c r="N60" s="332">
        <v>-30.7</v>
      </c>
    </row>
    <row r="61" spans="1:14">
      <c r="A61" s="248"/>
      <c r="B61" s="244"/>
      <c r="C61" s="244"/>
      <c r="D61" s="244"/>
      <c r="E61" s="244"/>
      <c r="F61" s="244"/>
      <c r="G61" s="310" t="s">
        <v>523</v>
      </c>
      <c r="H61" s="334"/>
      <c r="I61" s="335">
        <v>629722</v>
      </c>
      <c r="J61" s="336">
        <v>254016</v>
      </c>
      <c r="K61" s="337">
        <v>34.700000000000003</v>
      </c>
      <c r="L61" s="338">
        <v>271572</v>
      </c>
      <c r="M61" s="339">
        <v>17</v>
      </c>
      <c r="N61" s="324">
        <v>17.7</v>
      </c>
    </row>
    <row r="62" spans="1:14">
      <c r="A62" s="248"/>
      <c r="B62" s="244"/>
      <c r="C62" s="244"/>
      <c r="D62" s="244"/>
      <c r="E62" s="244"/>
      <c r="F62" s="244"/>
      <c r="G62" s="325"/>
      <c r="H62" s="326" t="s">
        <v>518</v>
      </c>
      <c r="I62" s="327">
        <v>303675</v>
      </c>
      <c r="J62" s="328">
        <v>121674</v>
      </c>
      <c r="K62" s="329">
        <v>51.6</v>
      </c>
      <c r="L62" s="330">
        <v>116940</v>
      </c>
      <c r="M62" s="331">
        <v>14</v>
      </c>
      <c r="N62" s="332">
        <v>37.6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55.94</v>
      </c>
      <c r="G47" s="12">
        <v>56.62</v>
      </c>
      <c r="H47" s="12">
        <v>63.25</v>
      </c>
      <c r="I47" s="12">
        <v>60.36</v>
      </c>
      <c r="J47" s="13">
        <v>60.81</v>
      </c>
    </row>
    <row r="48" spans="2:10" ht="57.75" customHeight="1">
      <c r="B48" s="14"/>
      <c r="C48" s="1139" t="s">
        <v>4</v>
      </c>
      <c r="D48" s="1139"/>
      <c r="E48" s="1140"/>
      <c r="F48" s="15">
        <v>4.8899999999999997</v>
      </c>
      <c r="G48" s="16">
        <v>5.7</v>
      </c>
      <c r="H48" s="16">
        <v>4.92</v>
      </c>
      <c r="I48" s="16">
        <v>5.72</v>
      </c>
      <c r="J48" s="17">
        <v>6.78</v>
      </c>
    </row>
    <row r="49" spans="2:10" ht="57.75" customHeight="1" thickBot="1">
      <c r="B49" s="18"/>
      <c r="C49" s="1141" t="s">
        <v>5</v>
      </c>
      <c r="D49" s="1141"/>
      <c r="E49" s="1142"/>
      <c r="F49" s="19">
        <v>8.56</v>
      </c>
      <c r="G49" s="20">
        <v>3.54</v>
      </c>
      <c r="H49" s="20">
        <v>2.08</v>
      </c>
      <c r="I49" s="20" t="s">
        <v>530</v>
      </c>
      <c r="J49" s="21">
        <v>1.4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531</v>
      </c>
      <c r="D34" s="1149"/>
      <c r="E34" s="1150"/>
      <c r="F34" s="32">
        <v>4.8899999999999997</v>
      </c>
      <c r="G34" s="33">
        <v>5.7</v>
      </c>
      <c r="H34" s="33">
        <v>4.92</v>
      </c>
      <c r="I34" s="33">
        <v>5.72</v>
      </c>
      <c r="J34" s="34">
        <v>6.78</v>
      </c>
      <c r="K34" s="22"/>
      <c r="L34" s="22"/>
      <c r="M34" s="22"/>
      <c r="N34" s="22"/>
      <c r="O34" s="22"/>
      <c r="P34" s="22"/>
    </row>
    <row r="35" spans="1:16" ht="39" customHeight="1">
      <c r="A35" s="22"/>
      <c r="B35" s="35"/>
      <c r="C35" s="1143" t="s">
        <v>532</v>
      </c>
      <c r="D35" s="1144"/>
      <c r="E35" s="1145"/>
      <c r="F35" s="36">
        <v>7.0000000000000007E-2</v>
      </c>
      <c r="G35" s="37">
        <v>0</v>
      </c>
      <c r="H35" s="37">
        <v>0</v>
      </c>
      <c r="I35" s="37">
        <v>0.22</v>
      </c>
      <c r="J35" s="38">
        <v>0.89</v>
      </c>
      <c r="K35" s="22"/>
      <c r="L35" s="22"/>
      <c r="M35" s="22"/>
      <c r="N35" s="22"/>
      <c r="O35" s="22"/>
      <c r="P35" s="22"/>
    </row>
    <row r="36" spans="1:16" ht="39" customHeight="1">
      <c r="A36" s="22"/>
      <c r="B36" s="35"/>
      <c r="C36" s="1143" t="s">
        <v>533</v>
      </c>
      <c r="D36" s="1144"/>
      <c r="E36" s="1145"/>
      <c r="F36" s="36">
        <v>0.05</v>
      </c>
      <c r="G36" s="37">
        <v>0.08</v>
      </c>
      <c r="H36" s="37">
        <v>0.04</v>
      </c>
      <c r="I36" s="37">
        <v>0.01</v>
      </c>
      <c r="J36" s="38">
        <v>0.31</v>
      </c>
      <c r="K36" s="22"/>
      <c r="L36" s="22"/>
      <c r="M36" s="22"/>
      <c r="N36" s="22"/>
      <c r="O36" s="22"/>
      <c r="P36" s="22"/>
    </row>
    <row r="37" spans="1:16" ht="39" customHeight="1">
      <c r="A37" s="22"/>
      <c r="B37" s="35"/>
      <c r="C37" s="1143" t="s">
        <v>534</v>
      </c>
      <c r="D37" s="1144"/>
      <c r="E37" s="1145"/>
      <c r="F37" s="36">
        <v>0.05</v>
      </c>
      <c r="G37" s="37">
        <v>0.01</v>
      </c>
      <c r="H37" s="37">
        <v>0.04</v>
      </c>
      <c r="I37" s="37">
        <v>0.06</v>
      </c>
      <c r="J37" s="38">
        <v>0.08</v>
      </c>
      <c r="K37" s="22"/>
      <c r="L37" s="22"/>
      <c r="M37" s="22"/>
      <c r="N37" s="22"/>
      <c r="O37" s="22"/>
      <c r="P37" s="22"/>
    </row>
    <row r="38" spans="1:16" ht="39" customHeight="1">
      <c r="A38" s="22"/>
      <c r="B38" s="35"/>
      <c r="C38" s="1143" t="s">
        <v>535</v>
      </c>
      <c r="D38" s="1144"/>
      <c r="E38" s="1145"/>
      <c r="F38" s="36">
        <v>0.04</v>
      </c>
      <c r="G38" s="37">
        <v>0</v>
      </c>
      <c r="H38" s="37">
        <v>0</v>
      </c>
      <c r="I38" s="37">
        <v>0.04</v>
      </c>
      <c r="J38" s="38">
        <v>0.02</v>
      </c>
      <c r="K38" s="22"/>
      <c r="L38" s="22"/>
      <c r="M38" s="22"/>
      <c r="N38" s="22"/>
      <c r="O38" s="22"/>
      <c r="P38" s="22"/>
    </row>
    <row r="39" spans="1:16" ht="39" customHeight="1">
      <c r="A39" s="22"/>
      <c r="B39" s="35"/>
      <c r="C39" s="1143" t="s">
        <v>536</v>
      </c>
      <c r="D39" s="1144"/>
      <c r="E39" s="1145"/>
      <c r="F39" s="36">
        <v>0.01</v>
      </c>
      <c r="G39" s="37">
        <v>0.03</v>
      </c>
      <c r="H39" s="37">
        <v>0.14000000000000001</v>
      </c>
      <c r="I39" s="37">
        <v>0.01</v>
      </c>
      <c r="J39" s="38">
        <v>0.01</v>
      </c>
      <c r="K39" s="22"/>
      <c r="L39" s="22"/>
      <c r="M39" s="22"/>
      <c r="N39" s="22"/>
      <c r="O39" s="22"/>
      <c r="P39" s="22"/>
    </row>
    <row r="40" spans="1:16" ht="39" customHeight="1">
      <c r="A40" s="22"/>
      <c r="B40" s="35"/>
      <c r="C40" s="1143" t="s">
        <v>537</v>
      </c>
      <c r="D40" s="1144"/>
      <c r="E40" s="1145"/>
      <c r="F40" s="36">
        <v>0.01</v>
      </c>
      <c r="G40" s="37">
        <v>0.01</v>
      </c>
      <c r="H40" s="37">
        <v>0.01</v>
      </c>
      <c r="I40" s="37">
        <v>0.01</v>
      </c>
      <c r="J40" s="38">
        <v>0.01</v>
      </c>
      <c r="K40" s="22"/>
      <c r="L40" s="22"/>
      <c r="M40" s="22"/>
      <c r="N40" s="22"/>
      <c r="O40" s="22"/>
      <c r="P40" s="22"/>
    </row>
    <row r="41" spans="1:16" ht="39" customHeight="1">
      <c r="A41" s="22"/>
      <c r="B41" s="35"/>
      <c r="C41" s="1143" t="s">
        <v>538</v>
      </c>
      <c r="D41" s="1144"/>
      <c r="E41" s="1145"/>
      <c r="F41" s="36">
        <v>1.21</v>
      </c>
      <c r="G41" s="37">
        <v>0.01</v>
      </c>
      <c r="H41" s="37">
        <v>1.68</v>
      </c>
      <c r="I41" s="37">
        <v>2.15</v>
      </c>
      <c r="J41" s="38">
        <v>0.01</v>
      </c>
      <c r="K41" s="22"/>
      <c r="L41" s="22"/>
      <c r="M41" s="22"/>
      <c r="N41" s="22"/>
      <c r="O41" s="22"/>
      <c r="P41" s="22"/>
    </row>
    <row r="42" spans="1:16" ht="39" customHeight="1">
      <c r="A42" s="22"/>
      <c r="B42" s="39"/>
      <c r="C42" s="1143" t="s">
        <v>539</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540</v>
      </c>
      <c r="D43" s="1147"/>
      <c r="E43" s="1148"/>
      <c r="F43" s="41">
        <v>0.01</v>
      </c>
      <c r="G43" s="42">
        <v>0.02</v>
      </c>
      <c r="H43" s="42">
        <v>0</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434</v>
      </c>
      <c r="L45" s="60">
        <v>414</v>
      </c>
      <c r="M45" s="60">
        <v>360</v>
      </c>
      <c r="N45" s="60">
        <v>362</v>
      </c>
      <c r="O45" s="61">
        <v>361</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101</v>
      </c>
      <c r="L48" s="64">
        <v>106</v>
      </c>
      <c r="M48" s="64">
        <v>90</v>
      </c>
      <c r="N48" s="64">
        <v>93</v>
      </c>
      <c r="O48" s="65">
        <v>97</v>
      </c>
      <c r="P48" s="48"/>
      <c r="Q48" s="48"/>
      <c r="R48" s="48"/>
      <c r="S48" s="48"/>
      <c r="T48" s="48"/>
      <c r="U48" s="48"/>
    </row>
    <row r="49" spans="1:21" ht="30.75" customHeight="1">
      <c r="A49" s="48"/>
      <c r="B49" s="1161"/>
      <c r="C49" s="1162"/>
      <c r="D49" s="62"/>
      <c r="E49" s="1153" t="s">
        <v>16</v>
      </c>
      <c r="F49" s="1153"/>
      <c r="G49" s="1153"/>
      <c r="H49" s="1153"/>
      <c r="I49" s="1153"/>
      <c r="J49" s="1154"/>
      <c r="K49" s="63">
        <v>2</v>
      </c>
      <c r="L49" s="64">
        <v>2</v>
      </c>
      <c r="M49" s="64">
        <v>2</v>
      </c>
      <c r="N49" s="64">
        <v>2</v>
      </c>
      <c r="O49" s="65">
        <v>2</v>
      </c>
      <c r="P49" s="48"/>
      <c r="Q49" s="48"/>
      <c r="R49" s="48"/>
      <c r="S49" s="48"/>
      <c r="T49" s="48"/>
      <c r="U49" s="48"/>
    </row>
    <row r="50" spans="1:21" ht="30.75" customHeight="1">
      <c r="A50" s="48"/>
      <c r="B50" s="1161"/>
      <c r="C50" s="1162"/>
      <c r="D50" s="62"/>
      <c r="E50" s="1153" t="s">
        <v>17</v>
      </c>
      <c r="F50" s="1153"/>
      <c r="G50" s="1153"/>
      <c r="H50" s="1153"/>
      <c r="I50" s="1153"/>
      <c r="J50" s="1154"/>
      <c r="K50" s="63" t="s">
        <v>485</v>
      </c>
      <c r="L50" s="64" t="s">
        <v>485</v>
      </c>
      <c r="M50" s="64" t="s">
        <v>485</v>
      </c>
      <c r="N50" s="64" t="s">
        <v>485</v>
      </c>
      <c r="O50" s="65" t="s">
        <v>485</v>
      </c>
      <c r="P50" s="48"/>
      <c r="Q50" s="48"/>
      <c r="R50" s="48"/>
      <c r="S50" s="48"/>
      <c r="T50" s="48"/>
      <c r="U50" s="48"/>
    </row>
    <row r="51" spans="1:21" ht="30.75" customHeight="1">
      <c r="A51" s="48"/>
      <c r="B51" s="1163"/>
      <c r="C51" s="1164"/>
      <c r="D51" s="66"/>
      <c r="E51" s="1153" t="s">
        <v>18</v>
      </c>
      <c r="F51" s="1153"/>
      <c r="G51" s="1153"/>
      <c r="H51" s="1153"/>
      <c r="I51" s="1153"/>
      <c r="J51" s="1154"/>
      <c r="K51" s="63" t="s">
        <v>485</v>
      </c>
      <c r="L51" s="64" t="s">
        <v>485</v>
      </c>
      <c r="M51" s="64">
        <v>0</v>
      </c>
      <c r="N51" s="64" t="s">
        <v>485</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385</v>
      </c>
      <c r="L52" s="64">
        <v>359</v>
      </c>
      <c r="M52" s="64">
        <v>342</v>
      </c>
      <c r="N52" s="64">
        <v>354</v>
      </c>
      <c r="O52" s="65">
        <v>365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152</v>
      </c>
      <c r="L53" s="69">
        <v>163</v>
      </c>
      <c r="M53" s="69">
        <v>110</v>
      </c>
      <c r="N53" s="69">
        <v>103</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3005</v>
      </c>
      <c r="J41" s="83">
        <v>2895</v>
      </c>
      <c r="K41" s="83">
        <v>2808</v>
      </c>
      <c r="L41" s="83">
        <v>2708</v>
      </c>
      <c r="M41" s="84">
        <v>2641</v>
      </c>
    </row>
    <row r="42" spans="2:13" ht="27.75" customHeight="1">
      <c r="B42" s="1169"/>
      <c r="C42" s="1170"/>
      <c r="D42" s="85"/>
      <c r="E42" s="1173" t="s">
        <v>26</v>
      </c>
      <c r="F42" s="1173"/>
      <c r="G42" s="1173"/>
      <c r="H42" s="1174"/>
      <c r="I42" s="86" t="s">
        <v>485</v>
      </c>
      <c r="J42" s="87" t="s">
        <v>485</v>
      </c>
      <c r="K42" s="87" t="s">
        <v>485</v>
      </c>
      <c r="L42" s="87" t="s">
        <v>485</v>
      </c>
      <c r="M42" s="88" t="s">
        <v>485</v>
      </c>
    </row>
    <row r="43" spans="2:13" ht="27.75" customHeight="1">
      <c r="B43" s="1169"/>
      <c r="C43" s="1170"/>
      <c r="D43" s="85"/>
      <c r="E43" s="1173" t="s">
        <v>27</v>
      </c>
      <c r="F43" s="1173"/>
      <c r="G43" s="1173"/>
      <c r="H43" s="1174"/>
      <c r="I43" s="86">
        <v>992</v>
      </c>
      <c r="J43" s="87">
        <v>979</v>
      </c>
      <c r="K43" s="87">
        <v>948</v>
      </c>
      <c r="L43" s="87">
        <v>997</v>
      </c>
      <c r="M43" s="88">
        <v>972</v>
      </c>
    </row>
    <row r="44" spans="2:13" ht="27.75" customHeight="1">
      <c r="B44" s="1169"/>
      <c r="C44" s="1170"/>
      <c r="D44" s="85"/>
      <c r="E44" s="1173" t="s">
        <v>28</v>
      </c>
      <c r="F44" s="1173"/>
      <c r="G44" s="1173"/>
      <c r="H44" s="1174"/>
      <c r="I44" s="86">
        <v>11</v>
      </c>
      <c r="J44" s="87">
        <v>10</v>
      </c>
      <c r="K44" s="87">
        <v>8</v>
      </c>
      <c r="L44" s="87">
        <v>8</v>
      </c>
      <c r="M44" s="88">
        <v>11</v>
      </c>
    </row>
    <row r="45" spans="2:13" ht="27.75" customHeight="1">
      <c r="B45" s="1169"/>
      <c r="C45" s="1170"/>
      <c r="D45" s="85"/>
      <c r="E45" s="1173" t="s">
        <v>29</v>
      </c>
      <c r="F45" s="1173"/>
      <c r="G45" s="1173"/>
      <c r="H45" s="1174"/>
      <c r="I45" s="86">
        <v>491</v>
      </c>
      <c r="J45" s="87">
        <v>475</v>
      </c>
      <c r="K45" s="87">
        <v>487</v>
      </c>
      <c r="L45" s="87">
        <v>474</v>
      </c>
      <c r="M45" s="88">
        <v>458</v>
      </c>
    </row>
    <row r="46" spans="2:13" ht="27.75" customHeight="1">
      <c r="B46" s="1169"/>
      <c r="C46" s="1170"/>
      <c r="D46" s="85"/>
      <c r="E46" s="1173" t="s">
        <v>30</v>
      </c>
      <c r="F46" s="1173"/>
      <c r="G46" s="1173"/>
      <c r="H46" s="1174"/>
      <c r="I46" s="86" t="s">
        <v>485</v>
      </c>
      <c r="J46" s="87" t="s">
        <v>485</v>
      </c>
      <c r="K46" s="87" t="s">
        <v>485</v>
      </c>
      <c r="L46" s="87" t="s">
        <v>485</v>
      </c>
      <c r="M46" s="88" t="s">
        <v>485</v>
      </c>
    </row>
    <row r="47" spans="2:13" ht="27.75" customHeight="1">
      <c r="B47" s="1169"/>
      <c r="C47" s="1170"/>
      <c r="D47" s="85"/>
      <c r="E47" s="1173" t="s">
        <v>31</v>
      </c>
      <c r="F47" s="1173"/>
      <c r="G47" s="1173"/>
      <c r="H47" s="1174"/>
      <c r="I47" s="86" t="s">
        <v>485</v>
      </c>
      <c r="J47" s="87" t="s">
        <v>485</v>
      </c>
      <c r="K47" s="87" t="s">
        <v>485</v>
      </c>
      <c r="L47" s="87" t="s">
        <v>485</v>
      </c>
      <c r="M47" s="88" t="s">
        <v>485</v>
      </c>
    </row>
    <row r="48" spans="2:13" ht="27.75" customHeight="1">
      <c r="B48" s="1171"/>
      <c r="C48" s="1172"/>
      <c r="D48" s="85"/>
      <c r="E48" s="1173" t="s">
        <v>32</v>
      </c>
      <c r="F48" s="1173"/>
      <c r="G48" s="1173"/>
      <c r="H48" s="1174"/>
      <c r="I48" s="86" t="s">
        <v>485</v>
      </c>
      <c r="J48" s="87" t="s">
        <v>485</v>
      </c>
      <c r="K48" s="87" t="s">
        <v>485</v>
      </c>
      <c r="L48" s="87" t="s">
        <v>485</v>
      </c>
      <c r="M48" s="88" t="s">
        <v>485</v>
      </c>
    </row>
    <row r="49" spans="2:13" ht="27.75" customHeight="1">
      <c r="B49" s="1167" t="s">
        <v>33</v>
      </c>
      <c r="C49" s="1168"/>
      <c r="D49" s="89"/>
      <c r="E49" s="1173" t="s">
        <v>34</v>
      </c>
      <c r="F49" s="1173"/>
      <c r="G49" s="1173"/>
      <c r="H49" s="1174"/>
      <c r="I49" s="86">
        <v>1345</v>
      </c>
      <c r="J49" s="87">
        <v>1577</v>
      </c>
      <c r="K49" s="87">
        <v>1771</v>
      </c>
      <c r="L49" s="87">
        <v>1600</v>
      </c>
      <c r="M49" s="88">
        <v>2133</v>
      </c>
    </row>
    <row r="50" spans="2:13" ht="27.75" customHeight="1">
      <c r="B50" s="1169"/>
      <c r="C50" s="1170"/>
      <c r="D50" s="85"/>
      <c r="E50" s="1173" t="s">
        <v>35</v>
      </c>
      <c r="F50" s="1173"/>
      <c r="G50" s="1173"/>
      <c r="H50" s="1174"/>
      <c r="I50" s="86">
        <v>27</v>
      </c>
      <c r="J50" s="87">
        <v>24</v>
      </c>
      <c r="K50" s="87">
        <v>20</v>
      </c>
      <c r="L50" s="87">
        <v>12</v>
      </c>
      <c r="M50" s="88">
        <v>5</v>
      </c>
    </row>
    <row r="51" spans="2:13" ht="27.75" customHeight="1">
      <c r="B51" s="1171"/>
      <c r="C51" s="1172"/>
      <c r="D51" s="85"/>
      <c r="E51" s="1173" t="s">
        <v>36</v>
      </c>
      <c r="F51" s="1173"/>
      <c r="G51" s="1173"/>
      <c r="H51" s="1174"/>
      <c r="I51" s="86">
        <v>2885</v>
      </c>
      <c r="J51" s="87">
        <v>2799</v>
      </c>
      <c r="K51" s="87">
        <v>2743</v>
      </c>
      <c r="L51" s="87">
        <v>2829</v>
      </c>
      <c r="M51" s="88">
        <v>2569</v>
      </c>
    </row>
    <row r="52" spans="2:13" ht="27.75" customHeight="1" thickBot="1">
      <c r="B52" s="1175" t="s">
        <v>37</v>
      </c>
      <c r="C52" s="1176"/>
      <c r="D52" s="90"/>
      <c r="E52" s="1177" t="s">
        <v>38</v>
      </c>
      <c r="F52" s="1177"/>
      <c r="G52" s="1177"/>
      <c r="H52" s="1178"/>
      <c r="I52" s="91">
        <v>243</v>
      </c>
      <c r="J52" s="92">
        <v>-41</v>
      </c>
      <c r="K52" s="92">
        <v>-282</v>
      </c>
      <c r="L52" s="92">
        <v>-256</v>
      </c>
      <c r="M52" s="93">
        <v>-625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236564</v>
      </c>
      <c r="E3" s="116"/>
      <c r="F3" s="117">
        <v>262834</v>
      </c>
      <c r="G3" s="118"/>
      <c r="H3" s="119"/>
    </row>
    <row r="4" spans="1:8">
      <c r="A4" s="120"/>
      <c r="B4" s="121"/>
      <c r="C4" s="122"/>
      <c r="D4" s="123">
        <v>148365</v>
      </c>
      <c r="E4" s="124"/>
      <c r="F4" s="125">
        <v>147509</v>
      </c>
      <c r="G4" s="126"/>
      <c r="H4" s="127"/>
    </row>
    <row r="5" spans="1:8">
      <c r="A5" s="108" t="s">
        <v>519</v>
      </c>
      <c r="B5" s="113"/>
      <c r="C5" s="114"/>
      <c r="D5" s="115">
        <v>280151</v>
      </c>
      <c r="E5" s="116"/>
      <c r="F5" s="117">
        <v>334234</v>
      </c>
      <c r="G5" s="118"/>
      <c r="H5" s="119"/>
    </row>
    <row r="6" spans="1:8">
      <c r="A6" s="120"/>
      <c r="B6" s="121"/>
      <c r="C6" s="122"/>
      <c r="D6" s="123">
        <v>136442</v>
      </c>
      <c r="E6" s="124"/>
      <c r="F6" s="125">
        <v>135366</v>
      </c>
      <c r="G6" s="126"/>
      <c r="H6" s="127"/>
    </row>
    <row r="7" spans="1:8">
      <c r="A7" s="108" t="s">
        <v>520</v>
      </c>
      <c r="B7" s="113"/>
      <c r="C7" s="114"/>
      <c r="D7" s="115">
        <v>225990</v>
      </c>
      <c r="E7" s="116"/>
      <c r="F7" s="117">
        <v>216155</v>
      </c>
      <c r="G7" s="118"/>
      <c r="H7" s="119"/>
    </row>
    <row r="8" spans="1:8">
      <c r="A8" s="120"/>
      <c r="B8" s="121"/>
      <c r="C8" s="122"/>
      <c r="D8" s="123">
        <v>118964</v>
      </c>
      <c r="E8" s="124"/>
      <c r="F8" s="125">
        <v>108827</v>
      </c>
      <c r="G8" s="126"/>
      <c r="H8" s="127"/>
    </row>
    <row r="9" spans="1:8">
      <c r="A9" s="108" t="s">
        <v>521</v>
      </c>
      <c r="B9" s="113"/>
      <c r="C9" s="114"/>
      <c r="D9" s="115">
        <v>170153</v>
      </c>
      <c r="E9" s="116"/>
      <c r="F9" s="117">
        <v>228305</v>
      </c>
      <c r="G9" s="118"/>
      <c r="H9" s="119"/>
    </row>
    <row r="10" spans="1:8">
      <c r="A10" s="120"/>
      <c r="B10" s="121"/>
      <c r="C10" s="122"/>
      <c r="D10" s="123">
        <v>106507</v>
      </c>
      <c r="E10" s="124"/>
      <c r="F10" s="125">
        <v>86611</v>
      </c>
      <c r="G10" s="126"/>
      <c r="H10" s="127"/>
    </row>
    <row r="11" spans="1:8">
      <c r="A11" s="108" t="s">
        <v>522</v>
      </c>
      <c r="B11" s="113"/>
      <c r="C11" s="114"/>
      <c r="D11" s="115">
        <v>357222</v>
      </c>
      <c r="E11" s="116"/>
      <c r="F11" s="117">
        <v>316331</v>
      </c>
      <c r="G11" s="118"/>
      <c r="H11" s="119"/>
    </row>
    <row r="12" spans="1:8">
      <c r="A12" s="120"/>
      <c r="B12" s="121"/>
      <c r="C12" s="128"/>
      <c r="D12" s="123">
        <v>98093</v>
      </c>
      <c r="E12" s="124"/>
      <c r="F12" s="125">
        <v>106387</v>
      </c>
      <c r="G12" s="126"/>
      <c r="H12" s="127"/>
    </row>
    <row r="13" spans="1:8">
      <c r="A13" s="108"/>
      <c r="B13" s="113"/>
      <c r="C13" s="129"/>
      <c r="D13" s="130">
        <v>254016</v>
      </c>
      <c r="E13" s="131"/>
      <c r="F13" s="132">
        <v>271572</v>
      </c>
      <c r="G13" s="133"/>
      <c r="H13" s="119"/>
    </row>
    <row r="14" spans="1:8">
      <c r="A14" s="120"/>
      <c r="B14" s="121"/>
      <c r="C14" s="122"/>
      <c r="D14" s="123">
        <v>121674</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4.8899999999999997</v>
      </c>
      <c r="C19" s="134">
        <f>ROUND(VALUE(SUBSTITUTE(実質収支比率等に係る経年分析!G$48,"▲","-")),2)</f>
        <v>5.7</v>
      </c>
      <c r="D19" s="134">
        <f>ROUND(VALUE(SUBSTITUTE(実質収支比率等に係る経年分析!H$48,"▲","-")),2)</f>
        <v>4.92</v>
      </c>
      <c r="E19" s="134">
        <f>ROUND(VALUE(SUBSTITUTE(実質収支比率等に係る経年分析!I$48,"▲","-")),2)</f>
        <v>5.72</v>
      </c>
      <c r="F19" s="134">
        <f>ROUND(VALUE(SUBSTITUTE(実質収支比率等に係る経年分析!J$48,"▲","-")),2)</f>
        <v>6.78</v>
      </c>
    </row>
    <row r="20" spans="1:11">
      <c r="A20" s="134" t="s">
        <v>43</v>
      </c>
      <c r="B20" s="134">
        <f>ROUND(VALUE(SUBSTITUTE(実質収支比率等に係る経年分析!F$47,"▲","-")),2)</f>
        <v>55.94</v>
      </c>
      <c r="C20" s="134">
        <f>ROUND(VALUE(SUBSTITUTE(実質収支比率等に係る経年分析!G$47,"▲","-")),2)</f>
        <v>56.62</v>
      </c>
      <c r="D20" s="134">
        <f>ROUND(VALUE(SUBSTITUTE(実質収支比率等に係る経年分析!H$47,"▲","-")),2)</f>
        <v>63.25</v>
      </c>
      <c r="E20" s="134">
        <f>ROUND(VALUE(SUBSTITUTE(実質収支比率等に係る経年分析!I$47,"▲","-")),2)</f>
        <v>60.36</v>
      </c>
      <c r="F20" s="134">
        <f>ROUND(VALUE(SUBSTITUTE(実質収支比率等に係る経年分析!J$47,"▲","-")),2)</f>
        <v>60.81</v>
      </c>
    </row>
    <row r="21" spans="1:11">
      <c r="A21" s="134" t="s">
        <v>44</v>
      </c>
      <c r="B21" s="134">
        <f>IF(ISNUMBER(VALUE(SUBSTITUTE(実質収支比率等に係る経年分析!F$49,"▲","-"))),ROUND(VALUE(SUBSTITUTE(実質収支比率等に係る経年分析!F$49,"▲","-")),2),NA())</f>
        <v>8.56</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1.4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1.68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2.15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介護保険特別会計（介護サービス事業勘定）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訪問看護事業特別会計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7.0000000000000007E-2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385</v>
      </c>
      <c r="E42" s="136"/>
      <c r="F42" s="136"/>
      <c r="G42" s="136">
        <f>'実質公債費比率（分子）の構造'!L$52</f>
        <v>359</v>
      </c>
      <c r="H42" s="136"/>
      <c r="I42" s="136"/>
      <c r="J42" s="136">
        <f>'実質公債費比率（分子）の構造'!M$52</f>
        <v>342</v>
      </c>
      <c r="K42" s="136"/>
      <c r="L42" s="136"/>
      <c r="M42" s="136">
        <f>'実質公債費比率（分子）の構造'!N$52</f>
        <v>354</v>
      </c>
      <c r="N42" s="136"/>
      <c r="O42" s="136"/>
      <c r="P42" s="136">
        <f>'実質公債費比率（分子）の構造'!O$52</f>
        <v>365</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101</v>
      </c>
      <c r="C46" s="136"/>
      <c r="D46" s="136"/>
      <c r="E46" s="136">
        <f>'実質公債費比率（分子）の構造'!L$48</f>
        <v>106</v>
      </c>
      <c r="F46" s="136"/>
      <c r="G46" s="136"/>
      <c r="H46" s="136">
        <f>'実質公債費比率（分子）の構造'!M$48</f>
        <v>90</v>
      </c>
      <c r="I46" s="136"/>
      <c r="J46" s="136"/>
      <c r="K46" s="136">
        <f>'実質公債費比率（分子）の構造'!N$48</f>
        <v>93</v>
      </c>
      <c r="L46" s="136"/>
      <c r="M46" s="136"/>
      <c r="N46" s="136">
        <f>'実質公債費比率（分子）の構造'!O$48</f>
        <v>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434</v>
      </c>
      <c r="C49" s="136"/>
      <c r="D49" s="136"/>
      <c r="E49" s="136">
        <f>'実質公債費比率（分子）の構造'!L$45</f>
        <v>414</v>
      </c>
      <c r="F49" s="136"/>
      <c r="G49" s="136"/>
      <c r="H49" s="136">
        <f>'実質公債費比率（分子）の構造'!M$45</f>
        <v>360</v>
      </c>
      <c r="I49" s="136"/>
      <c r="J49" s="136"/>
      <c r="K49" s="136">
        <f>'実質公債費比率（分子）の構造'!N$45</f>
        <v>362</v>
      </c>
      <c r="L49" s="136"/>
      <c r="M49" s="136"/>
      <c r="N49" s="136">
        <f>'実質公債費比率（分子）の構造'!O$45</f>
        <v>361</v>
      </c>
      <c r="O49" s="136"/>
      <c r="P49" s="136"/>
    </row>
    <row r="50" spans="1:16">
      <c r="A50" s="136" t="s">
        <v>59</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163</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2885</v>
      </c>
      <c r="E56" s="135"/>
      <c r="F56" s="135"/>
      <c r="G56" s="135">
        <f>'将来負担比率（分子）の構造'!J$51</f>
        <v>2799</v>
      </c>
      <c r="H56" s="135"/>
      <c r="I56" s="135"/>
      <c r="J56" s="135">
        <f>'将来負担比率（分子）の構造'!K$51</f>
        <v>2743</v>
      </c>
      <c r="K56" s="135"/>
      <c r="L56" s="135"/>
      <c r="M56" s="135">
        <f>'将来負担比率（分子）の構造'!L$51</f>
        <v>2829</v>
      </c>
      <c r="N56" s="135"/>
      <c r="O56" s="135"/>
      <c r="P56" s="135">
        <f>'将来負担比率（分子）の構造'!M$51</f>
        <v>2569</v>
      </c>
    </row>
    <row r="57" spans="1:16">
      <c r="A57" s="135" t="s">
        <v>35</v>
      </c>
      <c r="B57" s="135"/>
      <c r="C57" s="135"/>
      <c r="D57" s="135">
        <f>'将来負担比率（分子）の構造'!I$50</f>
        <v>27</v>
      </c>
      <c r="E57" s="135"/>
      <c r="F57" s="135"/>
      <c r="G57" s="135">
        <f>'将来負担比率（分子）の構造'!J$50</f>
        <v>24</v>
      </c>
      <c r="H57" s="135"/>
      <c r="I57" s="135"/>
      <c r="J57" s="135">
        <f>'将来負担比率（分子）の構造'!K$50</f>
        <v>20</v>
      </c>
      <c r="K57" s="135"/>
      <c r="L57" s="135"/>
      <c r="M57" s="135">
        <f>'将来負担比率（分子）の構造'!L$50</f>
        <v>12</v>
      </c>
      <c r="N57" s="135"/>
      <c r="O57" s="135"/>
      <c r="P57" s="135">
        <f>'将来負担比率（分子）の構造'!M$50</f>
        <v>5</v>
      </c>
    </row>
    <row r="58" spans="1:16">
      <c r="A58" s="135" t="s">
        <v>34</v>
      </c>
      <c r="B58" s="135"/>
      <c r="C58" s="135"/>
      <c r="D58" s="135">
        <f>'将来負担比率（分子）の構造'!I$49</f>
        <v>1345</v>
      </c>
      <c r="E58" s="135"/>
      <c r="F58" s="135"/>
      <c r="G58" s="135">
        <f>'将来負担比率（分子）の構造'!J$49</f>
        <v>1577</v>
      </c>
      <c r="H58" s="135"/>
      <c r="I58" s="135"/>
      <c r="J58" s="135">
        <f>'将来負担比率（分子）の構造'!K$49</f>
        <v>1771</v>
      </c>
      <c r="K58" s="135"/>
      <c r="L58" s="135"/>
      <c r="M58" s="135">
        <f>'将来負担比率（分子）の構造'!L$49</f>
        <v>1600</v>
      </c>
      <c r="N58" s="135"/>
      <c r="O58" s="135"/>
      <c r="P58" s="135">
        <f>'将来負担比率（分子）の構造'!M$49</f>
        <v>2133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491</v>
      </c>
      <c r="C62" s="135"/>
      <c r="D62" s="135"/>
      <c r="E62" s="135">
        <f>'将来負担比率（分子）の構造'!J$45</f>
        <v>475</v>
      </c>
      <c r="F62" s="135"/>
      <c r="G62" s="135"/>
      <c r="H62" s="135">
        <f>'将来負担比率（分子）の構造'!K$45</f>
        <v>487</v>
      </c>
      <c r="I62" s="135"/>
      <c r="J62" s="135"/>
      <c r="K62" s="135">
        <f>'将来負担比率（分子）の構造'!L$45</f>
        <v>474</v>
      </c>
      <c r="L62" s="135"/>
      <c r="M62" s="135"/>
      <c r="N62" s="135">
        <f>'将来負担比率（分子）の構造'!M$45</f>
        <v>458</v>
      </c>
      <c r="O62" s="135"/>
      <c r="P62" s="135"/>
    </row>
    <row r="63" spans="1:16">
      <c r="A63" s="135" t="s">
        <v>28</v>
      </c>
      <c r="B63" s="135">
        <f>'将来負担比率（分子）の構造'!I$44</f>
        <v>11</v>
      </c>
      <c r="C63" s="135"/>
      <c r="D63" s="135"/>
      <c r="E63" s="135">
        <f>'将来負担比率（分子）の構造'!J$44</f>
        <v>10</v>
      </c>
      <c r="F63" s="135"/>
      <c r="G63" s="135"/>
      <c r="H63" s="135">
        <f>'将来負担比率（分子）の構造'!K$44</f>
        <v>8</v>
      </c>
      <c r="I63" s="135"/>
      <c r="J63" s="135"/>
      <c r="K63" s="135">
        <f>'将来負担比率（分子）の構造'!L$44</f>
        <v>8</v>
      </c>
      <c r="L63" s="135"/>
      <c r="M63" s="135"/>
      <c r="N63" s="135">
        <f>'将来負担比率（分子）の構造'!M$44</f>
        <v>11</v>
      </c>
      <c r="O63" s="135"/>
      <c r="P63" s="135"/>
    </row>
    <row r="64" spans="1:16">
      <c r="A64" s="135" t="s">
        <v>27</v>
      </c>
      <c r="B64" s="135">
        <f>'将来負担比率（分子）の構造'!I$43</f>
        <v>992</v>
      </c>
      <c r="C64" s="135"/>
      <c r="D64" s="135"/>
      <c r="E64" s="135">
        <f>'将来負担比率（分子）の構造'!J$43</f>
        <v>979</v>
      </c>
      <c r="F64" s="135"/>
      <c r="G64" s="135"/>
      <c r="H64" s="135">
        <f>'将来負担比率（分子）の構造'!K$43</f>
        <v>948</v>
      </c>
      <c r="I64" s="135"/>
      <c r="J64" s="135"/>
      <c r="K64" s="135">
        <f>'将来負担比率（分子）の構造'!L$43</f>
        <v>997</v>
      </c>
      <c r="L64" s="135"/>
      <c r="M64" s="135"/>
      <c r="N64" s="135">
        <f>'将来負担比率（分子）の構造'!M$43</f>
        <v>972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3005</v>
      </c>
      <c r="C66" s="135"/>
      <c r="D66" s="135"/>
      <c r="E66" s="135">
        <f>'将来負担比率（分子）の構造'!J$41</f>
        <v>2895</v>
      </c>
      <c r="F66" s="135"/>
      <c r="G66" s="135"/>
      <c r="H66" s="135">
        <f>'将来負担比率（分子）の構造'!K$41</f>
        <v>2808</v>
      </c>
      <c r="I66" s="135"/>
      <c r="J66" s="135"/>
      <c r="K66" s="135">
        <f>'将来負担比率（分子）の構造'!L$41</f>
        <v>2708</v>
      </c>
      <c r="L66" s="135"/>
      <c r="M66" s="135"/>
      <c r="N66" s="135">
        <f>'将来負担比率（分子）の構造'!M$41</f>
        <v>2641</v>
      </c>
      <c r="O66" s="135"/>
      <c r="P66" s="135"/>
    </row>
    <row r="67" spans="1:16">
      <c r="A67" s="135" t="s">
        <v>63</v>
      </c>
      <c r="B67" s="135" t="e">
        <f>NA()</f>
        <v>#N/A</v>
      </c>
      <c r="C67" s="135">
        <f>IF(ISNUMBER('将来負担比率（分子）の構造'!I$52), IF('将来負担比率（分子）の構造'!I$52 &lt; 0, 0, '将来負担比率（分子）の構造'!I$52), NA())</f>
        <v>243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2015-04-17T05:50:02Z</cp:lastPrinted>
  <dcterms:created xsi:type="dcterms:W3CDTF">2015-02-17T07:10:06Z</dcterms:created>
  <dcterms:modified xsi:type="dcterms:W3CDTF">2015-04-28T06:48:03Z</dcterms:modified>
  <cp:category/>
</cp:coreProperties>
</file>