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8ACE9CFA-B385-4EFD-9B46-40296504656F}" xr6:coauthVersionLast="47" xr6:coauthVersionMax="47" xr10:uidLastSave="{00000000-0000-0000-0000-000000000000}"/>
  <bookViews>
    <workbookView xWindow="14640" yWindow="690"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c r="BY42" i="10"/>
  <c r="BE42" i="10"/>
  <c r="AM42" i="10"/>
  <c r="U42" i="10"/>
  <c r="E42" i="10"/>
  <c r="C42" i="10" s="1"/>
  <c r="DG41" i="10"/>
  <c r="CQ41" i="10"/>
  <c r="CO41" i="10"/>
  <c r="BY41" i="10"/>
  <c r="BE41" i="10"/>
  <c r="AM41" i="10"/>
  <c r="U41" i="10"/>
  <c r="E41" i="10"/>
  <c r="C41" i="10" s="1"/>
  <c r="DG40" i="10"/>
  <c r="CQ40" i="10"/>
  <c r="BY40" i="10"/>
  <c r="BE40" i="10"/>
  <c r="AM40" i="10"/>
  <c r="U40" i="10"/>
  <c r="E40" i="10"/>
  <c r="C40" i="10"/>
  <c r="DG39" i="10"/>
  <c r="CQ39" i="10"/>
  <c r="BY39" i="10"/>
  <c r="BE39" i="10"/>
  <c r="AM39" i="10"/>
  <c r="U39" i="10"/>
  <c r="E39" i="10"/>
  <c r="C39" i="10"/>
  <c r="DG38" i="10"/>
  <c r="CQ38" i="10"/>
  <c r="BY38" i="10"/>
  <c r="BE38" i="10"/>
  <c r="AM38" i="10"/>
  <c r="W38" i="10"/>
  <c r="E38" i="10"/>
  <c r="C38" i="10" s="1"/>
  <c r="DG37" i="10"/>
  <c r="CQ37" i="10"/>
  <c r="BY37" i="10"/>
  <c r="BE37" i="10"/>
  <c r="AM37" i="10"/>
  <c r="W37" i="10"/>
  <c r="E37" i="10"/>
  <c r="DG36" i="10"/>
  <c r="CQ36" i="10"/>
  <c r="BY36" i="10"/>
  <c r="BE36" i="10"/>
  <c r="AM36" i="10"/>
  <c r="W36" i="10"/>
  <c r="E36" i="10"/>
  <c r="C36" i="10" s="1"/>
  <c r="C37" i="10" s="1"/>
  <c r="DG35" i="10"/>
  <c r="CQ35" i="10"/>
  <c r="BY35" i="10"/>
  <c r="BE35" i="10"/>
  <c r="AO35" i="10"/>
  <c r="W35" i="10"/>
  <c r="E35" i="10"/>
  <c r="C35" i="10" s="1"/>
  <c r="DG34" i="10"/>
  <c r="CQ34" i="10"/>
  <c r="BY34" i="10"/>
  <c r="BG34" i="10"/>
  <c r="AO34" i="10"/>
  <c r="W34" i="10"/>
  <c r="E34" i="10"/>
  <c r="C34" i="10"/>
  <c r="U34" i="10" l="1"/>
  <c r="U35" i="10" s="1"/>
  <c r="BE34" i="10" l="1"/>
  <c r="U36" i="10"/>
  <c r="U37" i="10" s="1"/>
  <c r="U38" i="10" s="1"/>
  <c r="AM34" i="10"/>
  <c r="AM35" i="10" s="1"/>
  <c r="CO34" i="10" l="1"/>
  <c r="CO35" i="10" s="1"/>
  <c r="CO36" i="10" s="1"/>
  <c r="CO37" i="10" s="1"/>
  <c r="CO38" i="10" s="1"/>
  <c r="CO39" i="10" s="1"/>
  <c r="CO40"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<sst xmlns="http://schemas.openxmlformats.org/spreadsheetml/2006/main" count="1192" uniqueCount="563">
  <si>
    <t>▲ 0.76</t>
  </si>
  <si>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</si>
  <si>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</si>
  <si>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</si>
  <si>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</si>
  <si>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</si>
  <si>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</si>
  <si>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</si>
  <si>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</si>
  <si>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</si>
  <si>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</si>
  <si>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</si>
  <si>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</si>
  <si>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京都中部広域消防組合(一般会計)</t>
  </si>
  <si>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</si>
  <si>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</si>
  <si>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</si>
  <si>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</si>
  <si>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</si>
  <si>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</si>
  <si>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</si>
  <si>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</si>
  <si>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</si>
  <si>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</si>
  <si>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</si>
  <si>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</si>
  <si>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</si>
  <si>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</si>
  <si>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</si>
  <si>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</si>
  <si>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</si>
  <si>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</si>
  <si>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</si>
  <si>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</si>
  <si>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</si>
  <si>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</si>
  <si>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</si>
  <si>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</si>
  <si>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</si>
  <si>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</si>
  <si>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</si>
  <si>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</si>
  <si>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</si>
  <si>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</si>
  <si>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</si>
  <si>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</si>
  <si>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</si>
  <si>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</si>
  <si>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</si>
  <si>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</si>
  <si>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</si>
  <si>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</si>
  <si>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</si>
  <si>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</si>
  <si>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</si>
  <si>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</si>
  <si>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</si>
  <si>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</si>
  <si>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</si>
  <si>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</si>
  <si>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</si>
  <si>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</si>
  <si>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</si>
  <si>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</si>
  <si>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</si>
  <si>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</si>
  <si>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</si>
  <si>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</si>
  <si>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</si>
  <si>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</si>
  <si>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</si>
  <si>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</si>
  <si>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</si>
  <si>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</si>
  <si>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</si>
  <si>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</si>
  <si>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</si>
  <si>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</si>
  <si>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</si>
  <si>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</si>
  <si>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</si>
  <si>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</si>
  <si>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</si>
  <si>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</si>
  <si>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</si>
  <si>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</si>
  <si>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</si>
  <si>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</si>
  <si>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</si>
  <si>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</si>
  <si>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</si>
  <si>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</si>
  <si>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</si>
  <si>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</si>
  <si>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</si>
  <si>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</si>
  <si>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</si>
  <si>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</si>
  <si>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</si>
  <si>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</si>
  <si>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</si>
  <si>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</si>
  <si>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</si>
  <si>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</si>
  <si>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</si>
  <si>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</si>
  <si>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</si>
  <si>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</si>
  <si>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</si>
  <si>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</si>
  <si>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</si>
  <si>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</si>
  <si>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</si>
  <si>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</si>
  <si>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</si>
  <si>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</si>
  <si>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</si>
  <si>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森林環境譲与税基金</t>
  </si>
  <si>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</si>
  <si>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</si>
  <si>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</si>
  <si>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</si>
  <si>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</si>
  <si>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</si>
  <si>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</si>
  <si>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</si>
  <si>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</si>
  <si>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</si>
  <si>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</si>
  <si>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</si>
  <si>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</si>
  <si>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介護保険事業特別会計（事業勘定）</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</si>
  <si>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</si>
  <si>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</si>
  <si>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</si>
  <si>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</si>
  <si>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</si>
  <si>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</si>
  <si>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</si>
  <si>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</si>
  <si>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</si>
  <si>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</si>
  <si>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京都府</t>
  </si>
  <si>
    <t>法適用企業</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</si>
  <si>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</si>
  <si>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</si>
  <si>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普通建設事業費</t>
    <rPh sb="0" eb="2">
      <t>フツウ</t>
    </rPh>
    <rPh sb="2" eb="4">
      <t>ケンセツ</t>
    </rPh>
    <rPh sb="4" eb="7">
      <t>ジギョウヒ</t>
    </rPh>
    <phoneticPr fontId="33"/>
  </si>
  <si>
    <t>Ⅲ－１</t>
  </si>
  <si>
    <t>地域福祉基金</t>
    <rPh sb="0" eb="6">
      <t>チイキフクシ</t>
    </rPh>
    <phoneticPr fontId="5"/>
  </si>
  <si>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</si>
  <si>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</si>
  <si>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</si>
  <si>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</si>
  <si>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</si>
  <si>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</si>
  <si>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</si>
  <si>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</si>
  <si>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</si>
  <si>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</si>
  <si>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</si>
  <si>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</si>
  <si>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</si>
  <si>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</si>
  <si>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</si>
  <si>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</si>
  <si>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</si>
  <si>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うち単独分</t>
    <rPh sb="2" eb="4">
      <t>タンドク</t>
    </rPh>
    <rPh sb="4" eb="5">
      <t>ブン</t>
    </rPh>
    <phoneticPr fontId="33"/>
  </si>
  <si>
    <t>京丹波町</t>
  </si>
  <si>
    <t>減債基金</t>
    <rPh sb="0" eb="1">
      <t>ゲン</t>
    </rPh>
    <rPh sb="1" eb="2">
      <t>サイ</t>
    </rPh>
    <rPh sb="2" eb="4">
      <t>キキン</t>
    </rPh>
    <phoneticPr fontId="33"/>
  </si>
  <si>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</si>
  <si>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</si>
  <si>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</si>
  <si>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</si>
  <si>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</si>
  <si>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</si>
  <si>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</si>
  <si>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</si>
  <si>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</si>
  <si>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</si>
  <si>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</si>
  <si>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</si>
  <si>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</si>
  <si>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</si>
  <si>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</si>
  <si>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</si>
  <si>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</si>
  <si>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</si>
  <si>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</si>
  <si>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</si>
  <si>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</si>
  <si>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</si>
  <si>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</si>
  <si>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</si>
  <si>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</si>
  <si>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</si>
  <si>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</si>
  <si>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</si>
  <si>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</si>
  <si>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</si>
  <si>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-10.7</t>
  </si>
  <si>
    <t>目的別歳出の状況（単位 千円・％）</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</si>
  <si>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</si>
  <si>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</si>
  <si>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</si>
  <si>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</si>
  <si>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</si>
  <si>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</si>
  <si>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</si>
  <si>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</si>
  <si>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</si>
  <si>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</si>
  <si>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</si>
  <si>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</si>
  <si>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</si>
  <si>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</si>
  <si>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</si>
  <si>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</si>
  <si>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</si>
  <si>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</si>
  <si>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</si>
  <si>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</si>
  <si>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</si>
  <si>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</si>
  <si>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</si>
  <si>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</si>
  <si>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</si>
  <si>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</si>
  <si>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</si>
  <si>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</si>
  <si>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</si>
  <si>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</si>
  <si>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</si>
  <si>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</si>
  <si>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-2.0</t>
  </si>
  <si>
    <t>資金不足
比率</t>
    <rPh sb="0" eb="2">
      <t>シキン</t>
    </rPh>
    <rPh sb="2" eb="4">
      <t>フソク</t>
    </rPh>
    <rPh sb="5" eb="7">
      <t>ヒリツ</t>
    </rPh>
    <phoneticPr fontId="33"/>
  </si>
  <si>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</si>
  <si>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</si>
  <si>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</si>
  <si>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</si>
  <si>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</si>
  <si>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</si>
  <si>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</si>
  <si>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</si>
  <si>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</si>
  <si>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</si>
  <si>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</si>
  <si>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</si>
  <si>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</si>
  <si>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</si>
  <si>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</si>
  <si>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</si>
  <si>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</si>
  <si>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</si>
  <si>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</si>
  <si>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</si>
  <si>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</si>
  <si>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</si>
  <si>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</si>
  <si>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</si>
  <si>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</si>
  <si>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</si>
  <si>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</si>
  <si>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</si>
  <si>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</si>
  <si>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</si>
  <si>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</si>
  <si>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</si>
  <si>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</si>
  <si>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</si>
  <si>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</si>
  <si>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</si>
  <si>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</si>
  <si>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</si>
  <si>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</si>
  <si>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</si>
  <si>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</si>
  <si>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</si>
  <si>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</si>
  <si>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</si>
  <si>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</si>
  <si>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</si>
  <si>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</si>
  <si>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</si>
  <si>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</si>
  <si>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</si>
  <si>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</si>
  <si>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</si>
  <si>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</si>
  <si>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</si>
  <si>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</si>
  <si>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</si>
  <si>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</si>
  <si>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</si>
  <si>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グリーンランドみずほ</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</si>
  <si>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</si>
  <si>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</si>
  <si>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</si>
  <si>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</si>
  <si>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</si>
  <si>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</si>
  <si>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</si>
  <si>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33"/>
  </si>
  <si>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</si>
  <si>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</si>
  <si>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</si>
  <si>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</si>
  <si>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京都府京丹波町</t>
  </si>
  <si>
    <t>地方譲与税</t>
  </si>
  <si>
    <t>一般会計等（純計）</t>
    <rPh sb="0" eb="2">
      <t>イッパン</t>
    </rPh>
    <rPh sb="2" eb="4">
      <t>カイケイ</t>
    </rPh>
    <rPh sb="4" eb="5">
      <t>トウ</t>
    </rPh>
    <rPh sb="6" eb="8">
      <t>ジュンケイ</t>
    </rPh>
    <phoneticPr fontId="33"/>
  </si>
  <si>
    <t>グランベール京都ゴルフ倶楽部</t>
  </si>
  <si>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</si>
  <si>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</si>
  <si>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</si>
  <si>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</si>
  <si>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</si>
  <si>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</si>
  <si>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</si>
  <si>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京丹波農業公社</t>
  </si>
  <si>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</si>
  <si>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</si>
  <si>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</si>
  <si>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</si>
  <si>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</si>
  <si>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</si>
  <si>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</si>
  <si>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</si>
  <si>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</si>
  <si>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</si>
  <si>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</si>
  <si>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</si>
  <si>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</si>
  <si>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</si>
  <si>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</si>
  <si>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</si>
  <si>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</si>
  <si>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</si>
  <si>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</si>
  <si>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国保京丹波町病院事業会計</t>
  </si>
  <si>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</si>
  <si>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</si>
  <si>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</si>
  <si>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</si>
  <si>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</si>
  <si>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</si>
  <si>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</si>
  <si>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</si>
  <si>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</si>
  <si>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</si>
  <si>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</si>
  <si>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</si>
  <si>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</si>
  <si>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</si>
  <si>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</si>
  <si>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</si>
  <si>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</si>
  <si>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</si>
  <si>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</si>
  <si>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</si>
  <si>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</si>
  <si>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</si>
  <si>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</si>
  <si>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</si>
  <si>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</si>
  <si>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</si>
  <si>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</si>
  <si>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船井郡衛生管理組合(一般会計)</t>
  </si>
  <si>
    <t>地方特例交付金等</t>
    <rPh sb="7" eb="8">
      <t>トウ</t>
    </rPh>
    <phoneticPr fontId="36"/>
  </si>
  <si>
    <t>諸支出金</t>
    <rPh sb="3" eb="4">
      <t>キン</t>
    </rPh>
    <phoneticPr fontId="5"/>
  </si>
  <si>
    <t>京都府後期高齢者医療広域連合（一般会計）</t>
  </si>
  <si>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</si>
  <si>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</si>
  <si>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</si>
  <si>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</si>
  <si>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</si>
  <si>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</si>
  <si>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</si>
  <si>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</si>
  <si>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</si>
  <si>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</si>
  <si>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</si>
  <si>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</si>
  <si>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</si>
  <si>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</si>
  <si>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</si>
  <si>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</si>
  <si>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</si>
  <si>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</si>
  <si>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</si>
  <si>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</si>
  <si>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</si>
  <si>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</si>
  <si>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</si>
  <si>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</si>
  <si>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</si>
  <si>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育英資金給付事業特別会計</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</si>
  <si>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</si>
  <si>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</si>
  <si>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</si>
  <si>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</si>
  <si>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</si>
  <si>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</si>
  <si>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</si>
  <si>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</si>
  <si>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</si>
  <si>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京都地方税機構（一般会計）</t>
  </si>
  <si>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</si>
  <si>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</si>
  <si>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</si>
  <si>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</si>
  <si>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</si>
  <si>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</si>
  <si>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</si>
  <si>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</si>
  <si>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</si>
  <si>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</si>
  <si>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</si>
  <si>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</si>
  <si>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</si>
  <si>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</si>
  <si>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財政再生基準</t>
  </si>
  <si>
    <t>再差引収支</t>
    <rPh sb="0" eb="1">
      <t>サイ</t>
    </rPh>
    <rPh sb="1" eb="3">
      <t>サシヒキ</t>
    </rPh>
    <rPh sb="3" eb="5">
      <t>シュウシ</t>
    </rPh>
    <phoneticPr fontId="33"/>
  </si>
  <si>
    <t>地方債</t>
  </si>
  <si>
    <t>下水道</t>
  </si>
  <si>
    <t>加入世帯数(世帯)</t>
  </si>
  <si>
    <t>　繰出金</t>
  </si>
  <si>
    <t>　うち減収補塡債(特例分)</t>
    <rPh sb="4" eb="5">
      <t>シュウ</t>
    </rPh>
    <rPh sb="9" eb="10">
      <t>トク</t>
    </rPh>
    <rPh sb="10" eb="11">
      <t>レイ</t>
    </rPh>
    <rPh sb="11" eb="12">
      <t>ブン</t>
    </rPh>
    <phoneticPr fontId="3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</si>
  <si>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</si>
  <si>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</si>
  <si>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</si>
  <si>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</si>
  <si>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</si>
  <si>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</si>
  <si>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</si>
  <si>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</si>
  <si>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</si>
  <si>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</si>
  <si>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</si>
  <si>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</si>
  <si>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</si>
  <si>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</si>
  <si>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</si>
  <si>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</si>
  <si>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</si>
  <si>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</si>
  <si>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</si>
  <si>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</si>
  <si>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</si>
  <si>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</si>
  <si>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</si>
  <si>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</si>
  <si>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</si>
  <si>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</si>
  <si>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京都府後期高齢者医療広域連合（後期高齢者医療特別会計）</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</si>
  <si>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</si>
  <si>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</si>
  <si>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</si>
  <si>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</si>
  <si>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</si>
  <si>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</si>
  <si>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</si>
  <si>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</si>
  <si>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</si>
  <si>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</si>
  <si>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町営バス運行事業特別会計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</si>
  <si>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</si>
  <si>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</si>
  <si>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</si>
  <si>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</si>
  <si>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</si>
  <si>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</si>
  <si>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国民健康保険事業特別会計（事業勘定）</t>
  </si>
  <si>
    <t>介護保険事業特別会計（サービス勘定）</t>
  </si>
  <si>
    <t>介護保険事業特別会計（老人保健施設サービス勘定）</t>
  </si>
  <si>
    <t>京丹波町水道事業会計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</si>
  <si>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</si>
  <si>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</si>
  <si>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</si>
  <si>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</si>
  <si>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</si>
  <si>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</si>
  <si>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</si>
  <si>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</si>
  <si>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</si>
  <si>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</si>
  <si>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</si>
  <si>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</si>
  <si>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</si>
  <si>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</si>
  <si>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</si>
  <si>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</si>
  <si>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</si>
  <si>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</si>
  <si>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</si>
  <si>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</si>
  <si>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</si>
  <si>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</si>
  <si>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</si>
  <si>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</si>
  <si>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</si>
  <si>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</si>
  <si>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</si>
  <si>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</si>
  <si>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</si>
  <si>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</si>
  <si>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</si>
  <si>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</si>
  <si>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</si>
  <si>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</si>
  <si>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</si>
  <si>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</si>
  <si>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</si>
  <si>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</si>
  <si>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</si>
  <si>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</si>
  <si>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</si>
  <si>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</si>
  <si>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</si>
  <si>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</si>
  <si>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</si>
  <si>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</si>
  <si>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</si>
  <si>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</si>
  <si>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</si>
  <si>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京都府自治会館管理組合(一般会計)</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</si>
  <si>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</si>
  <si>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</si>
  <si>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</si>
  <si>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類似団体平均(円)</t>
    <rPh sb="0" eb="2">
      <t>ルイジ</t>
    </rPh>
    <rPh sb="2" eb="4">
      <t>ダンタイ</t>
    </rPh>
    <rPh sb="4" eb="6">
      <t>ヘイキン</t>
    </rPh>
    <rPh sb="7" eb="8">
      <t>エン</t>
    </rPh>
    <phoneticPr fontId="33"/>
  </si>
  <si>
    <t>(A)-(B)</t>
  </si>
  <si>
    <t xml:space="preserve"> R01</t>
  </si>
  <si>
    <t xml:space="preserve"> R03</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</si>
  <si>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</si>
  <si>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</si>
  <si>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</si>
  <si>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</si>
  <si>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</si>
  <si>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</si>
  <si>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</si>
  <si>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0.73</t>
  </si>
  <si>
    <t>その他会計（赤字）</t>
  </si>
  <si>
    <t>国民健康保険南丹病院組合(病院事業会計)</t>
  </si>
  <si>
    <t>京都府市町村職員退職手当組合（一般会計）</t>
  </si>
  <si>
    <t>京都府市町村議会議員公務災害補償等組合(一般会計)</t>
  </si>
  <si>
    <t>京都府住宅新築資金等貸付事業管理組合（特別会計）</t>
  </si>
  <si>
    <t>丹波地域開発</t>
  </si>
  <si>
    <t>瑞穂農林</t>
  </si>
  <si>
    <t>和知ふるさと振興センター</t>
  </si>
  <si>
    <t>京都府立丹波自然運動公園協力会</t>
  </si>
  <si>
    <t>振興基金</t>
    <rPh sb="0" eb="4">
      <t>シンコウ</t>
    </rPh>
    <phoneticPr fontId="5"/>
  </si>
  <si>
    <t>ふるさと応援寄附金基金</t>
  </si>
  <si>
    <t>過疎地域持続的発展特別基金</t>
  </si>
  <si>
    <t>-</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</si>
  <si>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</si>
  <si>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</si>
  <si>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本町は、地方債残高が地理的条件（面積が広大かつ過疎地域）を解消する投資的事業の実施等により高い水準にあることから、将来負担比率は、類似団体内でも高い水準にある一方、有形固定資産減価償却率は類似団体並みの状況である。これは、公共施設等総合管理計画において、令和28年度までに公共施設の総量を22％縮減する目標を定め、老朽化した施設の統合・廃止や除却を進めたためである。令和元年度と令和3年度、令和5年度に、繰上償還を実施したため将来負担比率は改善したが、新庁舎や認定こども園整備等の大型事業の実施等により、地方債残高が高止まりするため、今後も計画的な繰上償還を実施し、本指標の上昇の防止を図っていく。また、今後も引き続き、各施設の利用状況、老朽化状況、運営に係るコストなどを把握し、除却をはじめ統合・廃止、施設の有効活用を図っていく。</t>
    <rPh sb="99" eb="100">
      <t>ナ</t>
    </rPh>
    <phoneticPr fontId="33"/>
  </si>
  <si>
    <t>(　参考　）</t>
    <rPh sb="2" eb="4">
      <t>サンコウ</t>
    </rPh>
    <phoneticPr fontId="33"/>
  </si>
  <si>
    <t>当該団体値</t>
    <rPh sb="0" eb="2">
      <t>トウガイ</t>
    </rPh>
    <rPh sb="2" eb="4">
      <t>ダンタイ</t>
    </rPh>
    <rPh sb="4" eb="5">
      <t>アタイ</t>
    </rPh>
    <phoneticPr fontId="3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</si>
  <si>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</si>
  <si>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</si>
  <si>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</si>
  <si>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</si>
  <si>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　将来負担比率、実質公債費比率ともに類似団体と比較すると依然として高水準にあるが、住民の安心安全な生活を担保するために、地理的条件（面積が広大かつ過疎地域）を解消する投資的事業が必要であり、その財源を地方債に依存していることが主因である。
　今後においても、大型事業の実施等による地方債借入の影響で、元利償還金額が増加し、指標が高水準で推移することは避けがたい。指標改善の取組としては、令和元年度と令和3年度、令和5年度に繰上償還を実施しており、今後も計画的に繰上償還を実施し、健全な財政運営を図っていく。</t>
  </si>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</sst>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charset val="128"/>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Border="1" applyAlignment="1">
      <alignment horizontal="right" vertical="center" shrinkToFit="1"/>
    </xf>
    <xf numFmtId="183" fontId="29" fillId="0" borderId="27" xfId="5" applyNumberFormat="1" applyFont="1" applyBorder="1" applyAlignment="1">
      <alignment horizontal="right" vertical="center" shrinkToFit="1"/>
    </xf>
    <xf numFmtId="183" fontId="29" fillId="0" borderId="74" xfId="5" applyNumberFormat="1" applyFont="1" applyBorder="1" applyAlignment="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Border="1" applyAlignment="1">
      <alignment horizontal="right" vertical="center" shrinkToFit="1"/>
    </xf>
    <xf numFmtId="183" fontId="29" fillId="0" borderId="48" xfId="5" applyNumberFormat="1" applyFont="1" applyBorder="1" applyAlignment="1">
      <alignment horizontal="right" vertical="center" shrinkToFit="1"/>
    </xf>
    <xf numFmtId="183" fontId="29" fillId="0" borderId="187" xfId="5" applyNumberFormat="1" applyFont="1" applyBorder="1" applyAlignment="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1" fillId="3" borderId="0" xfId="1" applyFill="1" applyAlignment="1">
      <alignment vertical="center"/>
    </xf>
    <xf numFmtId="0" fontId="3" fillId="0" borderId="30" xfId="19" applyFont="1" applyBorder="1">
      <alignment vertical="center"/>
    </xf>
    <xf numFmtId="189" fontId="3" fillId="0" borderId="23" xfId="19" applyNumberFormat="1" applyFont="1" applyBorder="1">
      <alignment vertical="center"/>
    </xf>
    <xf numFmtId="0" fontId="3" fillId="0" borderId="35"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xf numFmtId="0" fontId="45" fillId="0" borderId="0" xfId="20"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5C3C5CA0-B094-4A7C-BA29-BC96622D5114}"/>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C7E4-4944-962D-139256DC4D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103125</c:v>
                </c:pt>
                <c:pt idx="1">
                  <c:v>211213</c:v>
                </c:pt>
                <c:pt idx="2">
                  <c:v>239520</c:v>
                </c:pt>
                <c:pt idx="3">
                  <c:v>80485</c:v>
                </c:pt>
                <c:pt idx="4">
                  <c:v>67299</c:v>
                </c:pt>
              </c:numCache>
            </c:numRef>
          </c:val>
          <c:smooth val="0"/>
          <c:extLst>
            <c:ext xmlns:c16="http://schemas.microsoft.com/office/drawing/2014/chart" uri="{C3380CC4-5D6E-409C-BE32-E72D297353CC}">
              <c16:uniqueId val="{00000001-C7E4-4944-962D-139256DC4D4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3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867937560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2.86</c:v>
                </c:pt>
                <c:pt idx="1">
                  <c:v>2.14</c:v>
                </c:pt>
                <c:pt idx="2">
                  <c:v>5.15</c:v>
                </c:pt>
                <c:pt idx="3">
                  <c:v>3.4</c:v>
                </c:pt>
                <c:pt idx="4">
                  <c:v>0.7</c:v>
                </c:pt>
              </c:numCache>
            </c:numRef>
          </c:val>
          <c:extLst>
            <c:ext xmlns:c16="http://schemas.microsoft.com/office/drawing/2014/chart" uri="{C3380CC4-5D6E-409C-BE32-E72D297353CC}">
              <c16:uniqueId val="{00000000-FE72-4AC7-9D8A-7BAF431246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21.63</c:v>
                </c:pt>
                <c:pt idx="1">
                  <c:v>21.93</c:v>
                </c:pt>
                <c:pt idx="2">
                  <c:v>22.39</c:v>
                </c:pt>
                <c:pt idx="3">
                  <c:v>24.46</c:v>
                </c:pt>
                <c:pt idx="4">
                  <c:v>26.37</c:v>
                </c:pt>
              </c:numCache>
            </c:numRef>
          </c:val>
          <c:extLst>
            <c:ext xmlns:c16="http://schemas.microsoft.com/office/drawing/2014/chart" uri="{C3380CC4-5D6E-409C-BE32-E72D297353CC}">
              <c16:uniqueId val="{00000001-FE72-4AC7-9D8A-7BAF4312465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9.64</c:v>
                </c:pt>
                <c:pt idx="1">
                  <c:v>-0.76</c:v>
                </c:pt>
                <c:pt idx="2">
                  <c:v>7.02</c:v>
                </c:pt>
                <c:pt idx="3">
                  <c:v>-0.73</c:v>
                </c:pt>
                <c:pt idx="4">
                  <c:v>1.89</c:v>
                </c:pt>
              </c:numCache>
            </c:numRef>
          </c:val>
          <c:smooth val="0"/>
          <c:extLst>
            <c:ext xmlns:c16="http://schemas.microsoft.com/office/drawing/2014/chart" uri="{C3380CC4-5D6E-409C-BE32-E72D297353CC}">
              <c16:uniqueId val="{00000002-FE72-4AC7-9D8A-7BAF4312465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0-F82F-4FDA-AAE3-2DE3D31DF7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2F-4FDA-AAE3-2DE3D31DF7AD}"/>
            </c:ext>
          </c:extLst>
        </c:ser>
        <c:ser>
          <c:idx val="2"/>
          <c:order val="2"/>
          <c:tx>
            <c:strRef>
              <c:f>データシート!$A$29</c:f>
              <c:strCache>
                <c:ptCount val="1"/>
                <c:pt idx="0">
                  <c:v>介護保険事業特別会計（サービス勘定）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2-F82F-4FDA-AAE3-2DE3D31DF7AD}"/>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0.23</c:v>
                </c:pt>
                <c:pt idx="4">
                  <c:v>#N/A</c:v>
                </c:pt>
                <c:pt idx="5">
                  <c:v>0.4</c:v>
                </c:pt>
                <c:pt idx="6">
                  <c:v>#N/A</c:v>
                </c:pt>
                <c:pt idx="7">
                  <c:v>0.04</c:v>
                </c:pt>
                <c:pt idx="8">
                  <c:v>#N/A</c:v>
                </c:pt>
                <c:pt idx="9">
                  <c:v>0.06</c:v>
                </c:pt>
              </c:numCache>
            </c:numRef>
          </c:val>
          <c:extLst>
            <c:ext xmlns:c16="http://schemas.microsoft.com/office/drawing/2014/chart" uri="{C3380CC4-5D6E-409C-BE32-E72D297353CC}">
              <c16:uniqueId val="{00000003-F82F-4FDA-AAE3-2DE3D31DF7A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7.0000000000000007E-2</c:v>
                </c:pt>
                <c:pt idx="8">
                  <c:v>#N/A</c:v>
                </c:pt>
                <c:pt idx="9">
                  <c:v>0.06</c:v>
                </c:pt>
              </c:numCache>
            </c:numRef>
          </c:val>
          <c:extLst>
            <c:ext xmlns:c16="http://schemas.microsoft.com/office/drawing/2014/chart" uri="{C3380CC4-5D6E-409C-BE32-E72D297353CC}">
              <c16:uniqueId val="{00000004-F82F-4FDA-AAE3-2DE3D31DF7AD}"/>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2.85</c:v>
                </c:pt>
                <c:pt idx="2">
                  <c:v>#N/A</c:v>
                </c:pt>
                <c:pt idx="3">
                  <c:v>2.13</c:v>
                </c:pt>
                <c:pt idx="4">
                  <c:v>#N/A</c:v>
                </c:pt>
                <c:pt idx="5">
                  <c:v>5.14</c:v>
                </c:pt>
                <c:pt idx="6">
                  <c:v>#N/A</c:v>
                </c:pt>
                <c:pt idx="7">
                  <c:v>3.39</c:v>
                </c:pt>
                <c:pt idx="8">
                  <c:v>#N/A</c:v>
                </c:pt>
                <c:pt idx="9">
                  <c:v>0.69</c:v>
                </c:pt>
              </c:numCache>
            </c:numRef>
          </c:val>
          <c:extLst>
            <c:ext xmlns:c16="http://schemas.microsoft.com/office/drawing/2014/chart" uri="{C3380CC4-5D6E-409C-BE32-E72D297353CC}">
              <c16:uniqueId val="{00000005-F82F-4FDA-AAE3-2DE3D31DF7AD}"/>
            </c:ext>
          </c:extLst>
        </c:ser>
        <c:ser>
          <c:idx val="6"/>
          <c:order val="6"/>
          <c:tx>
            <c:strRef>
              <c:f>データシート!$A$33</c:f>
              <c:strCache>
                <c:ptCount val="1"/>
                <c:pt idx="0">
                  <c:v>介護保険事業特別会計（事業勘定）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0.28000000000000003</c:v>
                </c:pt>
                <c:pt idx="2">
                  <c:v>#N/A</c:v>
                </c:pt>
                <c:pt idx="3">
                  <c:v>0.42</c:v>
                </c:pt>
                <c:pt idx="4">
                  <c:v>#N/A</c:v>
                </c:pt>
                <c:pt idx="5">
                  <c:v>0.69</c:v>
                </c:pt>
                <c:pt idx="6">
                  <c:v>#N/A</c:v>
                </c:pt>
                <c:pt idx="7">
                  <c:v>1.1100000000000001</c:v>
                </c:pt>
                <c:pt idx="8">
                  <c:v>#N/A</c:v>
                </c:pt>
                <c:pt idx="9">
                  <c:v>0.74</c:v>
                </c:pt>
              </c:numCache>
            </c:numRef>
          </c:val>
          <c:extLst>
            <c:ext xmlns:c16="http://schemas.microsoft.com/office/drawing/2014/chart" uri="{C3380CC4-5D6E-409C-BE32-E72D297353CC}">
              <c16:uniqueId val="{00000006-F82F-4FDA-AAE3-2DE3D31DF7AD}"/>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1.1000000000000001</c:v>
                </c:pt>
              </c:numCache>
            </c:numRef>
          </c:val>
          <c:extLst>
            <c:ext xmlns:c16="http://schemas.microsoft.com/office/drawing/2014/chart" uri="{C3380CC4-5D6E-409C-BE32-E72D297353CC}">
              <c16:uniqueId val="{00000007-F82F-4FDA-AAE3-2DE3D31DF7AD}"/>
            </c:ext>
          </c:extLst>
        </c:ser>
        <c:ser>
          <c:idx val="8"/>
          <c:order val="8"/>
          <c:tx>
            <c:strRef>
              <c:f>データシート!$A$35</c:f>
              <c:strCache>
                <c:ptCount val="1"/>
                <c:pt idx="0">
                  <c:v>京丹波町水道事業会計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2.37</c:v>
                </c:pt>
                <c:pt idx="2">
                  <c:v>#N/A</c:v>
                </c:pt>
                <c:pt idx="3">
                  <c:v>3.49</c:v>
                </c:pt>
                <c:pt idx="4">
                  <c:v>#N/A</c:v>
                </c:pt>
                <c:pt idx="5">
                  <c:v>3.47</c:v>
                </c:pt>
                <c:pt idx="6">
                  <c:v>#N/A</c:v>
                </c:pt>
                <c:pt idx="7">
                  <c:v>3.63</c:v>
                </c:pt>
                <c:pt idx="8">
                  <c:v>#N/A</c:v>
                </c:pt>
                <c:pt idx="9">
                  <c:v>2.4500000000000002</c:v>
                </c:pt>
              </c:numCache>
            </c:numRef>
          </c:val>
          <c:extLst>
            <c:ext xmlns:c16="http://schemas.microsoft.com/office/drawing/2014/chart" uri="{C3380CC4-5D6E-409C-BE32-E72D297353CC}">
              <c16:uniqueId val="{00000008-F82F-4FDA-AAE3-2DE3D31DF7AD}"/>
            </c:ext>
          </c:extLst>
        </c:ser>
        <c:ser>
          <c:idx val="9"/>
          <c:order val="9"/>
          <c:tx>
            <c:strRef>
              <c:f>データシート!$A$36</c:f>
              <c:strCache>
                <c:ptCount val="1"/>
                <c:pt idx="0">
                  <c:v>国保京丹波町病院事業会計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4.62</c:v>
                </c:pt>
                <c:pt idx="2">
                  <c:v>#N/A</c:v>
                </c:pt>
                <c:pt idx="3">
                  <c:v>4.88</c:v>
                </c:pt>
                <c:pt idx="4">
                  <c:v>#N/A</c:v>
                </c:pt>
                <c:pt idx="5">
                  <c:v>5.59</c:v>
                </c:pt>
                <c:pt idx="6">
                  <c:v>#N/A</c:v>
                </c:pt>
                <c:pt idx="7">
                  <c:v>6.54</c:v>
                </c:pt>
                <c:pt idx="8">
                  <c:v>#N/A</c:v>
                </c:pt>
                <c:pt idx="9">
                  <c:v>6.83</c:v>
                </c:pt>
              </c:numCache>
            </c:numRef>
          </c:val>
          <c:extLst>
            <c:ext xmlns:c16="http://schemas.microsoft.com/office/drawing/2014/chart" uri="{C3380CC4-5D6E-409C-BE32-E72D297353CC}">
              <c16:uniqueId val="{00000009-F82F-4FDA-AAE3-2DE3D31DF7A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1578</c:v>
                </c:pt>
                <c:pt idx="5">
                  <c:v>1557</c:v>
                </c:pt>
                <c:pt idx="8">
                  <c:v>1526</c:v>
                </c:pt>
                <c:pt idx="11">
                  <c:v>1520</c:v>
                </c:pt>
                <c:pt idx="14">
                  <c:v>1470</c:v>
                </c:pt>
              </c:numCache>
            </c:numRef>
          </c:val>
          <c:extLst>
            <c:ext xmlns:c16="http://schemas.microsoft.com/office/drawing/2014/chart" uri="{C3380CC4-5D6E-409C-BE32-E72D297353CC}">
              <c16:uniqueId val="{00000000-6F95-45B1-93CF-0901400EE3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95-45B1-93CF-0901400EE3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95-45B1-93CF-0901400EE3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c:v>
                </c:pt>
                <c:pt idx="3">
                  <c:v>24</c:v>
                </c:pt>
                <c:pt idx="6">
                  <c:v>14</c:v>
                </c:pt>
                <c:pt idx="9">
                  <c:v>16</c:v>
                </c:pt>
                <c:pt idx="12">
                  <c:v>19</c:v>
                </c:pt>
              </c:numCache>
            </c:numRef>
          </c:val>
          <c:extLst>
            <c:ext xmlns:c16="http://schemas.microsoft.com/office/drawing/2014/chart" uri="{C3380CC4-5D6E-409C-BE32-E72D297353CC}">
              <c16:uniqueId val="{00000003-6F95-45B1-93CF-0901400EE3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1027</c:v>
                </c:pt>
                <c:pt idx="3">
                  <c:v>1029</c:v>
                </c:pt>
                <c:pt idx="6">
                  <c:v>1004</c:v>
                </c:pt>
                <c:pt idx="9">
                  <c:v>973</c:v>
                </c:pt>
                <c:pt idx="12">
                  <c:v>947</c:v>
                </c:pt>
              </c:numCache>
            </c:numRef>
          </c:val>
          <c:extLst>
            <c:ext xmlns:c16="http://schemas.microsoft.com/office/drawing/2014/chart" uri="{C3380CC4-5D6E-409C-BE32-E72D297353CC}">
              <c16:uniqueId val="{00000004-6F95-45B1-93CF-0901400EE3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95-45B1-93CF-0901400EE3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95-45B1-93CF-0901400EE3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1493</c:v>
                </c:pt>
                <c:pt idx="3">
                  <c:v>1385</c:v>
                </c:pt>
                <c:pt idx="6">
                  <c:v>1422</c:v>
                </c:pt>
                <c:pt idx="9">
                  <c:v>1373</c:v>
                </c:pt>
                <c:pt idx="12">
                  <c:v>1339</c:v>
                </c:pt>
              </c:numCache>
            </c:numRef>
          </c:val>
          <c:extLst>
            <c:ext xmlns:c16="http://schemas.microsoft.com/office/drawing/2014/chart" uri="{C3380CC4-5D6E-409C-BE32-E72D297353CC}">
              <c16:uniqueId val="{00000007-6F95-45B1-93CF-0901400EE31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964</c:v>
                </c:pt>
                <c:pt idx="2">
                  <c:v>#N/A</c:v>
                </c:pt>
                <c:pt idx="3">
                  <c:v>#N/A</c:v>
                </c:pt>
                <c:pt idx="4">
                  <c:v>881</c:v>
                </c:pt>
                <c:pt idx="5">
                  <c:v>#N/A</c:v>
                </c:pt>
                <c:pt idx="6">
                  <c:v>#N/A</c:v>
                </c:pt>
                <c:pt idx="7">
                  <c:v>914</c:v>
                </c:pt>
                <c:pt idx="8">
                  <c:v>#N/A</c:v>
                </c:pt>
                <c:pt idx="9">
                  <c:v>#N/A</c:v>
                </c:pt>
                <c:pt idx="10">
                  <c:v>842</c:v>
                </c:pt>
                <c:pt idx="11">
                  <c:v>#N/A</c:v>
                </c:pt>
                <c:pt idx="12">
                  <c:v>#N/A</c:v>
                </c:pt>
                <c:pt idx="13">
                  <c:v>835</c:v>
                </c:pt>
                <c:pt idx="14">
                  <c:v>#N/A</c:v>
                </c:pt>
              </c:numCache>
            </c:numRef>
          </c:val>
          <c:smooth val="0"/>
          <c:extLst>
            <c:ext xmlns:c16="http://schemas.microsoft.com/office/drawing/2014/chart" uri="{C3380CC4-5D6E-409C-BE32-E72D297353CC}">
              <c16:uniqueId val="{00000008-6F95-45B1-93CF-0901400EE31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15113</c:v>
                </c:pt>
                <c:pt idx="5">
                  <c:v>15419</c:v>
                </c:pt>
                <c:pt idx="8">
                  <c:v>15749</c:v>
                </c:pt>
                <c:pt idx="11">
                  <c:v>15270</c:v>
                </c:pt>
                <c:pt idx="14">
                  <c:v>14360</c:v>
                </c:pt>
              </c:numCache>
            </c:numRef>
          </c:val>
          <c:extLst>
            <c:ext xmlns:c16="http://schemas.microsoft.com/office/drawing/2014/chart" uri="{C3380CC4-5D6E-409C-BE32-E72D297353CC}">
              <c16:uniqueId val="{00000000-6ED1-4104-9450-8A18E67AC0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106</c:v>
                </c:pt>
                <c:pt idx="5">
                  <c:v>88</c:v>
                </c:pt>
                <c:pt idx="8">
                  <c:v>75</c:v>
                </c:pt>
                <c:pt idx="11">
                  <c:v>62</c:v>
                </c:pt>
                <c:pt idx="14">
                  <c:v>42</c:v>
                </c:pt>
              </c:numCache>
            </c:numRef>
          </c:val>
          <c:extLst>
            <c:ext xmlns:c16="http://schemas.microsoft.com/office/drawing/2014/chart" uri="{C3380CC4-5D6E-409C-BE32-E72D297353CC}">
              <c16:uniqueId val="{00000001-6ED1-4104-9450-8A18E67AC0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2424</c:v>
                </c:pt>
                <c:pt idx="5">
                  <c:v>2632</c:v>
                </c:pt>
                <c:pt idx="8">
                  <c:v>2797</c:v>
                </c:pt>
                <c:pt idx="11">
                  <c:v>3135</c:v>
                </c:pt>
                <c:pt idx="14">
                  <c:v>3273</c:v>
                </c:pt>
              </c:numCache>
            </c:numRef>
          </c:val>
          <c:extLst>
            <c:ext xmlns:c16="http://schemas.microsoft.com/office/drawing/2014/chart" uri="{C3380CC4-5D6E-409C-BE32-E72D297353CC}">
              <c16:uniqueId val="{00000002-6ED1-4104-9450-8A18E67AC0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D1-4104-9450-8A18E67AC0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D1-4104-9450-8A18E67AC0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D1-4104-9450-8A18E67AC0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1136</c:v>
                </c:pt>
                <c:pt idx="3">
                  <c:v>1152</c:v>
                </c:pt>
                <c:pt idx="6">
                  <c:v>1071</c:v>
                </c:pt>
                <c:pt idx="9">
                  <c:v>1085</c:v>
                </c:pt>
                <c:pt idx="12">
                  <c:v>1091</c:v>
                </c:pt>
              </c:numCache>
            </c:numRef>
          </c:val>
          <c:extLst>
            <c:ext xmlns:c16="http://schemas.microsoft.com/office/drawing/2014/chart" uri="{C3380CC4-5D6E-409C-BE32-E72D297353CC}">
              <c16:uniqueId val="{00000006-6ED1-4104-9450-8A18E67AC0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196</c:v>
                </c:pt>
                <c:pt idx="3">
                  <c:v>167</c:v>
                </c:pt>
                <c:pt idx="6">
                  <c:v>164</c:v>
                </c:pt>
                <c:pt idx="9">
                  <c:v>201</c:v>
                </c:pt>
                <c:pt idx="12">
                  <c:v>188</c:v>
                </c:pt>
              </c:numCache>
            </c:numRef>
          </c:val>
          <c:extLst>
            <c:ext xmlns:c16="http://schemas.microsoft.com/office/drawing/2014/chart" uri="{C3380CC4-5D6E-409C-BE32-E72D297353CC}">
              <c16:uniqueId val="{00000007-6ED1-4104-9450-8A18E67AC0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9473</c:v>
                </c:pt>
                <c:pt idx="3">
                  <c:v>8264</c:v>
                </c:pt>
                <c:pt idx="6">
                  <c:v>7141</c:v>
                </c:pt>
                <c:pt idx="9">
                  <c:v>6031</c:v>
                </c:pt>
                <c:pt idx="12">
                  <c:v>5637</c:v>
                </c:pt>
              </c:numCache>
            </c:numRef>
          </c:val>
          <c:extLst>
            <c:ext xmlns:c16="http://schemas.microsoft.com/office/drawing/2014/chart" uri="{C3380CC4-5D6E-409C-BE32-E72D297353CC}">
              <c16:uniqueId val="{00000008-6ED1-4104-9450-8A18E67AC0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ED1-4104-9450-8A18E67AC0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13369</c:v>
                </c:pt>
                <c:pt idx="3">
                  <c:v>14444</c:v>
                </c:pt>
                <c:pt idx="6">
                  <c:v>15785</c:v>
                </c:pt>
                <c:pt idx="9">
                  <c:v>15228</c:v>
                </c:pt>
                <c:pt idx="12">
                  <c:v>14315</c:v>
                </c:pt>
              </c:numCache>
            </c:numRef>
          </c:val>
          <c:extLst>
            <c:ext xmlns:c16="http://schemas.microsoft.com/office/drawing/2014/chart" uri="{C3380CC4-5D6E-409C-BE32-E72D297353CC}">
              <c16:uniqueId val="{0000000A-6ED1-4104-9450-8A18E67AC082}"/>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6531</c:v>
                </c:pt>
                <c:pt idx="2">
                  <c:v>#N/A</c:v>
                </c:pt>
                <c:pt idx="3">
                  <c:v>#N/A</c:v>
                </c:pt>
                <c:pt idx="4">
                  <c:v>5888</c:v>
                </c:pt>
                <c:pt idx="5">
                  <c:v>#N/A</c:v>
                </c:pt>
                <c:pt idx="6">
                  <c:v>#N/A</c:v>
                </c:pt>
                <c:pt idx="7">
                  <c:v>5539</c:v>
                </c:pt>
                <c:pt idx="8">
                  <c:v>#N/A</c:v>
                </c:pt>
                <c:pt idx="9">
                  <c:v>#N/A</c:v>
                </c:pt>
                <c:pt idx="10">
                  <c:v>4078</c:v>
                </c:pt>
                <c:pt idx="11">
                  <c:v>#N/A</c:v>
                </c:pt>
                <c:pt idx="12">
                  <c:v>#N/A</c:v>
                </c:pt>
                <c:pt idx="13">
                  <c:v>3556</c:v>
                </c:pt>
                <c:pt idx="14">
                  <c:v>#N/A</c:v>
                </c:pt>
              </c:numCache>
            </c:numRef>
          </c:val>
          <c:smooth val="0"/>
          <c:extLst>
            <c:ext xmlns:c16="http://schemas.microsoft.com/office/drawing/2014/chart" uri="{C3380CC4-5D6E-409C-BE32-E72D297353CC}">
              <c16:uniqueId val="{0000000B-6ED1-4104-9450-8A18E67AC08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1590</c:v>
                </c:pt>
                <c:pt idx="1">
                  <c:v>1673</c:v>
                </c:pt>
                <c:pt idx="2">
                  <c:v>1790</c:v>
                </c:pt>
              </c:numCache>
            </c:numRef>
          </c:val>
          <c:extLst>
            <c:ext xmlns:c16="http://schemas.microsoft.com/office/drawing/2014/chart" uri="{C3380CC4-5D6E-409C-BE32-E72D297353CC}">
              <c16:uniqueId val="{00000000-7107-4565-A573-0FC4ECA935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100</c:v>
                </c:pt>
                <c:pt idx="1">
                  <c:v>200</c:v>
                </c:pt>
                <c:pt idx="2">
                  <c:v>33</c:v>
                </c:pt>
              </c:numCache>
            </c:numRef>
          </c:val>
          <c:extLst>
            <c:ext xmlns:c16="http://schemas.microsoft.com/office/drawing/2014/chart" uri="{C3380CC4-5D6E-409C-BE32-E72D297353CC}">
              <c16:uniqueId val="{00000001-7107-4565-A573-0FC4ECA935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1705</c:v>
                </c:pt>
                <c:pt idx="1">
                  <c:v>1760</c:v>
                </c:pt>
                <c:pt idx="2">
                  <c:v>1743</c:v>
                </c:pt>
              </c:numCache>
            </c:numRef>
          </c:val>
          <c:extLst>
            <c:ext xmlns:c16="http://schemas.microsoft.com/office/drawing/2014/chart" uri="{C3380CC4-5D6E-409C-BE32-E72D297353CC}">
              <c16:uniqueId val="{00000002-7107-4565-A573-0FC4ECA9357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6381-4E30-8950-85BBF4FDDB0B}"/>
              </c:ext>
            </c:extLst>
          </c:dPt>
          <c:dPt>
            <c:idx val="1"/>
            <c:bubble3D val="0"/>
            <c:extLst>
              <c:ext xmlns:c16="http://schemas.microsoft.com/office/drawing/2014/chart" uri="{C3380CC4-5D6E-409C-BE32-E72D297353CC}">
                <c16:uniqueId val="{00000001-6381-4E30-8950-85BBF4FDDB0B}"/>
              </c:ext>
            </c:extLst>
          </c:dPt>
          <c:dPt>
            <c:idx val="2"/>
            <c:bubble3D val="0"/>
            <c:extLst>
              <c:ext xmlns:c16="http://schemas.microsoft.com/office/drawing/2014/chart" uri="{C3380CC4-5D6E-409C-BE32-E72D297353CC}">
                <c16:uniqueId val="{00000002-6381-4E30-8950-85BBF4FDDB0B}"/>
              </c:ext>
            </c:extLst>
          </c:dPt>
          <c:dPt>
            <c:idx val="3"/>
            <c:bubble3D val="0"/>
            <c:extLst>
              <c:ext xmlns:c16="http://schemas.microsoft.com/office/drawing/2014/chart" uri="{C3380CC4-5D6E-409C-BE32-E72D297353CC}">
                <c16:uniqueId val="{00000003-6381-4E30-8950-85BBF4FDDB0B}"/>
              </c:ext>
            </c:extLst>
          </c:dPt>
          <c:dPt>
            <c:idx val="4"/>
            <c:bubble3D val="0"/>
            <c:extLst>
              <c:ext xmlns:c16="http://schemas.microsoft.com/office/drawing/2014/chart" uri="{C3380CC4-5D6E-409C-BE32-E72D297353CC}">
                <c16:uniqueId val="{00000004-6381-4E30-8950-85BBF4FDDB0B}"/>
              </c:ext>
            </c:extLst>
          </c:dPt>
          <c:dPt>
            <c:idx val="8"/>
            <c:bubble3D val="0"/>
            <c:extLst>
              <c:ext xmlns:c16="http://schemas.microsoft.com/office/drawing/2014/chart" uri="{C3380CC4-5D6E-409C-BE32-E72D297353CC}">
                <c16:uniqueId val="{00000005-6381-4E30-8950-85BBF4FDDB0B}"/>
              </c:ext>
            </c:extLst>
          </c:dPt>
          <c:dPt>
            <c:idx val="16"/>
            <c:bubble3D val="0"/>
            <c:extLst>
              <c:ext xmlns:c16="http://schemas.microsoft.com/office/drawing/2014/chart" uri="{C3380CC4-5D6E-409C-BE32-E72D297353CC}">
                <c16:uniqueId val="{00000006-6381-4E30-8950-85BBF4FDDB0B}"/>
              </c:ext>
            </c:extLst>
          </c:dPt>
          <c:dPt>
            <c:idx val="24"/>
            <c:bubble3D val="0"/>
            <c:extLst>
              <c:ext xmlns:c16="http://schemas.microsoft.com/office/drawing/2014/chart" uri="{C3380CC4-5D6E-409C-BE32-E72D297353CC}">
                <c16:uniqueId val="{00000007-6381-4E30-8950-85BBF4FDDB0B}"/>
              </c:ext>
            </c:extLst>
          </c:dPt>
          <c:dPt>
            <c:idx val="32"/>
            <c:bubble3D val="0"/>
            <c:extLst>
              <c:ext xmlns:c16="http://schemas.microsoft.com/office/drawing/2014/chart" uri="{C3380CC4-5D6E-409C-BE32-E72D297353CC}">
                <c16:uniqueId val="{00000008-6381-4E30-8950-85BBF4FDDB0B}"/>
              </c:ext>
            </c:extLst>
          </c:dPt>
          <c:dLbls>
            <c:dLbl>
              <c:idx val="0"/>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6381-4E30-8950-85BBF4FDDB0B}"/>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6381-4E30-8950-85BBF4FDDB0B}"/>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6381-4E30-8950-85BBF4FDDB0B}"/>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6381-4E30-8950-85BBF4FDDB0B}"/>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6381-4E30-8950-85BBF4FDDB0B}"/>
                </c:ext>
              </c:extLst>
            </c:dLbl>
            <c:dLbl>
              <c:idx val="8"/>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6381-4E30-8950-85BBF4FDDB0B}"/>
                </c:ext>
              </c:extLst>
            </c:dLbl>
            <c:dLbl>
              <c:idx val="16"/>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6381-4E30-8950-85BBF4FDDB0B}"/>
                </c:ext>
              </c:extLst>
            </c:dLbl>
            <c:dLbl>
              <c:idx val="24"/>
              <c:tx>
                <c:rich>
                  <a:bodyPr horzOverflow="overflow"/>
                  <a:lstStyle/>
                  <a:p>
                    <a:pPr>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6381-4E30-8950-85BBF4FDDB0B}"/>
                </c:ext>
              </c:extLst>
            </c:dLbl>
            <c:dLbl>
              <c:idx val="32"/>
              <c:tx>
                <c:rich>
                  <a:bodyPr horzOverflow="overflow"/>
                  <a:lstStyle/>
                  <a:p>
                    <a:pPr>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6381-4E30-8950-85BBF4FDDB0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60.7</c:v>
                </c:pt>
                <c:pt idx="16">
                  <c:v>60.1</c:v>
                </c:pt>
                <c:pt idx="24">
                  <c:v>61.2</c:v>
                </c:pt>
                <c:pt idx="32">
                  <c:v>63.1</c:v>
                </c:pt>
              </c:numCache>
            </c:numRef>
          </c:xVal>
          <c:yVal>
            <c:numRef>
              <c:f>公会計指標分析・財政指標組合せ分析表!$BP$51:$DC$51</c:f>
              <c:numCache>
                <c:formatCode>#,##0.0;"▲ "#,##0.0</c:formatCode>
                <c:ptCount val="40"/>
                <c:pt idx="0">
                  <c:v>120.2</c:v>
                </c:pt>
                <c:pt idx="8">
                  <c:v>109.7</c:v>
                </c:pt>
                <c:pt idx="16">
                  <c:v>98.8</c:v>
                </c:pt>
                <c:pt idx="24">
                  <c:v>76.3</c:v>
                </c:pt>
                <c:pt idx="32">
                  <c:v>66.599999999999994</c:v>
                </c:pt>
              </c:numCache>
            </c:numRef>
          </c:yVal>
          <c:smooth val="0"/>
          <c:extLst>
            <c:ext xmlns:c16="http://schemas.microsoft.com/office/drawing/2014/chart" uri="{C3380CC4-5D6E-409C-BE32-E72D297353CC}">
              <c16:uniqueId val="{00000009-6381-4E30-8950-85BBF4FDDB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6381-4E30-8950-85BBF4FDDB0B}"/>
              </c:ext>
            </c:extLst>
          </c:dPt>
          <c:dPt>
            <c:idx val="1"/>
            <c:bubble3D val="0"/>
            <c:extLst>
              <c:ext xmlns:c16="http://schemas.microsoft.com/office/drawing/2014/chart" uri="{C3380CC4-5D6E-409C-BE32-E72D297353CC}">
                <c16:uniqueId val="{0000000B-6381-4E30-8950-85BBF4FDDB0B}"/>
              </c:ext>
            </c:extLst>
          </c:dPt>
          <c:dPt>
            <c:idx val="2"/>
            <c:bubble3D val="0"/>
            <c:extLst>
              <c:ext xmlns:c16="http://schemas.microsoft.com/office/drawing/2014/chart" uri="{C3380CC4-5D6E-409C-BE32-E72D297353CC}">
                <c16:uniqueId val="{0000000C-6381-4E30-8950-85BBF4FDDB0B}"/>
              </c:ext>
            </c:extLst>
          </c:dPt>
          <c:dPt>
            <c:idx val="3"/>
            <c:bubble3D val="0"/>
            <c:extLst>
              <c:ext xmlns:c16="http://schemas.microsoft.com/office/drawing/2014/chart" uri="{C3380CC4-5D6E-409C-BE32-E72D297353CC}">
                <c16:uniqueId val="{0000000D-6381-4E30-8950-85BBF4FDDB0B}"/>
              </c:ext>
            </c:extLst>
          </c:dPt>
          <c:dPt>
            <c:idx val="4"/>
            <c:bubble3D val="0"/>
            <c:extLst>
              <c:ext xmlns:c16="http://schemas.microsoft.com/office/drawing/2014/chart" uri="{C3380CC4-5D6E-409C-BE32-E72D297353CC}">
                <c16:uniqueId val="{0000000E-6381-4E30-8950-85BBF4FDDB0B}"/>
              </c:ext>
            </c:extLst>
          </c:dPt>
          <c:dPt>
            <c:idx val="8"/>
            <c:bubble3D val="0"/>
            <c:extLst>
              <c:ext xmlns:c16="http://schemas.microsoft.com/office/drawing/2014/chart" uri="{C3380CC4-5D6E-409C-BE32-E72D297353CC}">
                <c16:uniqueId val="{0000000F-6381-4E30-8950-85BBF4FDDB0B}"/>
              </c:ext>
            </c:extLst>
          </c:dPt>
          <c:dPt>
            <c:idx val="16"/>
            <c:bubble3D val="0"/>
            <c:extLst>
              <c:ext xmlns:c16="http://schemas.microsoft.com/office/drawing/2014/chart" uri="{C3380CC4-5D6E-409C-BE32-E72D297353CC}">
                <c16:uniqueId val="{00000010-6381-4E30-8950-85BBF4FDDB0B}"/>
              </c:ext>
            </c:extLst>
          </c:dPt>
          <c:dPt>
            <c:idx val="24"/>
            <c:bubble3D val="0"/>
            <c:extLst>
              <c:ext xmlns:c16="http://schemas.microsoft.com/office/drawing/2014/chart" uri="{C3380CC4-5D6E-409C-BE32-E72D297353CC}">
                <c16:uniqueId val="{00000011-6381-4E30-8950-85BBF4FDDB0B}"/>
              </c:ext>
            </c:extLst>
          </c:dPt>
          <c:dPt>
            <c:idx val="32"/>
            <c:bubble3D val="0"/>
            <c:extLst>
              <c:ext xmlns:c16="http://schemas.microsoft.com/office/drawing/2014/chart" uri="{C3380CC4-5D6E-409C-BE32-E72D297353CC}">
                <c16:uniqueId val="{00000012-6381-4E30-8950-85BBF4FDDB0B}"/>
              </c:ext>
            </c:extLst>
          </c:dPt>
          <c:dLbls>
            <c:dLbl>
              <c:idx val="0"/>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6381-4E30-8950-85BBF4FDDB0B}"/>
                </c:ext>
              </c:extLst>
            </c:dLbl>
            <c:dLbl>
              <c:idx val="1"/>
              <c:delete val="1"/>
              <c:extLst>
                <c:ext xmlns:c15="http://schemas.microsoft.com/office/drawing/2012/chart" uri="{CE6537A1-D6FC-4f65-9D91-7224C49458BB}"/>
                <c:ext xmlns:c16="http://schemas.microsoft.com/office/drawing/2014/chart" uri="{C3380CC4-5D6E-409C-BE32-E72D297353CC}">
                  <c16:uniqueId val="{0000000B-6381-4E30-8950-85BBF4FDDB0B}"/>
                </c:ext>
              </c:extLst>
            </c:dLbl>
            <c:dLbl>
              <c:idx val="2"/>
              <c:delete val="1"/>
              <c:extLst>
                <c:ext xmlns:c15="http://schemas.microsoft.com/office/drawing/2012/chart" uri="{CE6537A1-D6FC-4f65-9D91-7224C49458BB}"/>
                <c:ext xmlns:c16="http://schemas.microsoft.com/office/drawing/2014/chart" uri="{C3380CC4-5D6E-409C-BE32-E72D297353CC}">
                  <c16:uniqueId val="{0000000C-6381-4E30-8950-85BBF4FDDB0B}"/>
                </c:ext>
              </c:extLst>
            </c:dLbl>
            <c:dLbl>
              <c:idx val="3"/>
              <c:delete val="1"/>
              <c:extLst>
                <c:ext xmlns:c15="http://schemas.microsoft.com/office/drawing/2012/chart" uri="{CE6537A1-D6FC-4f65-9D91-7224C49458BB}"/>
                <c:ext xmlns:c16="http://schemas.microsoft.com/office/drawing/2014/chart" uri="{C3380CC4-5D6E-409C-BE32-E72D297353CC}">
                  <c16:uniqueId val="{0000000D-6381-4E30-8950-85BBF4FDDB0B}"/>
                </c:ext>
              </c:extLst>
            </c:dLbl>
            <c:dLbl>
              <c:idx val="4"/>
              <c:delete val="1"/>
              <c:extLst>
                <c:ext xmlns:c15="http://schemas.microsoft.com/office/drawing/2012/chart" uri="{CE6537A1-D6FC-4f65-9D91-7224C49458BB}"/>
                <c:ext xmlns:c16="http://schemas.microsoft.com/office/drawing/2014/chart" uri="{C3380CC4-5D6E-409C-BE32-E72D297353CC}">
                  <c16:uniqueId val="{0000000E-6381-4E30-8950-85BBF4FDDB0B}"/>
                </c:ext>
              </c:extLst>
            </c:dLbl>
            <c:dLbl>
              <c:idx val="8"/>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6381-4E30-8950-85BBF4FDDB0B}"/>
                </c:ext>
              </c:extLst>
            </c:dLbl>
            <c:dLbl>
              <c:idx val="16"/>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6381-4E30-8950-85BBF4FDDB0B}"/>
                </c:ext>
              </c:extLst>
            </c:dLbl>
            <c:dLbl>
              <c:idx val="24"/>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6381-4E30-8950-85BBF4FDDB0B}"/>
                </c:ext>
              </c:extLst>
            </c:dLbl>
            <c:dLbl>
              <c:idx val="32"/>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6381-4E30-8950-85BBF4FDDB0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6381-4E30-8950-85BBF4FDDB0B}"/>
            </c:ext>
          </c:extLst>
        </c:ser>
        <c:dLbls>
          <c:showLegendKey val="0"/>
          <c:showVal val="1"/>
          <c:showCatName val="0"/>
          <c:showSerName val="0"/>
          <c:showPercent val="0"/>
          <c:showBubbleSize val="0"/>
        </c:dLbls>
        <c:axId val="3"/>
        <c:axId val="2"/>
      </c:scatterChart>
      <c:valAx>
        <c:axId val="3"/>
        <c:scaling>
          <c:orientation val="maxMin"/>
          <c:max val="64"/>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1497750989"/>
              <c:y val="0.9079296355268611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4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974385452766E-2"/>
              <c:y val="0.2508811917900843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FE4-44C4-8938-62941D81B413}"/>
              </c:ext>
            </c:extLst>
          </c:dPt>
          <c:dPt>
            <c:idx val="1"/>
            <c:bubble3D val="0"/>
            <c:extLst>
              <c:ext xmlns:c16="http://schemas.microsoft.com/office/drawing/2014/chart" uri="{C3380CC4-5D6E-409C-BE32-E72D297353CC}">
                <c16:uniqueId val="{00000001-0FE4-44C4-8938-62941D81B413}"/>
              </c:ext>
            </c:extLst>
          </c:dPt>
          <c:dPt>
            <c:idx val="2"/>
            <c:bubble3D val="0"/>
            <c:extLst>
              <c:ext xmlns:c16="http://schemas.microsoft.com/office/drawing/2014/chart" uri="{C3380CC4-5D6E-409C-BE32-E72D297353CC}">
                <c16:uniqueId val="{00000002-0FE4-44C4-8938-62941D81B413}"/>
              </c:ext>
            </c:extLst>
          </c:dPt>
          <c:dPt>
            <c:idx val="3"/>
            <c:bubble3D val="0"/>
            <c:extLst>
              <c:ext xmlns:c16="http://schemas.microsoft.com/office/drawing/2014/chart" uri="{C3380CC4-5D6E-409C-BE32-E72D297353CC}">
                <c16:uniqueId val="{00000003-0FE4-44C4-8938-62941D81B413}"/>
              </c:ext>
            </c:extLst>
          </c:dPt>
          <c:dPt>
            <c:idx val="4"/>
            <c:bubble3D val="0"/>
            <c:extLst>
              <c:ext xmlns:c16="http://schemas.microsoft.com/office/drawing/2014/chart" uri="{C3380CC4-5D6E-409C-BE32-E72D297353CC}">
                <c16:uniqueId val="{00000004-0FE4-44C4-8938-62941D81B413}"/>
              </c:ext>
            </c:extLst>
          </c:dPt>
          <c:dPt>
            <c:idx val="8"/>
            <c:bubble3D val="0"/>
            <c:extLst>
              <c:ext xmlns:c16="http://schemas.microsoft.com/office/drawing/2014/chart" uri="{C3380CC4-5D6E-409C-BE32-E72D297353CC}">
                <c16:uniqueId val="{00000005-0FE4-44C4-8938-62941D81B413}"/>
              </c:ext>
            </c:extLst>
          </c:dPt>
          <c:dPt>
            <c:idx val="16"/>
            <c:bubble3D val="0"/>
            <c:extLst>
              <c:ext xmlns:c16="http://schemas.microsoft.com/office/drawing/2014/chart" uri="{C3380CC4-5D6E-409C-BE32-E72D297353CC}">
                <c16:uniqueId val="{00000006-0FE4-44C4-8938-62941D81B413}"/>
              </c:ext>
            </c:extLst>
          </c:dPt>
          <c:dPt>
            <c:idx val="24"/>
            <c:bubble3D val="0"/>
            <c:extLst>
              <c:ext xmlns:c16="http://schemas.microsoft.com/office/drawing/2014/chart" uri="{C3380CC4-5D6E-409C-BE32-E72D297353CC}">
                <c16:uniqueId val="{00000007-0FE4-44C4-8938-62941D81B413}"/>
              </c:ext>
            </c:extLst>
          </c:dPt>
          <c:dPt>
            <c:idx val="32"/>
            <c:bubble3D val="0"/>
            <c:extLst>
              <c:ext xmlns:c16="http://schemas.microsoft.com/office/drawing/2014/chart" uri="{C3380CC4-5D6E-409C-BE32-E72D297353CC}">
                <c16:uniqueId val="{00000008-0FE4-44C4-8938-62941D81B413}"/>
              </c:ext>
            </c:extLst>
          </c:dPt>
          <c:dLbls>
            <c:dLbl>
              <c:idx val="0"/>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0FE4-44C4-8938-62941D81B413}"/>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FE4-44C4-8938-62941D81B413}"/>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FE4-44C4-8938-62941D81B413}"/>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FE4-44C4-8938-62941D81B413}"/>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FE4-44C4-8938-62941D81B413}"/>
                </c:ext>
              </c:extLst>
            </c:dLbl>
            <c:dLbl>
              <c:idx val="8"/>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FE4-44C4-8938-62941D81B413}"/>
                </c:ext>
              </c:extLst>
            </c:dLbl>
            <c:dLbl>
              <c:idx val="16"/>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0FE4-44C4-8938-62941D81B413}"/>
                </c:ext>
              </c:extLst>
            </c:dLbl>
            <c:dLbl>
              <c:idx val="24"/>
              <c:tx>
                <c:rich>
                  <a:bodyPr horzOverflow="overflow"/>
                  <a:lstStyle/>
                  <a:p>
                    <a:pPr>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FE4-44C4-8938-62941D81B413}"/>
                </c:ext>
              </c:extLst>
            </c:dLbl>
            <c:dLbl>
              <c:idx val="32"/>
              <c:tx>
                <c:rich>
                  <a:bodyPr horzOverflow="overflow"/>
                  <a:lstStyle/>
                  <a:p>
                    <a:pPr>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FE4-44C4-8938-62941D81B41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17.8</c:v>
                </c:pt>
                <c:pt idx="8">
                  <c:v>17.7</c:v>
                </c:pt>
                <c:pt idx="16">
                  <c:v>16.8</c:v>
                </c:pt>
                <c:pt idx="24">
                  <c:v>16.100000000000001</c:v>
                </c:pt>
                <c:pt idx="32">
                  <c:v>15.8</c:v>
                </c:pt>
              </c:numCache>
            </c:numRef>
          </c:xVal>
          <c:yVal>
            <c:numRef>
              <c:f>公会計指標分析・財政指標組合せ分析表!$BP$73:$DC$73</c:f>
              <c:numCache>
                <c:formatCode>#,##0.0;"▲ "#,##0.0</c:formatCode>
                <c:ptCount val="40"/>
                <c:pt idx="0">
                  <c:v>120.2</c:v>
                </c:pt>
                <c:pt idx="8">
                  <c:v>109.7</c:v>
                </c:pt>
                <c:pt idx="16">
                  <c:v>98.8</c:v>
                </c:pt>
                <c:pt idx="24">
                  <c:v>76.3</c:v>
                </c:pt>
                <c:pt idx="32">
                  <c:v>66.599999999999994</c:v>
                </c:pt>
              </c:numCache>
            </c:numRef>
          </c:yVal>
          <c:smooth val="0"/>
          <c:extLst>
            <c:ext xmlns:c16="http://schemas.microsoft.com/office/drawing/2014/chart" uri="{C3380CC4-5D6E-409C-BE32-E72D297353CC}">
              <c16:uniqueId val="{00000009-0FE4-44C4-8938-62941D81B4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0FE4-44C4-8938-62941D81B413}"/>
              </c:ext>
            </c:extLst>
          </c:dPt>
          <c:dPt>
            <c:idx val="1"/>
            <c:bubble3D val="0"/>
            <c:extLst>
              <c:ext xmlns:c16="http://schemas.microsoft.com/office/drawing/2014/chart" uri="{C3380CC4-5D6E-409C-BE32-E72D297353CC}">
                <c16:uniqueId val="{0000000B-0FE4-44C4-8938-62941D81B413}"/>
              </c:ext>
            </c:extLst>
          </c:dPt>
          <c:dPt>
            <c:idx val="2"/>
            <c:bubble3D val="0"/>
            <c:extLst>
              <c:ext xmlns:c16="http://schemas.microsoft.com/office/drawing/2014/chart" uri="{C3380CC4-5D6E-409C-BE32-E72D297353CC}">
                <c16:uniqueId val="{0000000C-0FE4-44C4-8938-62941D81B413}"/>
              </c:ext>
            </c:extLst>
          </c:dPt>
          <c:dPt>
            <c:idx val="3"/>
            <c:bubble3D val="0"/>
            <c:extLst>
              <c:ext xmlns:c16="http://schemas.microsoft.com/office/drawing/2014/chart" uri="{C3380CC4-5D6E-409C-BE32-E72D297353CC}">
                <c16:uniqueId val="{0000000D-0FE4-44C4-8938-62941D81B413}"/>
              </c:ext>
            </c:extLst>
          </c:dPt>
          <c:dPt>
            <c:idx val="4"/>
            <c:bubble3D val="0"/>
            <c:extLst>
              <c:ext xmlns:c16="http://schemas.microsoft.com/office/drawing/2014/chart" uri="{C3380CC4-5D6E-409C-BE32-E72D297353CC}">
                <c16:uniqueId val="{0000000E-0FE4-44C4-8938-62941D81B413}"/>
              </c:ext>
            </c:extLst>
          </c:dPt>
          <c:dPt>
            <c:idx val="8"/>
            <c:bubble3D val="0"/>
            <c:extLst>
              <c:ext xmlns:c16="http://schemas.microsoft.com/office/drawing/2014/chart" uri="{C3380CC4-5D6E-409C-BE32-E72D297353CC}">
                <c16:uniqueId val="{0000000F-0FE4-44C4-8938-62941D81B413}"/>
              </c:ext>
            </c:extLst>
          </c:dPt>
          <c:dPt>
            <c:idx val="16"/>
            <c:bubble3D val="0"/>
            <c:extLst>
              <c:ext xmlns:c16="http://schemas.microsoft.com/office/drawing/2014/chart" uri="{C3380CC4-5D6E-409C-BE32-E72D297353CC}">
                <c16:uniqueId val="{00000010-0FE4-44C4-8938-62941D81B413}"/>
              </c:ext>
            </c:extLst>
          </c:dPt>
          <c:dPt>
            <c:idx val="24"/>
            <c:bubble3D val="0"/>
            <c:extLst>
              <c:ext xmlns:c16="http://schemas.microsoft.com/office/drawing/2014/chart" uri="{C3380CC4-5D6E-409C-BE32-E72D297353CC}">
                <c16:uniqueId val="{00000011-0FE4-44C4-8938-62941D81B413}"/>
              </c:ext>
            </c:extLst>
          </c:dPt>
          <c:dPt>
            <c:idx val="32"/>
            <c:bubble3D val="0"/>
            <c:extLst>
              <c:ext xmlns:c16="http://schemas.microsoft.com/office/drawing/2014/chart" uri="{C3380CC4-5D6E-409C-BE32-E72D297353CC}">
                <c16:uniqueId val="{00000012-0FE4-44C4-8938-62941D81B413}"/>
              </c:ext>
            </c:extLst>
          </c:dPt>
          <c:dLbls>
            <c:dLbl>
              <c:idx val="0"/>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FE4-44C4-8938-62941D81B413}"/>
                </c:ext>
              </c:extLst>
            </c:dLbl>
            <c:dLbl>
              <c:idx val="1"/>
              <c:delete val="1"/>
              <c:extLst>
                <c:ext xmlns:c15="http://schemas.microsoft.com/office/drawing/2012/chart" uri="{CE6537A1-D6FC-4f65-9D91-7224C49458BB}"/>
                <c:ext xmlns:c16="http://schemas.microsoft.com/office/drawing/2014/chart" uri="{C3380CC4-5D6E-409C-BE32-E72D297353CC}">
                  <c16:uniqueId val="{0000000B-0FE4-44C4-8938-62941D81B413}"/>
                </c:ext>
              </c:extLst>
            </c:dLbl>
            <c:dLbl>
              <c:idx val="2"/>
              <c:delete val="1"/>
              <c:extLst>
                <c:ext xmlns:c15="http://schemas.microsoft.com/office/drawing/2012/chart" uri="{CE6537A1-D6FC-4f65-9D91-7224C49458BB}"/>
                <c:ext xmlns:c16="http://schemas.microsoft.com/office/drawing/2014/chart" uri="{C3380CC4-5D6E-409C-BE32-E72D297353CC}">
                  <c16:uniqueId val="{0000000C-0FE4-44C4-8938-62941D81B413}"/>
                </c:ext>
              </c:extLst>
            </c:dLbl>
            <c:dLbl>
              <c:idx val="3"/>
              <c:delete val="1"/>
              <c:extLst>
                <c:ext xmlns:c15="http://schemas.microsoft.com/office/drawing/2012/chart" uri="{CE6537A1-D6FC-4f65-9D91-7224C49458BB}"/>
                <c:ext xmlns:c16="http://schemas.microsoft.com/office/drawing/2014/chart" uri="{C3380CC4-5D6E-409C-BE32-E72D297353CC}">
                  <c16:uniqueId val="{0000000D-0FE4-44C4-8938-62941D81B413}"/>
                </c:ext>
              </c:extLst>
            </c:dLbl>
            <c:dLbl>
              <c:idx val="4"/>
              <c:delete val="1"/>
              <c:extLst>
                <c:ext xmlns:c15="http://schemas.microsoft.com/office/drawing/2012/chart" uri="{CE6537A1-D6FC-4f65-9D91-7224C49458BB}"/>
                <c:ext xmlns:c16="http://schemas.microsoft.com/office/drawing/2014/chart" uri="{C3380CC4-5D6E-409C-BE32-E72D297353CC}">
                  <c16:uniqueId val="{0000000E-0FE4-44C4-8938-62941D81B413}"/>
                </c:ext>
              </c:extLst>
            </c:dLbl>
            <c:dLbl>
              <c:idx val="8"/>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0FE4-44C4-8938-62941D81B413}"/>
                </c:ext>
              </c:extLst>
            </c:dLbl>
            <c:dLbl>
              <c:idx val="16"/>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0FE4-44C4-8938-62941D81B413}"/>
                </c:ext>
              </c:extLst>
            </c:dLbl>
            <c:dLbl>
              <c:idx val="24"/>
              <c:layout>
                <c:manualLayout>
                  <c:x val="-2.1767008174123869E-2"/>
                  <c:y val="-6.2416647087793951E-2"/>
                </c:manualLayout>
              </c:layout>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0FE4-44C4-8938-62941D81B413}"/>
                </c:ext>
              </c:extLst>
            </c:dLbl>
            <c:dLbl>
              <c:idx val="32"/>
              <c:layout>
                <c:manualLayout>
                  <c:x val="-4.1373677276027296E-2"/>
                  <c:y val="-6.2416647087793951E-2"/>
                </c:manualLayout>
              </c:layout>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0FE4-44C4-8938-62941D81B41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0FE4-44C4-8938-62941D81B413}"/>
            </c:ext>
          </c:extLst>
        </c:ser>
        <c:dLbls>
          <c:showLegendKey val="0"/>
          <c:showVal val="1"/>
          <c:showCatName val="0"/>
          <c:showSerName val="0"/>
          <c:showPercent val="0"/>
          <c:showBubbleSize val="0"/>
        </c:dLbls>
        <c:axId val="3"/>
        <c:axId val="2"/>
      </c:scatterChart>
      <c:valAx>
        <c:axId val="3"/>
        <c:scaling>
          <c:orientation val="maxMin"/>
          <c:max val="19"/>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5380642557"/>
              <c:y val="0.8995694555560234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4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82726011607E-2"/>
              <c:y val="0.2511554872485858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27750" y="4591050"/>
          <a:ext cx="29019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101330" y="5886450"/>
          <a:ext cx="12128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3028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240" y="190500"/>
          <a:ext cx="222504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09805" y="190500"/>
          <a:ext cx="33528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京都府京丹波町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660" y="7591425"/>
          <a:ext cx="670687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0185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0185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0185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0185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0185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0185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0185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0185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0185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6377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0205" y="7600315"/>
          <a:ext cx="397129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0205" y="7591425"/>
          <a:ext cx="79438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683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56515</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24030" y="7934325"/>
          <a:ext cx="370459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算入公債費については、過疎債や合併特例債等、交付税の算定の基礎となる基準財政需要額への算入率の高い地方債を主に活用している。</a:t>
          </a:r>
        </a:p>
        <a:p>
          <a:r>
            <a:rPr kumimoji="1" lang="ja-JP" altLang="en-US" sz="1400">
              <a:latin typeface="ＭＳ ゴシック"/>
              <a:ea typeface="ＭＳ ゴシック"/>
            </a:rPr>
            <a:t>　</a:t>
          </a:r>
          <a:r>
            <a:rPr lang="ja-JP" altLang="en-US" sz="1400" b="0" i="0" baseline="0">
              <a:solidFill>
                <a:schemeClr val="dk1"/>
              </a:solidFill>
              <a:effectLst/>
              <a:latin typeface="ＭＳ ゴシック"/>
              <a:ea typeface="ＭＳ ゴシック"/>
              <a:cs typeface="+mn-cs"/>
            </a:rPr>
            <a:t>しかしながら、</a:t>
          </a:r>
          <a:r>
            <a:rPr lang="ja-JP" altLang="ja-JP" sz="1400" b="0" i="0" baseline="0">
              <a:solidFill>
                <a:schemeClr val="dk1"/>
              </a:solidFill>
              <a:effectLst/>
              <a:latin typeface="ＭＳ ゴシック"/>
              <a:ea typeface="ＭＳ ゴシック"/>
              <a:cs typeface="+mn-cs"/>
            </a:rPr>
            <a:t>一般会計等が発行した地方債の元利償還金等は近年の大型事業の償還開始に伴</a:t>
          </a:r>
          <a:r>
            <a:rPr lang="ja-JP" altLang="en-US" sz="1400" b="0" i="0" baseline="0">
              <a:solidFill>
                <a:schemeClr val="dk1"/>
              </a:solidFill>
              <a:effectLst/>
              <a:latin typeface="ＭＳ ゴシック"/>
              <a:ea typeface="ＭＳ ゴシック"/>
              <a:cs typeface="+mn-cs"/>
            </a:rPr>
            <a:t>い、増加傾向となる</a:t>
          </a:r>
          <a:r>
            <a:rPr lang="ja-JP" altLang="ja-JP" sz="1400">
              <a:solidFill>
                <a:schemeClr val="tx1"/>
              </a:solidFill>
              <a:effectLst/>
              <a:latin typeface="ＭＳ ゴシック"/>
              <a:ea typeface="ＭＳ ゴシック"/>
              <a:cs typeface="+mn-cs"/>
            </a:rPr>
            <a:t>ことから繰上償還を実施しており、令和元年度（平成31年度）には約5億円、令和3・5年度には各約2億円、令和6年度以降においても計画的な繰上償還を実施し、財政健全化に努める。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660" y="12411075"/>
          <a:ext cx="670687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0205" y="12420600"/>
          <a:ext cx="399923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24970" y="12411075"/>
          <a:ext cx="72326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05615" y="12630785"/>
          <a:ext cx="379158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3210" y="7572375"/>
          <a:ext cx="418846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2265" y="7604125"/>
          <a:ext cx="223774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8865"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8865"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8865"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8865"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8865"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8865"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8865"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8865"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8865"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8865"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8865"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8075"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9840"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056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589915</xdr:colOff>
      <xdr:row>1</xdr:row>
      <xdr:rowOff>47625</xdr:rowOff>
    </xdr:from>
    <xdr:to>
      <xdr:col>13</xdr:col>
      <xdr:colOff>629285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281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172085</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5210" y="238125"/>
          <a:ext cx="3426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京都府京丹波町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660" y="7591425"/>
          <a:ext cx="537210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960" y="705485"/>
          <a:ext cx="161734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28145" y="7962900"/>
          <a:ext cx="39592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のうち、一般会計等に係る地方債の現在高については、新庁舎建設等の大型事業の実施により、地方債借入が増加したが、令和元年度に5億円、令和3・5年度に各2億円の繰上償還を実施し、抑制を図ったところである。</a:t>
          </a:r>
        </a:p>
        <a:p>
          <a:r>
            <a:rPr kumimoji="1" lang="ja-JP" altLang="en-US" sz="1400">
              <a:latin typeface="ＭＳ ゴシック"/>
              <a:ea typeface="ＭＳ ゴシック"/>
            </a:rPr>
            <a:t>　また、将来負担額から差し引かれる充当可能財源等は、決算剰余金やふるさと応援寄附金基金の積立により138百万円増加となった。</a:t>
          </a:r>
        </a:p>
        <a:p>
          <a:r>
            <a:rPr kumimoji="1" lang="ja-JP" altLang="en-US" sz="1400">
              <a:latin typeface="ＭＳ ゴシック"/>
              <a:ea typeface="ＭＳ ゴシック"/>
            </a:rPr>
            <a:t>　引き続き、将来世代に過度な負担の先送りがないように財政運営に取り組む。</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894715</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64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894715</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64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10056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7055" y="11934825"/>
          <a:ext cx="6526530"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2631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1409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京都府京丹波町</a:t>
          </a:r>
        </a:p>
      </xdr:txBody>
    </xdr:sp>
    <xdr:clientData/>
  </xdr:twoCellAnchor>
  <xdr:twoCellAnchor>
    <xdr:from>
      <xdr:col>0</xdr:col>
      <xdr:colOff>533400</xdr:colOff>
      <xdr:row>4</xdr:row>
      <xdr:rowOff>119380</xdr:rowOff>
    </xdr:from>
    <xdr:to>
      <xdr:col>2</xdr:col>
      <xdr:colOff>1010920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662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894715</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64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26315"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2631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基金全体では、67百万円の減となった。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減債基金を活用して、令和元年度から令和11年度までに計150百万円の地方債の繰上償還を実施することとしている。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中長期的な見通しでは、収支不足の補てんのため、財政調整基金から繰入を経常的に行う必要があると見込んでおり、事業の縮小・廃止やふるさと応援寄附金の強化等により、積立金の確保に努める。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1013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26315"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2631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振興基金：</a:t>
          </a:r>
          <a:r>
            <a:rPr lang="ja-JP" altLang="en-US" sz="1300">
              <a:latin typeface="ＭＳ ゴシック"/>
              <a:ea typeface="ＭＳ ゴシック"/>
            </a:rPr>
            <a:t>生活環境、産業基盤等地域基盤の強化等</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過疎地域持続的発展特別基金：過疎地域における地域医療の確保、住民の日常的な移動のための交通手段の確保、集落の維持及び活性化等</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ふるさと応援寄附金基金：ふるさと納税による寄附金を活用した地域の活性化</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振興基金</a:t>
          </a:r>
          <a:r>
            <a:rPr kumimoji="1" lang="ja-JP" altLang="ja-JP" sz="1300">
              <a:solidFill>
                <a:schemeClr val="dk1"/>
              </a:solidFill>
              <a:effectLst/>
              <a:latin typeface="ＭＳ ゴシック"/>
              <a:ea typeface="ＭＳ ゴシック"/>
              <a:cs typeface="+mn-cs"/>
            </a:rPr>
            <a:t>：令和5年度の普通交付税等を活用し35百万円積み立て、</a:t>
          </a:r>
          <a:r>
            <a:rPr kumimoji="1" lang="ja-JP" altLang="en-US" sz="1300">
              <a:solidFill>
                <a:schemeClr val="dk1"/>
              </a:solidFill>
              <a:effectLst/>
              <a:latin typeface="ＭＳ ゴシック"/>
              <a:ea typeface="ＭＳ ゴシック"/>
              <a:cs typeface="+mn-cs"/>
            </a:rPr>
            <a:t>新町まちづくり計画に基づくソフト事業に充てるため170百万円取り崩したことにより、135百万円減少した。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ふるさと応援寄附金基金：ふるさと納税による寄附金を357百万円積み立て、地域の活性化など寄附金の指定事業に充てるため220百万円取り崩したことにより137百万円増加した。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過疎地域持続的発展特別基金：町有施設の除却事業及び長寿命化計画の策定事業に充てるため、16百万円取り崩した。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振興基金</a:t>
          </a:r>
          <a:r>
            <a:rPr kumimoji="1" lang="ja-JP" altLang="en-US" sz="1300">
              <a:solidFill>
                <a:schemeClr val="dk1"/>
              </a:solidFill>
              <a:effectLst/>
              <a:latin typeface="ＭＳ ゴシック"/>
              <a:ea typeface="ＭＳ ゴシック"/>
              <a:cs typeface="+mn-cs"/>
            </a:rPr>
            <a:t>は</a:t>
          </a:r>
          <a:r>
            <a:rPr kumimoji="1" lang="ja-JP" altLang="ja-JP" sz="1300">
              <a:solidFill>
                <a:schemeClr val="dk1"/>
              </a:solidFill>
              <a:effectLst/>
              <a:latin typeface="ＭＳ ゴシック"/>
              <a:ea typeface="ＭＳ ゴシック"/>
              <a:cs typeface="+mn-cs"/>
            </a:rPr>
            <a:t>、引き続き元金償還の終わった範囲内で</a:t>
          </a:r>
          <a:r>
            <a:rPr kumimoji="1" lang="ja-JP" altLang="en-US" sz="1300">
              <a:solidFill>
                <a:schemeClr val="dk1"/>
              </a:solidFill>
              <a:effectLst/>
              <a:latin typeface="ＭＳ ゴシック"/>
              <a:ea typeface="ＭＳ ゴシック"/>
              <a:cs typeface="+mn-cs"/>
            </a:rPr>
            <a:t>、取崩しを予定。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ふるさと応援寄附金基金は、寄附金が指定した事業に応じて活用予定。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過疎地域持続的発展特別基金は、町有施設の除却事業等安心安全確保に資する事業の財源に活用予定。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その他の基金については、大きな事業の実施予定もないことから現時点では</a:t>
          </a:r>
          <a:r>
            <a:rPr kumimoji="1" lang="ja-JP" altLang="ja-JP" sz="1300">
              <a:solidFill>
                <a:schemeClr val="dk1"/>
              </a:solidFill>
              <a:effectLst/>
              <a:latin typeface="ＭＳ ゴシック"/>
              <a:ea typeface="ＭＳ ゴシック"/>
              <a:cs typeface="+mn-cs"/>
            </a:rPr>
            <a:t>現在高を維持</a:t>
          </a:r>
          <a:r>
            <a:rPr kumimoji="1" lang="ja-JP" altLang="en-US" sz="1300">
              <a:solidFill>
                <a:schemeClr val="dk1"/>
              </a:solidFill>
              <a:effectLst/>
              <a:latin typeface="ＭＳ ゴシック"/>
              <a:ea typeface="ＭＳ ゴシック"/>
              <a:cs typeface="+mn-cs"/>
            </a:rPr>
            <a:t>する予定。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1013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26315"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2631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決算剰余金を117百万円積立てたことにより、増加となった。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収支不足の補てんのため、財政調整基金から繰入を経常的に行う必要があると見込んでいる。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事業の縮小・廃止やふるさと応援寄附金の強化等により、積立金の確保に努める。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1013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26315"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2631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繰上償還の実施のため197百万円を取崩し、令和5年度の普通交付税等を活用し30百万円の積立を行った。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令和元年度から令和11年度までに合計150百万円の繰上償還を実施することとしている。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1013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a:extLst>
            <a:ext uri="{FF2B5EF4-FFF2-40B4-BE49-F238E27FC236}">
              <a16:creationId xmlns:a16="http://schemas.microsoft.com/office/drawing/2014/main" id="{39FD34AB-C325-459E-8BB8-676550BB69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a:extLst>
            <a:ext uri="{FF2B5EF4-FFF2-40B4-BE49-F238E27FC236}">
              <a16:creationId xmlns:a16="http://schemas.microsoft.com/office/drawing/2014/main" id="{2EC86E1E-215B-474D-8D79-60111B228F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171450</xdr:colOff>
      <xdr:row>1</xdr:row>
      <xdr:rowOff>156210</xdr:rowOff>
    </xdr:to>
    <xdr:sp macro="" textlink="">
      <xdr:nvSpPr>
        <xdr:cNvPr id="4" name="正方形/長方形 3">
          <a:extLst>
            <a:ext uri="{FF2B5EF4-FFF2-40B4-BE49-F238E27FC236}">
              <a16:creationId xmlns:a16="http://schemas.microsoft.com/office/drawing/2014/main" id="{BD3F38DB-ADD6-4D11-BDBE-AF1C7219A2EB}"/>
            </a:ext>
          </a:extLst>
        </xdr:cNvPr>
        <xdr:cNvSpPr/>
      </xdr:nvSpPr>
      <xdr:spPr>
        <a:xfrm>
          <a:off x="355600" y="64135"/>
          <a:ext cx="126841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8F5138DB-AB27-45E9-B5C8-50318BF78BAF}"/>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6CF5FA18-2FFA-4F60-AFC2-9B5C07F9E32D}"/>
            </a:ext>
          </a:extLst>
        </xdr:cNvPr>
        <xdr:cNvSpPr/>
      </xdr:nvSpPr>
      <xdr:spPr>
        <a:xfrm>
          <a:off x="17040225" y="215265"/>
          <a:ext cx="3902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86C8DE18-E355-47AE-A581-D56D590306D3}"/>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B44BC4D7-A6A8-4DEA-9F3E-9BE8FB68BF19}"/>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6248FDC8-B94A-4E7A-AD58-B8EA2D059D84}"/>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44DA20A0-C09A-453A-9956-D97945E4D84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11" name="正方形/長方形 10">
          <a:extLst>
            <a:ext uri="{FF2B5EF4-FFF2-40B4-BE49-F238E27FC236}">
              <a16:creationId xmlns:a16="http://schemas.microsoft.com/office/drawing/2014/main" id="{30553084-5715-4EEB-8F96-9E3F5B44D8AF}"/>
            </a:ext>
          </a:extLst>
        </xdr:cNvPr>
        <xdr:cNvSpPr/>
      </xdr:nvSpPr>
      <xdr:spPr>
        <a:xfrm>
          <a:off x="436880" y="889635"/>
          <a:ext cx="10126345" cy="17754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12" name="正方形/長方形 11">
          <a:extLst>
            <a:ext uri="{FF2B5EF4-FFF2-40B4-BE49-F238E27FC236}">
              <a16:creationId xmlns:a16="http://schemas.microsoft.com/office/drawing/2014/main" id="{D4233F07-7693-4F0F-A9F1-438143B27037}"/>
            </a:ext>
          </a:extLst>
        </xdr:cNvPr>
        <xdr:cNvSpPr/>
      </xdr:nvSpPr>
      <xdr:spPr>
        <a:xfrm>
          <a:off x="609600" y="921385"/>
          <a:ext cx="1381125" cy="17125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13" name="正方形/長方形 12">
          <a:extLst>
            <a:ext uri="{FF2B5EF4-FFF2-40B4-BE49-F238E27FC236}">
              <a16:creationId xmlns:a16="http://schemas.microsoft.com/office/drawing/2014/main" id="{C5CCBAE6-8B04-409B-BD0E-93DB71165B85}"/>
            </a:ext>
          </a:extLst>
        </xdr:cNvPr>
        <xdr:cNvSpPr/>
      </xdr:nvSpPr>
      <xdr:spPr>
        <a:xfrm>
          <a:off x="1943100" y="921385"/>
          <a:ext cx="1333500" cy="17125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12,742
12,492
303.09
11,589,613
11,522,795
47,672
6,787,382
14,314,803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14" name="正方形/長方形 13">
          <a:extLst>
            <a:ext uri="{FF2B5EF4-FFF2-40B4-BE49-F238E27FC236}">
              <a16:creationId xmlns:a16="http://schemas.microsoft.com/office/drawing/2014/main" id="{8A6D3C3E-B1FC-4FC9-96E8-754177A7645C}"/>
            </a:ext>
          </a:extLst>
        </xdr:cNvPr>
        <xdr:cNvSpPr/>
      </xdr:nvSpPr>
      <xdr:spPr>
        <a:xfrm>
          <a:off x="3276600" y="921385"/>
          <a:ext cx="1524000" cy="17125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F6BC349-F896-4042-9B86-FF661D1EE308}"/>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16" name="正方形/長方形 15">
          <a:extLst>
            <a:ext uri="{FF2B5EF4-FFF2-40B4-BE49-F238E27FC236}">
              <a16:creationId xmlns:a16="http://schemas.microsoft.com/office/drawing/2014/main" id="{011A264F-947F-4E81-9F45-43626C945C23}"/>
            </a:ext>
          </a:extLst>
        </xdr:cNvPr>
        <xdr:cNvSpPr/>
      </xdr:nvSpPr>
      <xdr:spPr>
        <a:xfrm>
          <a:off x="6832600" y="940435"/>
          <a:ext cx="125412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66.6</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22B1A15-E616-4C48-BD5D-6744E0F0EB48}"/>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18" name="正方形/長方形 17">
          <a:extLst>
            <a:ext uri="{FF2B5EF4-FFF2-40B4-BE49-F238E27FC236}">
              <a16:creationId xmlns:a16="http://schemas.microsoft.com/office/drawing/2014/main" id="{39B1720E-5B04-4BEF-8607-9F2395AFE0B6}"/>
            </a:ext>
          </a:extLst>
        </xdr:cNvPr>
        <xdr:cNvSpPr/>
      </xdr:nvSpPr>
      <xdr:spPr>
        <a:xfrm>
          <a:off x="4800600" y="1713865"/>
          <a:ext cx="2032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19" name="正方形/長方形 18">
          <a:extLst>
            <a:ext uri="{FF2B5EF4-FFF2-40B4-BE49-F238E27FC236}">
              <a16:creationId xmlns:a16="http://schemas.microsoft.com/office/drawing/2014/main" id="{42ED7443-E0F6-41CC-8E94-09118A1837CA}"/>
            </a:ext>
          </a:extLst>
        </xdr:cNvPr>
        <xdr:cNvSpPr/>
      </xdr:nvSpPr>
      <xdr:spPr>
        <a:xfrm>
          <a:off x="6896100" y="1713865"/>
          <a:ext cx="36671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20" name="角丸四角形 19">
          <a:extLst>
            <a:ext uri="{FF2B5EF4-FFF2-40B4-BE49-F238E27FC236}">
              <a16:creationId xmlns:a16="http://schemas.microsoft.com/office/drawing/2014/main" id="{7AC57B5D-2B37-441B-B2CF-6F14D4406DC0}"/>
            </a:ext>
          </a:extLst>
        </xdr:cNvPr>
        <xdr:cNvSpPr/>
      </xdr:nvSpPr>
      <xdr:spPr>
        <a:xfrm>
          <a:off x="11074400" y="889635"/>
          <a:ext cx="1524000" cy="12668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21" name="正方形/長方形 20">
          <a:extLst>
            <a:ext uri="{FF2B5EF4-FFF2-40B4-BE49-F238E27FC236}">
              <a16:creationId xmlns:a16="http://schemas.microsoft.com/office/drawing/2014/main" id="{93D2CB25-4F21-4798-848E-A76D33084B17}"/>
            </a:ext>
          </a:extLst>
        </xdr:cNvPr>
        <xdr:cNvSpPr/>
      </xdr:nvSpPr>
      <xdr:spPr>
        <a:xfrm>
          <a:off x="11325225"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22" name="正方形/長方形 21">
          <a:extLst>
            <a:ext uri="{FF2B5EF4-FFF2-40B4-BE49-F238E27FC236}">
              <a16:creationId xmlns:a16="http://schemas.microsoft.com/office/drawing/2014/main" id="{AF3795DF-820B-443D-80C4-CC81C81440F7}"/>
            </a:ext>
          </a:extLst>
        </xdr:cNvPr>
        <xdr:cNvSpPr/>
      </xdr:nvSpPr>
      <xdr:spPr>
        <a:xfrm>
          <a:off x="11325225" y="1219200"/>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23" name="正方形/長方形 22">
          <a:extLst>
            <a:ext uri="{FF2B5EF4-FFF2-40B4-BE49-F238E27FC236}">
              <a16:creationId xmlns:a16="http://schemas.microsoft.com/office/drawing/2014/main" id="{8B08EF5B-0578-4C36-9469-EC2924A306B4}"/>
            </a:ext>
          </a:extLst>
        </xdr:cNvPr>
        <xdr:cNvSpPr/>
      </xdr:nvSpPr>
      <xdr:spPr>
        <a:xfrm>
          <a:off x="11325225" y="1562100"/>
          <a:ext cx="1470025" cy="644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C8CE1AD6-3F0A-4C2F-A90C-2FF72BA3563C}"/>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B8D5D906-DE41-45F2-988C-5DEB9DC24404}"/>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26" name="フローチャート: 判断 25">
          <a:extLst>
            <a:ext uri="{FF2B5EF4-FFF2-40B4-BE49-F238E27FC236}">
              <a16:creationId xmlns:a16="http://schemas.microsoft.com/office/drawing/2014/main" id="{269B2245-2D63-4AFB-93DA-DD09F46DAFA3}"/>
            </a:ext>
          </a:extLst>
        </xdr:cNvPr>
        <xdr:cNvSpPr/>
      </xdr:nvSpPr>
      <xdr:spPr>
        <a:xfrm>
          <a:off x="11210925" y="13055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27" name="直線コネクタ 26">
          <a:extLst>
            <a:ext uri="{FF2B5EF4-FFF2-40B4-BE49-F238E27FC236}">
              <a16:creationId xmlns:a16="http://schemas.microsoft.com/office/drawing/2014/main" id="{AECC2D53-F353-482F-A981-392DFEE9F4E2}"/>
            </a:ext>
          </a:extLst>
        </xdr:cNvPr>
        <xdr:cNvCxnSpPr/>
      </xdr:nvCxnSpPr>
      <xdr:spPr>
        <a:xfrm>
          <a:off x="11255375" y="15621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6BAB798-E152-4FC1-8975-3F56424D083B}"/>
            </a:ext>
          </a:extLst>
        </xdr:cNvPr>
        <xdr:cNvCxnSpPr/>
      </xdr:nvCxnSpPr>
      <xdr:spPr>
        <a:xfrm>
          <a:off x="11176000" y="1562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29" name="直線コネクタ 28">
          <a:extLst>
            <a:ext uri="{FF2B5EF4-FFF2-40B4-BE49-F238E27FC236}">
              <a16:creationId xmlns:a16="http://schemas.microsoft.com/office/drawing/2014/main" id="{533808D1-37B3-4EB8-994F-1EC68C1B65AC}"/>
            </a:ext>
          </a:extLst>
        </xdr:cNvPr>
        <xdr:cNvCxnSpPr/>
      </xdr:nvCxnSpPr>
      <xdr:spPr>
        <a:xfrm flipV="1">
          <a:off x="11255375" y="179832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30" name="直線コネクタ 29">
          <a:extLst>
            <a:ext uri="{FF2B5EF4-FFF2-40B4-BE49-F238E27FC236}">
              <a16:creationId xmlns:a16="http://schemas.microsoft.com/office/drawing/2014/main" id="{7D274BD3-F315-4ACC-91C6-14EF14972F4D}"/>
            </a:ext>
          </a:extLst>
        </xdr:cNvPr>
        <xdr:cNvCxnSpPr/>
      </xdr:nvCxnSpPr>
      <xdr:spPr>
        <a:xfrm>
          <a:off x="11176000" y="194119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5715" cy="252730"/>
    <xdr:sp macro="" textlink="">
      <xdr:nvSpPr>
        <xdr:cNvPr id="31" name="テキスト ボックス 30">
          <a:extLst>
            <a:ext uri="{FF2B5EF4-FFF2-40B4-BE49-F238E27FC236}">
              <a16:creationId xmlns:a16="http://schemas.microsoft.com/office/drawing/2014/main" id="{4BACB9B0-853C-4F64-9E08-1E1750B1DC9B}"/>
            </a:ext>
          </a:extLst>
        </xdr:cNvPr>
        <xdr:cNvSpPr txBox="1"/>
      </xdr:nvSpPr>
      <xdr:spPr>
        <a:xfrm>
          <a:off x="419100" y="2767965"/>
          <a:ext cx="88957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5835" cy="252730"/>
    <xdr:sp macro="" textlink="">
      <xdr:nvSpPr>
        <xdr:cNvPr id="32" name="テキスト ボックス 31">
          <a:extLst>
            <a:ext uri="{FF2B5EF4-FFF2-40B4-BE49-F238E27FC236}">
              <a16:creationId xmlns:a16="http://schemas.microsoft.com/office/drawing/2014/main" id="{8E6CAE7A-1629-41EF-AB3F-B69ACFFD81FF}"/>
            </a:ext>
          </a:extLst>
        </xdr:cNvPr>
        <xdr:cNvSpPr txBox="1"/>
      </xdr:nvSpPr>
      <xdr:spPr>
        <a:xfrm>
          <a:off x="419100" y="3007995"/>
          <a:ext cx="60458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0870" cy="253365"/>
    <xdr:sp macro="" textlink="">
      <xdr:nvSpPr>
        <xdr:cNvPr id="33" name="テキスト ボックス 32">
          <a:extLst>
            <a:ext uri="{FF2B5EF4-FFF2-40B4-BE49-F238E27FC236}">
              <a16:creationId xmlns:a16="http://schemas.microsoft.com/office/drawing/2014/main" id="{8E75BAB0-4EA7-4DBF-8109-4D2B05EC30C7}"/>
            </a:ext>
          </a:extLst>
        </xdr:cNvPr>
        <xdr:cNvSpPr txBox="1"/>
      </xdr:nvSpPr>
      <xdr:spPr>
        <a:xfrm>
          <a:off x="419100" y="3251200"/>
          <a:ext cx="82308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4432935" cy="252730"/>
    <xdr:sp macro="" textlink="">
      <xdr:nvSpPr>
        <xdr:cNvPr id="34" name="テキスト ボックス 33">
          <a:extLst>
            <a:ext uri="{FF2B5EF4-FFF2-40B4-BE49-F238E27FC236}">
              <a16:creationId xmlns:a16="http://schemas.microsoft.com/office/drawing/2014/main" id="{6A26D4CE-C0B6-47D1-AE25-84328BE271D5}"/>
            </a:ext>
          </a:extLst>
        </xdr:cNvPr>
        <xdr:cNvSpPr txBox="1"/>
      </xdr:nvSpPr>
      <xdr:spPr>
        <a:xfrm>
          <a:off x="419100" y="3491230"/>
          <a:ext cx="44329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140335</xdr:rowOff>
    </xdr:from>
    <xdr:ext cx="184150" cy="252730"/>
    <xdr:sp macro="" textlink="">
      <xdr:nvSpPr>
        <xdr:cNvPr id="35" name="テキスト ボックス 34">
          <a:extLst>
            <a:ext uri="{FF2B5EF4-FFF2-40B4-BE49-F238E27FC236}">
              <a16:creationId xmlns:a16="http://schemas.microsoft.com/office/drawing/2014/main" id="{256A0C33-2B0B-4CB9-AA5D-06548EF53FFF}"/>
            </a:ext>
          </a:extLst>
        </xdr:cNvPr>
        <xdr:cNvSpPr txBox="1"/>
      </xdr:nvSpPr>
      <xdr:spPr>
        <a:xfrm>
          <a:off x="419100" y="3731260"/>
          <a:ext cx="1841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1951D0A-F5B1-4034-BBFA-217004BD730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943FEEF8-9D37-4F73-A8AC-90333CAC4947}"/>
            </a:ext>
          </a:extLst>
        </xdr:cNvPr>
        <xdr:cNvSpPr/>
      </xdr:nvSpPr>
      <xdr:spPr>
        <a:xfrm>
          <a:off x="1986280" y="4622800"/>
          <a:ext cx="1742440" cy="2774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38" name="正方形/長方形 37">
          <a:extLst>
            <a:ext uri="{FF2B5EF4-FFF2-40B4-BE49-F238E27FC236}">
              <a16:creationId xmlns:a16="http://schemas.microsoft.com/office/drawing/2014/main" id="{1627D35A-4D37-4D43-85F3-5FF33F8ED3ED}"/>
            </a:ext>
          </a:extLst>
        </xdr:cNvPr>
        <xdr:cNvSpPr/>
      </xdr:nvSpPr>
      <xdr:spPr>
        <a:xfrm>
          <a:off x="3827145" y="4606290"/>
          <a:ext cx="854710" cy="3098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39" name="正方形/長方形 38">
          <a:extLst>
            <a:ext uri="{FF2B5EF4-FFF2-40B4-BE49-F238E27FC236}">
              <a16:creationId xmlns:a16="http://schemas.microsoft.com/office/drawing/2014/main" id="{96A4D7A7-947C-4F67-89FB-9A06CE64E929}"/>
            </a:ext>
          </a:extLst>
        </xdr:cNvPr>
        <xdr:cNvSpPr/>
      </xdr:nvSpPr>
      <xdr:spPr>
        <a:xfrm>
          <a:off x="5461000" y="438213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40" name="正方形/長方形 39">
          <a:extLst>
            <a:ext uri="{FF2B5EF4-FFF2-40B4-BE49-F238E27FC236}">
              <a16:creationId xmlns:a16="http://schemas.microsoft.com/office/drawing/2014/main" id="{A3FC9F9A-CCE1-4BE1-9A98-E63D51C0AF22}"/>
            </a:ext>
          </a:extLst>
        </xdr:cNvPr>
        <xdr:cNvSpPr/>
      </xdr:nvSpPr>
      <xdr:spPr>
        <a:xfrm>
          <a:off x="5461000" y="457200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41" name="正方形/長方形 40">
          <a:extLst>
            <a:ext uri="{FF2B5EF4-FFF2-40B4-BE49-F238E27FC236}">
              <a16:creationId xmlns:a16="http://schemas.microsoft.com/office/drawing/2014/main" id="{664132A0-F9C5-4D57-9F72-166CBD999D7D}"/>
            </a:ext>
          </a:extLst>
        </xdr:cNvPr>
        <xdr:cNvSpPr/>
      </xdr:nvSpPr>
      <xdr:spPr>
        <a:xfrm>
          <a:off x="6985000" y="438213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42" name="正方形/長方形 41">
          <a:extLst>
            <a:ext uri="{FF2B5EF4-FFF2-40B4-BE49-F238E27FC236}">
              <a16:creationId xmlns:a16="http://schemas.microsoft.com/office/drawing/2014/main" id="{765F8383-806E-4523-928F-96D300FDE39A}"/>
            </a:ext>
          </a:extLst>
        </xdr:cNvPr>
        <xdr:cNvSpPr/>
      </xdr:nvSpPr>
      <xdr:spPr>
        <a:xfrm>
          <a:off x="6985000" y="457200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43" name="正方形/長方形 42">
          <a:extLst>
            <a:ext uri="{FF2B5EF4-FFF2-40B4-BE49-F238E27FC236}">
              <a16:creationId xmlns:a16="http://schemas.microsoft.com/office/drawing/2014/main" id="{73F82832-0536-442B-BC27-BBAFE326DD33}"/>
            </a:ext>
          </a:extLst>
        </xdr:cNvPr>
        <xdr:cNvSpPr/>
      </xdr:nvSpPr>
      <xdr:spPr>
        <a:xfrm>
          <a:off x="8636000" y="438213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44" name="正方形/長方形 43">
          <a:extLst>
            <a:ext uri="{FF2B5EF4-FFF2-40B4-BE49-F238E27FC236}">
              <a16:creationId xmlns:a16="http://schemas.microsoft.com/office/drawing/2014/main" id="{454CE78B-8316-40B7-999E-3A7FEA34C6D7}"/>
            </a:ext>
          </a:extLst>
        </xdr:cNvPr>
        <xdr:cNvSpPr/>
      </xdr:nvSpPr>
      <xdr:spPr>
        <a:xfrm>
          <a:off x="8636000" y="457200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45" name="正方形/長方形 44">
          <a:extLst>
            <a:ext uri="{FF2B5EF4-FFF2-40B4-BE49-F238E27FC236}">
              <a16:creationId xmlns:a16="http://schemas.microsoft.com/office/drawing/2014/main" id="{EDA1628C-2A46-4045-9BDC-A70396ED4EED}"/>
            </a:ext>
          </a:extLst>
        </xdr:cNvPr>
        <xdr:cNvSpPr/>
      </xdr:nvSpPr>
      <xdr:spPr>
        <a:xfrm>
          <a:off x="1270000" y="4951095"/>
          <a:ext cx="4241800" cy="2157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46" name="正方形/長方形 45">
          <a:extLst>
            <a:ext uri="{FF2B5EF4-FFF2-40B4-BE49-F238E27FC236}">
              <a16:creationId xmlns:a16="http://schemas.microsoft.com/office/drawing/2014/main" id="{E95D5D72-BA3F-4CFF-8D94-461356AB867F}"/>
            </a:ext>
          </a:extLst>
        </xdr:cNvPr>
        <xdr:cNvSpPr/>
      </xdr:nvSpPr>
      <xdr:spPr>
        <a:xfrm>
          <a:off x="5778500" y="4951095"/>
          <a:ext cx="4762500" cy="2157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47" name="正方形/長方形 46">
          <a:extLst>
            <a:ext uri="{FF2B5EF4-FFF2-40B4-BE49-F238E27FC236}">
              <a16:creationId xmlns:a16="http://schemas.microsoft.com/office/drawing/2014/main" id="{17ABEAEA-1493-46FB-8B6A-86CB1850E42C}"/>
            </a:ext>
          </a:extLst>
        </xdr:cNvPr>
        <xdr:cNvSpPr/>
      </xdr:nvSpPr>
      <xdr:spPr>
        <a:xfrm>
          <a:off x="5778500" y="5013960"/>
          <a:ext cx="4572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48" name="テキスト ボックス 47">
          <a:extLst>
            <a:ext uri="{FF2B5EF4-FFF2-40B4-BE49-F238E27FC236}">
              <a16:creationId xmlns:a16="http://schemas.microsoft.com/office/drawing/2014/main" id="{E4288ABF-E67A-4A16-958F-0A8BEBC88367}"/>
            </a:ext>
          </a:extLst>
        </xdr:cNvPr>
        <xdr:cNvSpPr txBox="1"/>
      </xdr:nvSpPr>
      <xdr:spPr>
        <a:xfrm>
          <a:off x="5854700" y="5245100"/>
          <a:ext cx="4559300" cy="17760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本町では、平成</a:t>
          </a:r>
          <a:r>
            <a:rPr kumimoji="1" lang="en-US" altLang="ja-JP" sz="1100">
              <a:latin typeface="ＭＳ Ｐゴシック"/>
              <a:ea typeface="ＭＳ Ｐゴシック"/>
            </a:rPr>
            <a:t>28</a:t>
          </a:r>
          <a:r>
            <a:rPr kumimoji="1" lang="ja-JP" altLang="en-US" sz="1100">
              <a:latin typeface="ＭＳ Ｐゴシック"/>
              <a:ea typeface="ＭＳ Ｐゴシック"/>
            </a:rPr>
            <a:t>年度に策定した公共施設等総合管理計画において、令和</a:t>
          </a:r>
          <a:r>
            <a:rPr kumimoji="1" lang="en-US" altLang="ja-JP" sz="1100">
              <a:latin typeface="ＭＳ Ｐゴシック"/>
              <a:ea typeface="ＭＳ Ｐゴシック"/>
            </a:rPr>
            <a:t>28</a:t>
          </a:r>
          <a:r>
            <a:rPr kumimoji="1" lang="ja-JP" altLang="en-US" sz="1100">
              <a:latin typeface="ＭＳ Ｐゴシック"/>
              <a:ea typeface="ＭＳ Ｐゴシック"/>
            </a:rPr>
            <a:t>年度までに公共施設の総量を</a:t>
          </a:r>
          <a:r>
            <a:rPr kumimoji="1" lang="en-US" altLang="ja-JP" sz="1100">
              <a:latin typeface="ＭＳ Ｐゴシック"/>
              <a:ea typeface="ＭＳ Ｐゴシック"/>
            </a:rPr>
            <a:t>22</a:t>
          </a:r>
          <a:r>
            <a:rPr kumimoji="1" lang="ja-JP" altLang="en-US" sz="1100">
              <a:latin typeface="ＭＳ Ｐゴシック"/>
              <a:ea typeface="ＭＳ Ｐゴシック"/>
            </a:rPr>
            <a:t>％削減する目標を定め、長期的な視点から公共施設等を総合的かつ計画的に管理し、老朽化した施設の統合・廃止や除却を進めている。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有形固定資産減価償却率については、類似団体平均を下回っているが、今後も引き続き、各施設の利用状況、老朽化状況、運営に係るコストなどを把握し、除却をはじめ統合・廃止、施設の有効活用を図っていく。</a:t>
          </a:r>
        </a:p>
      </xdr:txBody>
    </xdr:sp>
    <xdr:clientData/>
  </xdr:twoCellAnchor>
  <xdr:oneCellAnchor>
    <xdr:from>
      <xdr:col>4</xdr:col>
      <xdr:colOff>171450</xdr:colOff>
      <xdr:row>23</xdr:row>
      <xdr:rowOff>46990</xdr:rowOff>
    </xdr:from>
    <xdr:ext cx="349885" cy="219710"/>
    <xdr:sp macro="" textlink="">
      <xdr:nvSpPr>
        <xdr:cNvPr id="49" name="テキスト ボックス 48">
          <a:extLst>
            <a:ext uri="{FF2B5EF4-FFF2-40B4-BE49-F238E27FC236}">
              <a16:creationId xmlns:a16="http://schemas.microsoft.com/office/drawing/2014/main" id="{1B12FEE3-13ED-4FA0-B90F-942CC27DDAA6}"/>
            </a:ext>
          </a:extLst>
        </xdr:cNvPr>
        <xdr:cNvSpPr txBox="1"/>
      </xdr:nvSpPr>
      <xdr:spPr>
        <a:xfrm>
          <a:off x="1228725" y="476186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50" name="直線コネクタ 49">
          <a:extLst>
            <a:ext uri="{FF2B5EF4-FFF2-40B4-BE49-F238E27FC236}">
              <a16:creationId xmlns:a16="http://schemas.microsoft.com/office/drawing/2014/main" id="{727E30D7-517C-4AEB-8EB5-879AC0CFF450}"/>
            </a:ext>
          </a:extLst>
        </xdr:cNvPr>
        <xdr:cNvCxnSpPr/>
      </xdr:nvCxnSpPr>
      <xdr:spPr>
        <a:xfrm>
          <a:off x="1270000" y="71081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73025</xdr:rowOff>
    </xdr:from>
    <xdr:ext cx="410210" cy="220345"/>
    <xdr:sp macro="" textlink="">
      <xdr:nvSpPr>
        <xdr:cNvPr id="51" name="テキスト ボックス 50">
          <a:extLst>
            <a:ext uri="{FF2B5EF4-FFF2-40B4-BE49-F238E27FC236}">
              <a16:creationId xmlns:a16="http://schemas.microsoft.com/office/drawing/2014/main" id="{76852293-911F-48DF-9073-7D24D07A371E}"/>
            </a:ext>
          </a:extLst>
        </xdr:cNvPr>
        <xdr:cNvSpPr txBox="1"/>
      </xdr:nvSpPr>
      <xdr:spPr>
        <a:xfrm>
          <a:off x="795655" y="7016750"/>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77470</xdr:rowOff>
    </xdr:from>
    <xdr:to>
      <xdr:col>27</xdr:col>
      <xdr:colOff>73025</xdr:colOff>
      <xdr:row>34</xdr:row>
      <xdr:rowOff>77470</xdr:rowOff>
    </xdr:to>
    <xdr:cxnSp macro="">
      <xdr:nvCxnSpPr>
        <xdr:cNvPr id="52" name="直線コネクタ 51">
          <a:extLst>
            <a:ext uri="{FF2B5EF4-FFF2-40B4-BE49-F238E27FC236}">
              <a16:creationId xmlns:a16="http://schemas.microsoft.com/office/drawing/2014/main" id="{6E4DE9AB-7EB1-4D21-A5AD-576863D330CD}"/>
            </a:ext>
          </a:extLst>
        </xdr:cNvPr>
        <xdr:cNvCxnSpPr/>
      </xdr:nvCxnSpPr>
      <xdr:spPr>
        <a:xfrm>
          <a:off x="1270000" y="66782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153035</xdr:rowOff>
    </xdr:from>
    <xdr:ext cx="358775" cy="220345"/>
    <xdr:sp macro="" textlink="">
      <xdr:nvSpPr>
        <xdr:cNvPr id="53" name="テキスト ボックス 52">
          <a:extLst>
            <a:ext uri="{FF2B5EF4-FFF2-40B4-BE49-F238E27FC236}">
              <a16:creationId xmlns:a16="http://schemas.microsoft.com/office/drawing/2014/main" id="{50CFB3D5-AF52-45BB-A972-55BDFFCE93FC}"/>
            </a:ext>
          </a:extLst>
        </xdr:cNvPr>
        <xdr:cNvSpPr txBox="1"/>
      </xdr:nvSpPr>
      <xdr:spPr>
        <a:xfrm>
          <a:off x="847090" y="6582410"/>
          <a:ext cx="3587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158750</xdr:rowOff>
    </xdr:from>
    <xdr:to>
      <xdr:col>27</xdr:col>
      <xdr:colOff>73025</xdr:colOff>
      <xdr:row>31</xdr:row>
      <xdr:rowOff>158750</xdr:rowOff>
    </xdr:to>
    <xdr:cxnSp macro="">
      <xdr:nvCxnSpPr>
        <xdr:cNvPr id="54" name="直線コネクタ 53">
          <a:extLst>
            <a:ext uri="{FF2B5EF4-FFF2-40B4-BE49-F238E27FC236}">
              <a16:creationId xmlns:a16="http://schemas.microsoft.com/office/drawing/2014/main" id="{DBBDC5F3-B76B-4B28-929E-404E0F3235FB}"/>
            </a:ext>
          </a:extLst>
        </xdr:cNvPr>
        <xdr:cNvCxnSpPr/>
      </xdr:nvCxnSpPr>
      <xdr:spPr>
        <a:xfrm>
          <a:off x="1270000" y="62452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66675</xdr:rowOff>
    </xdr:from>
    <xdr:ext cx="358775" cy="219075"/>
    <xdr:sp macro="" textlink="">
      <xdr:nvSpPr>
        <xdr:cNvPr id="55" name="テキスト ボックス 54">
          <a:extLst>
            <a:ext uri="{FF2B5EF4-FFF2-40B4-BE49-F238E27FC236}">
              <a16:creationId xmlns:a16="http://schemas.microsoft.com/office/drawing/2014/main" id="{EDC43785-F0B4-4AEB-9A47-2B34885D076B}"/>
            </a:ext>
          </a:extLst>
        </xdr:cNvPr>
        <xdr:cNvSpPr txBox="1"/>
      </xdr:nvSpPr>
      <xdr:spPr>
        <a:xfrm>
          <a:off x="847090" y="6153150"/>
          <a:ext cx="3587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71755</xdr:rowOff>
    </xdr:from>
    <xdr:to>
      <xdr:col>27</xdr:col>
      <xdr:colOff>73025</xdr:colOff>
      <xdr:row>29</xdr:row>
      <xdr:rowOff>71755</xdr:rowOff>
    </xdr:to>
    <xdr:cxnSp macro="">
      <xdr:nvCxnSpPr>
        <xdr:cNvPr id="56" name="直線コネクタ 55">
          <a:extLst>
            <a:ext uri="{FF2B5EF4-FFF2-40B4-BE49-F238E27FC236}">
              <a16:creationId xmlns:a16="http://schemas.microsoft.com/office/drawing/2014/main" id="{6C9231E8-3944-458C-B294-A01D1FE71616}"/>
            </a:ext>
          </a:extLst>
        </xdr:cNvPr>
        <xdr:cNvCxnSpPr/>
      </xdr:nvCxnSpPr>
      <xdr:spPr>
        <a:xfrm>
          <a:off x="1270000" y="581533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147320</xdr:rowOff>
    </xdr:from>
    <xdr:ext cx="358775" cy="220345"/>
    <xdr:sp macro="" textlink="">
      <xdr:nvSpPr>
        <xdr:cNvPr id="57" name="テキスト ボックス 56">
          <a:extLst>
            <a:ext uri="{FF2B5EF4-FFF2-40B4-BE49-F238E27FC236}">
              <a16:creationId xmlns:a16="http://schemas.microsoft.com/office/drawing/2014/main" id="{C432C815-2838-487B-9468-2E510FA34662}"/>
            </a:ext>
          </a:extLst>
        </xdr:cNvPr>
        <xdr:cNvSpPr txBox="1"/>
      </xdr:nvSpPr>
      <xdr:spPr>
        <a:xfrm>
          <a:off x="847090" y="5719445"/>
          <a:ext cx="3587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151765</xdr:rowOff>
    </xdr:from>
    <xdr:to>
      <xdr:col>27</xdr:col>
      <xdr:colOff>73025</xdr:colOff>
      <xdr:row>26</xdr:row>
      <xdr:rowOff>151765</xdr:rowOff>
    </xdr:to>
    <xdr:cxnSp macro="">
      <xdr:nvCxnSpPr>
        <xdr:cNvPr id="58" name="直線コネクタ 57">
          <a:extLst>
            <a:ext uri="{FF2B5EF4-FFF2-40B4-BE49-F238E27FC236}">
              <a16:creationId xmlns:a16="http://schemas.microsoft.com/office/drawing/2014/main" id="{0039EA10-22C9-450C-8A88-F0BE02B95C61}"/>
            </a:ext>
          </a:extLst>
        </xdr:cNvPr>
        <xdr:cNvCxnSpPr/>
      </xdr:nvCxnSpPr>
      <xdr:spPr>
        <a:xfrm>
          <a:off x="1270000" y="53809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60325</xdr:rowOff>
    </xdr:from>
    <xdr:ext cx="358775" cy="220345"/>
    <xdr:sp macro="" textlink="">
      <xdr:nvSpPr>
        <xdr:cNvPr id="59" name="テキスト ボックス 58">
          <a:extLst>
            <a:ext uri="{FF2B5EF4-FFF2-40B4-BE49-F238E27FC236}">
              <a16:creationId xmlns:a16="http://schemas.microsoft.com/office/drawing/2014/main" id="{FEF24063-D6C4-404B-ACCC-84B272424FF9}"/>
            </a:ext>
          </a:extLst>
        </xdr:cNvPr>
        <xdr:cNvSpPr txBox="1"/>
      </xdr:nvSpPr>
      <xdr:spPr>
        <a:xfrm>
          <a:off x="847090" y="5289550"/>
          <a:ext cx="3587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60" name="直線コネクタ 59">
          <a:extLst>
            <a:ext uri="{FF2B5EF4-FFF2-40B4-BE49-F238E27FC236}">
              <a16:creationId xmlns:a16="http://schemas.microsoft.com/office/drawing/2014/main" id="{E4E61BE3-E508-453B-9A82-73BD4EE83139}"/>
            </a:ext>
          </a:extLst>
        </xdr:cNvPr>
        <xdr:cNvCxnSpPr/>
      </xdr:nvCxnSpPr>
      <xdr:spPr>
        <a:xfrm>
          <a:off x="1270000" y="49510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140970</xdr:rowOff>
    </xdr:from>
    <xdr:ext cx="307340" cy="219710"/>
    <xdr:sp macro="" textlink="">
      <xdr:nvSpPr>
        <xdr:cNvPr id="61" name="テキスト ボックス 60">
          <a:extLst>
            <a:ext uri="{FF2B5EF4-FFF2-40B4-BE49-F238E27FC236}">
              <a16:creationId xmlns:a16="http://schemas.microsoft.com/office/drawing/2014/main" id="{0846ED7A-89DA-4622-9200-7D228DE15364}"/>
            </a:ext>
          </a:extLst>
        </xdr:cNvPr>
        <xdr:cNvSpPr txBox="1"/>
      </xdr:nvSpPr>
      <xdr:spPr>
        <a:xfrm>
          <a:off x="898525" y="4855845"/>
          <a:ext cx="3073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62" name="有形固定資産減価償却率グラフ枠">
          <a:extLst>
            <a:ext uri="{FF2B5EF4-FFF2-40B4-BE49-F238E27FC236}">
              <a16:creationId xmlns:a16="http://schemas.microsoft.com/office/drawing/2014/main" id="{A868376A-E34D-4A7B-B065-DC5789905A8D}"/>
            </a:ext>
          </a:extLst>
        </xdr:cNvPr>
        <xdr:cNvSpPr/>
      </xdr:nvSpPr>
      <xdr:spPr>
        <a:xfrm>
          <a:off x="1270000" y="4951095"/>
          <a:ext cx="4241800" cy="2157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29845</xdr:rowOff>
    </xdr:from>
    <xdr:to>
      <xdr:col>23</xdr:col>
      <xdr:colOff>85090</xdr:colOff>
      <xdr:row>34</xdr:row>
      <xdr:rowOff>90170</xdr:rowOff>
    </xdr:to>
    <xdr:cxnSp macro="">
      <xdr:nvCxnSpPr>
        <xdr:cNvPr id="63" name="直線コネクタ 62">
          <a:extLst>
            <a:ext uri="{FF2B5EF4-FFF2-40B4-BE49-F238E27FC236}">
              <a16:creationId xmlns:a16="http://schemas.microsoft.com/office/drawing/2014/main" id="{DFEFDA78-8BB7-4761-803E-C21741B5D62A}"/>
            </a:ext>
          </a:extLst>
        </xdr:cNvPr>
        <xdr:cNvCxnSpPr/>
      </xdr:nvCxnSpPr>
      <xdr:spPr>
        <a:xfrm flipV="1">
          <a:off x="4760595" y="5601970"/>
          <a:ext cx="1270" cy="1089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93980</xdr:rowOff>
    </xdr:from>
    <xdr:ext cx="405130" cy="253365"/>
    <xdr:sp macro="" textlink="">
      <xdr:nvSpPr>
        <xdr:cNvPr id="64" name="有形固定資産減価償却率最小値テキスト">
          <a:extLst>
            <a:ext uri="{FF2B5EF4-FFF2-40B4-BE49-F238E27FC236}">
              <a16:creationId xmlns:a16="http://schemas.microsoft.com/office/drawing/2014/main" id="{CC3AF8C4-CEBB-4356-B807-69463074B6FE}"/>
            </a:ext>
          </a:extLst>
        </xdr:cNvPr>
        <xdr:cNvSpPr txBox="1"/>
      </xdr:nvSpPr>
      <xdr:spPr>
        <a:xfrm>
          <a:off x="4813300" y="66948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80.6</a:t>
          </a:r>
          <a:endParaRPr kumimoji="1" lang="ja-JP" altLang="en-US" sz="1000" b="1">
            <a:latin typeface="ＭＳ Ｐゴシック"/>
            <a:ea typeface="ＭＳ Ｐゴシック"/>
          </a:endParaRPr>
        </a:p>
      </xdr:txBody>
    </xdr:sp>
    <xdr:clientData/>
  </xdr:oneCellAnchor>
  <xdr:twoCellAnchor>
    <xdr:from>
      <xdr:col>22</xdr:col>
      <xdr:colOff>171450</xdr:colOff>
      <xdr:row>34</xdr:row>
      <xdr:rowOff>90170</xdr:rowOff>
    </xdr:from>
    <xdr:to>
      <xdr:col>23</xdr:col>
      <xdr:colOff>171450</xdr:colOff>
      <xdr:row>34</xdr:row>
      <xdr:rowOff>90170</xdr:rowOff>
    </xdr:to>
    <xdr:cxnSp macro="">
      <xdr:nvCxnSpPr>
        <xdr:cNvPr id="65" name="直線コネクタ 64">
          <a:extLst>
            <a:ext uri="{FF2B5EF4-FFF2-40B4-BE49-F238E27FC236}">
              <a16:creationId xmlns:a16="http://schemas.microsoft.com/office/drawing/2014/main" id="{00622A18-2A75-426A-936E-274A294EC50A}"/>
            </a:ext>
          </a:extLst>
        </xdr:cNvPr>
        <xdr:cNvCxnSpPr/>
      </xdr:nvCxnSpPr>
      <xdr:spPr>
        <a:xfrm>
          <a:off x="4657725" y="6690995"/>
          <a:ext cx="1905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145415</xdr:rowOff>
    </xdr:from>
    <xdr:ext cx="405130" cy="252730"/>
    <xdr:sp macro="" textlink="">
      <xdr:nvSpPr>
        <xdr:cNvPr id="66" name="有形固定資産減価償却率最大値テキスト">
          <a:extLst>
            <a:ext uri="{FF2B5EF4-FFF2-40B4-BE49-F238E27FC236}">
              <a16:creationId xmlns:a16="http://schemas.microsoft.com/office/drawing/2014/main" id="{46B30A51-E3D4-426E-97F4-F301F4A990B5}"/>
            </a:ext>
          </a:extLst>
        </xdr:cNvPr>
        <xdr:cNvSpPr txBox="1"/>
      </xdr:nvSpPr>
      <xdr:spPr>
        <a:xfrm>
          <a:off x="4813300" y="537464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22</xdr:col>
      <xdr:colOff>171450</xdr:colOff>
      <xdr:row>28</xdr:row>
      <xdr:rowOff>29845</xdr:rowOff>
    </xdr:from>
    <xdr:to>
      <xdr:col>23</xdr:col>
      <xdr:colOff>171450</xdr:colOff>
      <xdr:row>28</xdr:row>
      <xdr:rowOff>29845</xdr:rowOff>
    </xdr:to>
    <xdr:cxnSp macro="">
      <xdr:nvCxnSpPr>
        <xdr:cNvPr id="67" name="直線コネクタ 66">
          <a:extLst>
            <a:ext uri="{FF2B5EF4-FFF2-40B4-BE49-F238E27FC236}">
              <a16:creationId xmlns:a16="http://schemas.microsoft.com/office/drawing/2014/main" id="{73C5103D-ED65-48FE-9424-BA78E01B07AB}"/>
            </a:ext>
          </a:extLst>
        </xdr:cNvPr>
        <xdr:cNvCxnSpPr/>
      </xdr:nvCxnSpPr>
      <xdr:spPr>
        <a:xfrm>
          <a:off x="4657725" y="5601970"/>
          <a:ext cx="1905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28575</xdr:rowOff>
    </xdr:from>
    <xdr:ext cx="405130" cy="252730"/>
    <xdr:sp macro="" textlink="">
      <xdr:nvSpPr>
        <xdr:cNvPr id="68" name="有形固定資産減価償却率平均値テキスト">
          <a:extLst>
            <a:ext uri="{FF2B5EF4-FFF2-40B4-BE49-F238E27FC236}">
              <a16:creationId xmlns:a16="http://schemas.microsoft.com/office/drawing/2014/main" id="{2E054F43-3EAC-4E12-B49F-029B62040589}"/>
            </a:ext>
          </a:extLst>
        </xdr:cNvPr>
        <xdr:cNvSpPr txBox="1"/>
      </xdr:nvSpPr>
      <xdr:spPr>
        <a:xfrm>
          <a:off x="4813300" y="6115050"/>
          <a:ext cx="4051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32</xdr:row>
      <xdr:rowOff>5715</xdr:rowOff>
    </xdr:from>
    <xdr:to>
      <xdr:col>23</xdr:col>
      <xdr:colOff>136525</xdr:colOff>
      <xdr:row>32</xdr:row>
      <xdr:rowOff>106045</xdr:rowOff>
    </xdr:to>
    <xdr:sp macro="" textlink="">
      <xdr:nvSpPr>
        <xdr:cNvPr id="69" name="フローチャート: 判断 68">
          <a:extLst>
            <a:ext uri="{FF2B5EF4-FFF2-40B4-BE49-F238E27FC236}">
              <a16:creationId xmlns:a16="http://schemas.microsoft.com/office/drawing/2014/main" id="{2FAEA411-A483-4D08-86A6-56F5E035E290}"/>
            </a:ext>
          </a:extLst>
        </xdr:cNvPr>
        <xdr:cNvSpPr/>
      </xdr:nvSpPr>
      <xdr:spPr>
        <a:xfrm>
          <a:off x="4711700" y="62636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171450</xdr:colOff>
      <xdr:row>32</xdr:row>
      <xdr:rowOff>114300</xdr:rowOff>
    </xdr:to>
    <xdr:sp macro="" textlink="">
      <xdr:nvSpPr>
        <xdr:cNvPr id="70" name="フローチャート: 判断 69">
          <a:extLst>
            <a:ext uri="{FF2B5EF4-FFF2-40B4-BE49-F238E27FC236}">
              <a16:creationId xmlns:a16="http://schemas.microsoft.com/office/drawing/2014/main" id="{DA95E8C3-E938-420B-824F-3A1D1E1B9234}"/>
            </a:ext>
          </a:extLst>
        </xdr:cNvPr>
        <xdr:cNvSpPr/>
      </xdr:nvSpPr>
      <xdr:spPr>
        <a:xfrm>
          <a:off x="4000500" y="627316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151130</xdr:rowOff>
    </xdr:from>
    <xdr:to>
      <xdr:col>15</xdr:col>
      <xdr:colOff>171450</xdr:colOff>
      <xdr:row>32</xdr:row>
      <xdr:rowOff>82550</xdr:rowOff>
    </xdr:to>
    <xdr:sp macro="" textlink="">
      <xdr:nvSpPr>
        <xdr:cNvPr id="71" name="フローチャート: 判断 70">
          <a:extLst>
            <a:ext uri="{FF2B5EF4-FFF2-40B4-BE49-F238E27FC236}">
              <a16:creationId xmlns:a16="http://schemas.microsoft.com/office/drawing/2014/main" id="{935C41CC-1531-4940-8D29-FB2CD5F45DBB}"/>
            </a:ext>
          </a:extLst>
        </xdr:cNvPr>
        <xdr:cNvSpPr/>
      </xdr:nvSpPr>
      <xdr:spPr>
        <a:xfrm>
          <a:off x="3238500" y="6237605"/>
          <a:ext cx="8572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151130</xdr:rowOff>
    </xdr:from>
    <xdr:to>
      <xdr:col>11</xdr:col>
      <xdr:colOff>171450</xdr:colOff>
      <xdr:row>32</xdr:row>
      <xdr:rowOff>82550</xdr:rowOff>
    </xdr:to>
    <xdr:sp macro="" textlink="">
      <xdr:nvSpPr>
        <xdr:cNvPr id="72" name="フローチャート: 判断 71">
          <a:extLst>
            <a:ext uri="{FF2B5EF4-FFF2-40B4-BE49-F238E27FC236}">
              <a16:creationId xmlns:a16="http://schemas.microsoft.com/office/drawing/2014/main" id="{080B12CC-2F01-4218-9F46-14DF74273472}"/>
            </a:ext>
          </a:extLst>
        </xdr:cNvPr>
        <xdr:cNvSpPr/>
      </xdr:nvSpPr>
      <xdr:spPr>
        <a:xfrm>
          <a:off x="2476500" y="6237605"/>
          <a:ext cx="8572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138430</xdr:rowOff>
    </xdr:from>
    <xdr:to>
      <xdr:col>7</xdr:col>
      <xdr:colOff>171450</xdr:colOff>
      <xdr:row>32</xdr:row>
      <xdr:rowOff>70485</xdr:rowOff>
    </xdr:to>
    <xdr:sp macro="" textlink="">
      <xdr:nvSpPr>
        <xdr:cNvPr id="73" name="フローチャート: 判断 72">
          <a:extLst>
            <a:ext uri="{FF2B5EF4-FFF2-40B4-BE49-F238E27FC236}">
              <a16:creationId xmlns:a16="http://schemas.microsoft.com/office/drawing/2014/main" id="{BE1AE3FC-BB9E-4C8C-8FD7-36EBE3FBE722}"/>
            </a:ext>
          </a:extLst>
        </xdr:cNvPr>
        <xdr:cNvSpPr/>
      </xdr:nvSpPr>
      <xdr:spPr>
        <a:xfrm>
          <a:off x="1714500" y="6224905"/>
          <a:ext cx="857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61365" cy="220345"/>
    <xdr:sp macro="" textlink="">
      <xdr:nvSpPr>
        <xdr:cNvPr id="74" name="テキスト ボックス 73">
          <a:extLst>
            <a:ext uri="{FF2B5EF4-FFF2-40B4-BE49-F238E27FC236}">
              <a16:creationId xmlns:a16="http://schemas.microsoft.com/office/drawing/2014/main" id="{61585928-B5B0-4E74-8B26-7FC7339E28C9}"/>
            </a:ext>
          </a:extLst>
        </xdr:cNvPr>
        <xdr:cNvSpPr txBox="1"/>
      </xdr:nvSpPr>
      <xdr:spPr>
        <a:xfrm>
          <a:off x="4584700" y="715645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61365" cy="220345"/>
    <xdr:sp macro="" textlink="">
      <xdr:nvSpPr>
        <xdr:cNvPr id="75" name="テキスト ボックス 74">
          <a:extLst>
            <a:ext uri="{FF2B5EF4-FFF2-40B4-BE49-F238E27FC236}">
              <a16:creationId xmlns:a16="http://schemas.microsoft.com/office/drawing/2014/main" id="{ACE08E6C-F3D3-4EBB-A8B9-4F898435D533}"/>
            </a:ext>
          </a:extLst>
        </xdr:cNvPr>
        <xdr:cNvSpPr txBox="1"/>
      </xdr:nvSpPr>
      <xdr:spPr>
        <a:xfrm>
          <a:off x="3873500" y="715645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61365" cy="220345"/>
    <xdr:sp macro="" textlink="">
      <xdr:nvSpPr>
        <xdr:cNvPr id="76" name="テキスト ボックス 75">
          <a:extLst>
            <a:ext uri="{FF2B5EF4-FFF2-40B4-BE49-F238E27FC236}">
              <a16:creationId xmlns:a16="http://schemas.microsoft.com/office/drawing/2014/main" id="{7D21B991-083D-4630-888D-7524EC5B8DFC}"/>
            </a:ext>
          </a:extLst>
        </xdr:cNvPr>
        <xdr:cNvSpPr txBox="1"/>
      </xdr:nvSpPr>
      <xdr:spPr>
        <a:xfrm>
          <a:off x="3111500" y="715645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61365" cy="220345"/>
    <xdr:sp macro="" textlink="">
      <xdr:nvSpPr>
        <xdr:cNvPr id="77" name="テキスト ボックス 76">
          <a:extLst>
            <a:ext uri="{FF2B5EF4-FFF2-40B4-BE49-F238E27FC236}">
              <a16:creationId xmlns:a16="http://schemas.microsoft.com/office/drawing/2014/main" id="{F1050DEB-D197-4838-B701-2B756CC6DAE9}"/>
            </a:ext>
          </a:extLst>
        </xdr:cNvPr>
        <xdr:cNvSpPr txBox="1"/>
      </xdr:nvSpPr>
      <xdr:spPr>
        <a:xfrm>
          <a:off x="2349500" y="715645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61365" cy="220345"/>
    <xdr:sp macro="" textlink="">
      <xdr:nvSpPr>
        <xdr:cNvPr id="78" name="テキスト ボックス 77">
          <a:extLst>
            <a:ext uri="{FF2B5EF4-FFF2-40B4-BE49-F238E27FC236}">
              <a16:creationId xmlns:a16="http://schemas.microsoft.com/office/drawing/2014/main" id="{4F0952B9-FD53-4A9C-B294-942F8F1AD320}"/>
            </a:ext>
          </a:extLst>
        </xdr:cNvPr>
        <xdr:cNvSpPr txBox="1"/>
      </xdr:nvSpPr>
      <xdr:spPr>
        <a:xfrm>
          <a:off x="1587500" y="715645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32</xdr:row>
      <xdr:rowOff>5715</xdr:rowOff>
    </xdr:from>
    <xdr:to>
      <xdr:col>23</xdr:col>
      <xdr:colOff>136525</xdr:colOff>
      <xdr:row>32</xdr:row>
      <xdr:rowOff>106045</xdr:rowOff>
    </xdr:to>
    <xdr:sp macro="" textlink="">
      <xdr:nvSpPr>
        <xdr:cNvPr id="79" name="楕円 78">
          <a:extLst>
            <a:ext uri="{FF2B5EF4-FFF2-40B4-BE49-F238E27FC236}">
              <a16:creationId xmlns:a16="http://schemas.microsoft.com/office/drawing/2014/main" id="{8D7977E3-45A2-4ABC-AD6A-568C11CC6F39}"/>
            </a:ext>
          </a:extLst>
        </xdr:cNvPr>
        <xdr:cNvSpPr/>
      </xdr:nvSpPr>
      <xdr:spPr>
        <a:xfrm>
          <a:off x="4711700" y="62636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152400</xdr:rowOff>
    </xdr:from>
    <xdr:ext cx="405130" cy="253365"/>
    <xdr:sp macro="" textlink="">
      <xdr:nvSpPr>
        <xdr:cNvPr id="80" name="有形固定資産減価償却率該当値テキスト">
          <a:extLst>
            <a:ext uri="{FF2B5EF4-FFF2-40B4-BE49-F238E27FC236}">
              <a16:creationId xmlns:a16="http://schemas.microsoft.com/office/drawing/2014/main" id="{081D353D-F455-4CD1-937B-4541A72ABDCC}"/>
            </a:ext>
          </a:extLst>
        </xdr:cNvPr>
        <xdr:cNvSpPr txBox="1"/>
      </xdr:nvSpPr>
      <xdr:spPr>
        <a:xfrm>
          <a:off x="4813300" y="62388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133985</xdr:rowOff>
    </xdr:from>
    <xdr:to>
      <xdr:col>19</xdr:col>
      <xdr:colOff>171450</xdr:colOff>
      <xdr:row>32</xdr:row>
      <xdr:rowOff>66040</xdr:rowOff>
    </xdr:to>
    <xdr:sp macro="" textlink="">
      <xdr:nvSpPr>
        <xdr:cNvPr id="81" name="楕円 80">
          <a:extLst>
            <a:ext uri="{FF2B5EF4-FFF2-40B4-BE49-F238E27FC236}">
              <a16:creationId xmlns:a16="http://schemas.microsoft.com/office/drawing/2014/main" id="{45C38030-A759-47E0-99FA-EB34B9413865}"/>
            </a:ext>
          </a:extLst>
        </xdr:cNvPr>
        <xdr:cNvSpPr/>
      </xdr:nvSpPr>
      <xdr:spPr>
        <a:xfrm>
          <a:off x="4000500" y="6220460"/>
          <a:ext cx="857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16510</xdr:rowOff>
    </xdr:from>
    <xdr:to>
      <xdr:col>23</xdr:col>
      <xdr:colOff>85725</xdr:colOff>
      <xdr:row>32</xdr:row>
      <xdr:rowOff>55880</xdr:rowOff>
    </xdr:to>
    <xdr:cxnSp macro="">
      <xdr:nvCxnSpPr>
        <xdr:cNvPr id="82" name="直線コネクタ 81">
          <a:extLst>
            <a:ext uri="{FF2B5EF4-FFF2-40B4-BE49-F238E27FC236}">
              <a16:creationId xmlns:a16="http://schemas.microsoft.com/office/drawing/2014/main" id="{D7DD0C6E-625B-47BC-B2C3-C8CC8679E9CF}"/>
            </a:ext>
          </a:extLst>
        </xdr:cNvPr>
        <xdr:cNvCxnSpPr/>
      </xdr:nvCxnSpPr>
      <xdr:spPr>
        <a:xfrm>
          <a:off x="4051300" y="6274435"/>
          <a:ext cx="711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110490</xdr:rowOff>
    </xdr:from>
    <xdr:to>
      <xdr:col>15</xdr:col>
      <xdr:colOff>171450</xdr:colOff>
      <xdr:row>32</xdr:row>
      <xdr:rowOff>41910</xdr:rowOff>
    </xdr:to>
    <xdr:sp macro="" textlink="">
      <xdr:nvSpPr>
        <xdr:cNvPr id="83" name="楕円 82">
          <a:extLst>
            <a:ext uri="{FF2B5EF4-FFF2-40B4-BE49-F238E27FC236}">
              <a16:creationId xmlns:a16="http://schemas.microsoft.com/office/drawing/2014/main" id="{24E5C079-77C1-48AB-91E6-FFA806709770}"/>
            </a:ext>
          </a:extLst>
        </xdr:cNvPr>
        <xdr:cNvSpPr/>
      </xdr:nvSpPr>
      <xdr:spPr>
        <a:xfrm>
          <a:off x="3238500" y="6196965"/>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160655</xdr:rowOff>
    </xdr:from>
    <xdr:to>
      <xdr:col>19</xdr:col>
      <xdr:colOff>136525</xdr:colOff>
      <xdr:row>32</xdr:row>
      <xdr:rowOff>16510</xdr:rowOff>
    </xdr:to>
    <xdr:cxnSp macro="">
      <xdr:nvCxnSpPr>
        <xdr:cNvPr id="84" name="直線コネクタ 83">
          <a:extLst>
            <a:ext uri="{FF2B5EF4-FFF2-40B4-BE49-F238E27FC236}">
              <a16:creationId xmlns:a16="http://schemas.microsoft.com/office/drawing/2014/main" id="{1065657A-8713-436B-B323-AE8CFDE24316}"/>
            </a:ext>
          </a:extLst>
        </xdr:cNvPr>
        <xdr:cNvCxnSpPr/>
      </xdr:nvCxnSpPr>
      <xdr:spPr>
        <a:xfrm>
          <a:off x="3289300" y="6247130"/>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123825</xdr:rowOff>
    </xdr:from>
    <xdr:to>
      <xdr:col>11</xdr:col>
      <xdr:colOff>171450</xdr:colOff>
      <xdr:row>32</xdr:row>
      <xdr:rowOff>55245</xdr:rowOff>
    </xdr:to>
    <xdr:sp macro="" textlink="">
      <xdr:nvSpPr>
        <xdr:cNvPr id="85" name="楕円 84">
          <a:extLst>
            <a:ext uri="{FF2B5EF4-FFF2-40B4-BE49-F238E27FC236}">
              <a16:creationId xmlns:a16="http://schemas.microsoft.com/office/drawing/2014/main" id="{A11EEE48-26AC-4073-95A9-044B374CA190}"/>
            </a:ext>
          </a:extLst>
        </xdr:cNvPr>
        <xdr:cNvSpPr/>
      </xdr:nvSpPr>
      <xdr:spPr>
        <a:xfrm>
          <a:off x="2476500" y="6210300"/>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160655</xdr:rowOff>
    </xdr:from>
    <xdr:to>
      <xdr:col>15</xdr:col>
      <xdr:colOff>136525</xdr:colOff>
      <xdr:row>32</xdr:row>
      <xdr:rowOff>5715</xdr:rowOff>
    </xdr:to>
    <xdr:cxnSp macro="">
      <xdr:nvCxnSpPr>
        <xdr:cNvPr id="86" name="直線コネクタ 85">
          <a:extLst>
            <a:ext uri="{FF2B5EF4-FFF2-40B4-BE49-F238E27FC236}">
              <a16:creationId xmlns:a16="http://schemas.microsoft.com/office/drawing/2014/main" id="{7803FC19-C9CA-4381-8629-24EE69DE1143}"/>
            </a:ext>
          </a:extLst>
        </xdr:cNvPr>
        <xdr:cNvCxnSpPr/>
      </xdr:nvCxnSpPr>
      <xdr:spPr>
        <a:xfrm flipV="1">
          <a:off x="2527300" y="6247130"/>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87630</xdr:rowOff>
    </xdr:from>
    <xdr:to>
      <xdr:col>7</xdr:col>
      <xdr:colOff>171450</xdr:colOff>
      <xdr:row>32</xdr:row>
      <xdr:rowOff>19050</xdr:rowOff>
    </xdr:to>
    <xdr:sp macro="" textlink="">
      <xdr:nvSpPr>
        <xdr:cNvPr id="87" name="楕円 86">
          <a:extLst>
            <a:ext uri="{FF2B5EF4-FFF2-40B4-BE49-F238E27FC236}">
              <a16:creationId xmlns:a16="http://schemas.microsoft.com/office/drawing/2014/main" id="{2DD30621-DAB5-4FB7-921F-5581ED96C1DC}"/>
            </a:ext>
          </a:extLst>
        </xdr:cNvPr>
        <xdr:cNvSpPr/>
      </xdr:nvSpPr>
      <xdr:spPr>
        <a:xfrm>
          <a:off x="1714500" y="6174105"/>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137160</xdr:rowOff>
    </xdr:from>
    <xdr:to>
      <xdr:col>11</xdr:col>
      <xdr:colOff>136525</xdr:colOff>
      <xdr:row>32</xdr:row>
      <xdr:rowOff>5715</xdr:rowOff>
    </xdr:to>
    <xdr:cxnSp macro="">
      <xdr:nvCxnSpPr>
        <xdr:cNvPr id="88" name="直線コネクタ 87">
          <a:extLst>
            <a:ext uri="{FF2B5EF4-FFF2-40B4-BE49-F238E27FC236}">
              <a16:creationId xmlns:a16="http://schemas.microsoft.com/office/drawing/2014/main" id="{0DF3EB9F-1000-45E8-AC01-BB82134C2B87}"/>
            </a:ext>
          </a:extLst>
        </xdr:cNvPr>
        <xdr:cNvCxnSpPr/>
      </xdr:nvCxnSpPr>
      <xdr:spPr>
        <a:xfrm>
          <a:off x="1765300" y="6223635"/>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32</xdr:row>
      <xdr:rowOff>106045</xdr:rowOff>
    </xdr:from>
    <xdr:ext cx="405130" cy="252730"/>
    <xdr:sp macro="" textlink="">
      <xdr:nvSpPr>
        <xdr:cNvPr id="89" name="n_1aveValue有形固定資産減価償却率">
          <a:extLst>
            <a:ext uri="{FF2B5EF4-FFF2-40B4-BE49-F238E27FC236}">
              <a16:creationId xmlns:a16="http://schemas.microsoft.com/office/drawing/2014/main" id="{3E2E6F8E-3074-44E6-80AE-7FB35E75287A}"/>
            </a:ext>
          </a:extLst>
        </xdr:cNvPr>
        <xdr:cNvSpPr txBox="1"/>
      </xdr:nvSpPr>
      <xdr:spPr>
        <a:xfrm>
          <a:off x="3836035" y="636397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32</xdr:row>
      <xdr:rowOff>73660</xdr:rowOff>
    </xdr:from>
    <xdr:ext cx="405130" cy="253365"/>
    <xdr:sp macro="" textlink="">
      <xdr:nvSpPr>
        <xdr:cNvPr id="90" name="n_2aveValue有形固定資産減価償却率">
          <a:extLst>
            <a:ext uri="{FF2B5EF4-FFF2-40B4-BE49-F238E27FC236}">
              <a16:creationId xmlns:a16="http://schemas.microsoft.com/office/drawing/2014/main" id="{86F6FE18-EB2C-43E3-9F5B-CCDEFBC43944}"/>
            </a:ext>
          </a:extLst>
        </xdr:cNvPr>
        <xdr:cNvSpPr txBox="1"/>
      </xdr:nvSpPr>
      <xdr:spPr>
        <a:xfrm>
          <a:off x="3086735" y="63315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32</xdr:row>
      <xdr:rowOff>73660</xdr:rowOff>
    </xdr:from>
    <xdr:ext cx="405130" cy="253365"/>
    <xdr:sp macro="" textlink="">
      <xdr:nvSpPr>
        <xdr:cNvPr id="91" name="n_3aveValue有形固定資産減価償却率">
          <a:extLst>
            <a:ext uri="{FF2B5EF4-FFF2-40B4-BE49-F238E27FC236}">
              <a16:creationId xmlns:a16="http://schemas.microsoft.com/office/drawing/2014/main" id="{D93C241F-E770-4750-ACD1-449AD2C3366B}"/>
            </a:ext>
          </a:extLst>
        </xdr:cNvPr>
        <xdr:cNvSpPr txBox="1"/>
      </xdr:nvSpPr>
      <xdr:spPr>
        <a:xfrm>
          <a:off x="2324735" y="63315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32</xdr:row>
      <xdr:rowOff>61595</xdr:rowOff>
    </xdr:from>
    <xdr:ext cx="405130" cy="253365"/>
    <xdr:sp macro="" textlink="">
      <xdr:nvSpPr>
        <xdr:cNvPr id="92" name="n_4aveValue有形固定資産減価償却率">
          <a:extLst>
            <a:ext uri="{FF2B5EF4-FFF2-40B4-BE49-F238E27FC236}">
              <a16:creationId xmlns:a16="http://schemas.microsoft.com/office/drawing/2014/main" id="{EF3B048B-7F24-4BE4-9C3A-0187CC6A1344}"/>
            </a:ext>
          </a:extLst>
        </xdr:cNvPr>
        <xdr:cNvSpPr txBox="1"/>
      </xdr:nvSpPr>
      <xdr:spPr>
        <a:xfrm>
          <a:off x="1562735" y="63195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30</xdr:row>
      <xdr:rowOff>81915</xdr:rowOff>
    </xdr:from>
    <xdr:ext cx="405130" cy="253365"/>
    <xdr:sp macro="" textlink="">
      <xdr:nvSpPr>
        <xdr:cNvPr id="93" name="n_1mainValue有形固定資産減価償却率">
          <a:extLst>
            <a:ext uri="{FF2B5EF4-FFF2-40B4-BE49-F238E27FC236}">
              <a16:creationId xmlns:a16="http://schemas.microsoft.com/office/drawing/2014/main" id="{85ACD10E-19D4-43E1-B89E-8BFF247210EC}"/>
            </a:ext>
          </a:extLst>
        </xdr:cNvPr>
        <xdr:cNvSpPr txBox="1"/>
      </xdr:nvSpPr>
      <xdr:spPr>
        <a:xfrm>
          <a:off x="3836035" y="59969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30</xdr:row>
      <xdr:rowOff>58420</xdr:rowOff>
    </xdr:from>
    <xdr:ext cx="405130" cy="253365"/>
    <xdr:sp macro="" textlink="">
      <xdr:nvSpPr>
        <xdr:cNvPr id="94" name="n_2mainValue有形固定資産減価償却率">
          <a:extLst>
            <a:ext uri="{FF2B5EF4-FFF2-40B4-BE49-F238E27FC236}">
              <a16:creationId xmlns:a16="http://schemas.microsoft.com/office/drawing/2014/main" id="{E1B8663F-0E03-4E45-88F7-32F613375DA0}"/>
            </a:ext>
          </a:extLst>
        </xdr:cNvPr>
        <xdr:cNvSpPr txBox="1"/>
      </xdr:nvSpPr>
      <xdr:spPr>
        <a:xfrm>
          <a:off x="3086735" y="59734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30</xdr:row>
      <xdr:rowOff>71755</xdr:rowOff>
    </xdr:from>
    <xdr:ext cx="405130" cy="252730"/>
    <xdr:sp macro="" textlink="">
      <xdr:nvSpPr>
        <xdr:cNvPr id="95" name="n_3mainValue有形固定資産減価償却率">
          <a:extLst>
            <a:ext uri="{FF2B5EF4-FFF2-40B4-BE49-F238E27FC236}">
              <a16:creationId xmlns:a16="http://schemas.microsoft.com/office/drawing/2014/main" id="{44723D82-C5F4-4F70-BA2F-80E9CD6613D6}"/>
            </a:ext>
          </a:extLst>
        </xdr:cNvPr>
        <xdr:cNvSpPr txBox="1"/>
      </xdr:nvSpPr>
      <xdr:spPr>
        <a:xfrm>
          <a:off x="2324735" y="598678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30</xdr:row>
      <xdr:rowOff>35560</xdr:rowOff>
    </xdr:from>
    <xdr:ext cx="405130" cy="252730"/>
    <xdr:sp macro="" textlink="">
      <xdr:nvSpPr>
        <xdr:cNvPr id="96" name="n_4mainValue有形固定資産減価償却率">
          <a:extLst>
            <a:ext uri="{FF2B5EF4-FFF2-40B4-BE49-F238E27FC236}">
              <a16:creationId xmlns:a16="http://schemas.microsoft.com/office/drawing/2014/main" id="{258BF341-221F-40A2-B7C7-0D59BE092760}"/>
            </a:ext>
          </a:extLst>
        </xdr:cNvPr>
        <xdr:cNvSpPr txBox="1"/>
      </xdr:nvSpPr>
      <xdr:spPr>
        <a:xfrm>
          <a:off x="1562735" y="595058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F672597-0AA7-4E47-ABDE-54B43FBB811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98" name="正方形/長方形 97">
          <a:extLst>
            <a:ext uri="{FF2B5EF4-FFF2-40B4-BE49-F238E27FC236}">
              <a16:creationId xmlns:a16="http://schemas.microsoft.com/office/drawing/2014/main" id="{940732DE-7FF1-4663-802D-F4C5BDD5F5DB}"/>
            </a:ext>
          </a:extLst>
        </xdr:cNvPr>
        <xdr:cNvSpPr/>
      </xdr:nvSpPr>
      <xdr:spPr>
        <a:xfrm>
          <a:off x="12372975" y="4622800"/>
          <a:ext cx="1035050" cy="2774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99" name="正方形/長方形 98">
          <a:extLst>
            <a:ext uri="{FF2B5EF4-FFF2-40B4-BE49-F238E27FC236}">
              <a16:creationId xmlns:a16="http://schemas.microsoft.com/office/drawing/2014/main" id="{7147E91E-48C6-4E82-95C2-F935DDBFC59C}"/>
            </a:ext>
          </a:extLst>
        </xdr:cNvPr>
        <xdr:cNvSpPr/>
      </xdr:nvSpPr>
      <xdr:spPr>
        <a:xfrm>
          <a:off x="13801725" y="4606290"/>
          <a:ext cx="952500" cy="3098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[ 650.5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00" name="正方形/長方形 99">
          <a:extLst>
            <a:ext uri="{FF2B5EF4-FFF2-40B4-BE49-F238E27FC236}">
              <a16:creationId xmlns:a16="http://schemas.microsoft.com/office/drawing/2014/main" id="{519FB22D-C2B9-488E-A992-A7529353FFE0}"/>
            </a:ext>
          </a:extLst>
        </xdr:cNvPr>
        <xdr:cNvSpPr/>
      </xdr:nvSpPr>
      <xdr:spPr>
        <a:xfrm>
          <a:off x="15494000" y="438213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01" name="正方形/長方形 100">
          <a:extLst>
            <a:ext uri="{FF2B5EF4-FFF2-40B4-BE49-F238E27FC236}">
              <a16:creationId xmlns:a16="http://schemas.microsoft.com/office/drawing/2014/main" id="{3F16FDA3-E221-4B68-B47D-B2385882325F}"/>
            </a:ext>
          </a:extLst>
        </xdr:cNvPr>
        <xdr:cNvSpPr/>
      </xdr:nvSpPr>
      <xdr:spPr>
        <a:xfrm>
          <a:off x="15494000" y="457200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53/55</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02" name="正方形/長方形 101">
          <a:extLst>
            <a:ext uri="{FF2B5EF4-FFF2-40B4-BE49-F238E27FC236}">
              <a16:creationId xmlns:a16="http://schemas.microsoft.com/office/drawing/2014/main" id="{C9F652D1-CB55-49A8-BEDE-1612EC161F72}"/>
            </a:ext>
          </a:extLst>
        </xdr:cNvPr>
        <xdr:cNvSpPr/>
      </xdr:nvSpPr>
      <xdr:spPr>
        <a:xfrm>
          <a:off x="17018000" y="438213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03" name="正方形/長方形 102">
          <a:extLst>
            <a:ext uri="{FF2B5EF4-FFF2-40B4-BE49-F238E27FC236}">
              <a16:creationId xmlns:a16="http://schemas.microsoft.com/office/drawing/2014/main" id="{2C0AA394-D7F2-4E7D-9DE8-233729B87B54}"/>
            </a:ext>
          </a:extLst>
        </xdr:cNvPr>
        <xdr:cNvSpPr/>
      </xdr:nvSpPr>
      <xdr:spPr>
        <a:xfrm>
          <a:off x="17018000" y="457200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04" name="正方形/長方形 103">
          <a:extLst>
            <a:ext uri="{FF2B5EF4-FFF2-40B4-BE49-F238E27FC236}">
              <a16:creationId xmlns:a16="http://schemas.microsoft.com/office/drawing/2014/main" id="{29CCD5A2-792A-40EB-A28F-48E05259D81E}"/>
            </a:ext>
          </a:extLst>
        </xdr:cNvPr>
        <xdr:cNvSpPr/>
      </xdr:nvSpPr>
      <xdr:spPr>
        <a:xfrm>
          <a:off x="18669000" y="438213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05" name="正方形/長方形 104">
          <a:extLst>
            <a:ext uri="{FF2B5EF4-FFF2-40B4-BE49-F238E27FC236}">
              <a16:creationId xmlns:a16="http://schemas.microsoft.com/office/drawing/2014/main" id="{E77A6EE0-0DD1-4D38-BA79-E984709457B7}"/>
            </a:ext>
          </a:extLst>
        </xdr:cNvPr>
        <xdr:cNvSpPr/>
      </xdr:nvSpPr>
      <xdr:spPr>
        <a:xfrm>
          <a:off x="18669000" y="457200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06" name="正方形/長方形 105">
          <a:extLst>
            <a:ext uri="{FF2B5EF4-FFF2-40B4-BE49-F238E27FC236}">
              <a16:creationId xmlns:a16="http://schemas.microsoft.com/office/drawing/2014/main" id="{20344CB5-4AA4-4E68-AB33-9D4C2F636BBE}"/>
            </a:ext>
          </a:extLst>
        </xdr:cNvPr>
        <xdr:cNvSpPr/>
      </xdr:nvSpPr>
      <xdr:spPr>
        <a:xfrm>
          <a:off x="11303000" y="4951095"/>
          <a:ext cx="4241800" cy="2157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07" name="正方形/長方形 106">
          <a:extLst>
            <a:ext uri="{FF2B5EF4-FFF2-40B4-BE49-F238E27FC236}">
              <a16:creationId xmlns:a16="http://schemas.microsoft.com/office/drawing/2014/main" id="{46461B23-5F6E-4AD3-A2CE-9B60F0C3CA6D}"/>
            </a:ext>
          </a:extLst>
        </xdr:cNvPr>
        <xdr:cNvSpPr/>
      </xdr:nvSpPr>
      <xdr:spPr>
        <a:xfrm>
          <a:off x="15811500" y="4951095"/>
          <a:ext cx="4762500" cy="2157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08" name="正方形/長方形 107">
          <a:extLst>
            <a:ext uri="{FF2B5EF4-FFF2-40B4-BE49-F238E27FC236}">
              <a16:creationId xmlns:a16="http://schemas.microsoft.com/office/drawing/2014/main" id="{E6C1533B-614B-46CF-8841-3F65F2E02CB5}"/>
            </a:ext>
          </a:extLst>
        </xdr:cNvPr>
        <xdr:cNvSpPr/>
      </xdr:nvSpPr>
      <xdr:spPr>
        <a:xfrm>
          <a:off x="15811500" y="5013960"/>
          <a:ext cx="4572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09" name="テキスト ボックス 108">
          <a:extLst>
            <a:ext uri="{FF2B5EF4-FFF2-40B4-BE49-F238E27FC236}">
              <a16:creationId xmlns:a16="http://schemas.microsoft.com/office/drawing/2014/main" id="{6DC3FF83-D082-40EF-B9CB-D268367755D9}"/>
            </a:ext>
          </a:extLst>
        </xdr:cNvPr>
        <xdr:cNvSpPr txBox="1"/>
      </xdr:nvSpPr>
      <xdr:spPr>
        <a:xfrm>
          <a:off x="15887700" y="5245100"/>
          <a:ext cx="4559300" cy="17760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町は、債務償還比率の分子である将来負担額のうち地方債残高が地理的条件（面積が広大かつ過疎地域）を解消する投資的事業の実施等により高い水準にあることから、本指標は、類似団体内でも高い水準に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令和元年度と令和3年度、令和5年度に繰上償還を実施しており、今後も計画的に繰上償還を実施し、比率の改善を図っていく。</a:t>
          </a:r>
        </a:p>
      </xdr:txBody>
    </xdr:sp>
    <xdr:clientData/>
  </xdr:twoCellAnchor>
  <xdr:oneCellAnchor>
    <xdr:from>
      <xdr:col>57</xdr:col>
      <xdr:colOff>111125</xdr:colOff>
      <xdr:row>23</xdr:row>
      <xdr:rowOff>46990</xdr:rowOff>
    </xdr:from>
    <xdr:ext cx="349250" cy="219710"/>
    <xdr:sp macro="" textlink="">
      <xdr:nvSpPr>
        <xdr:cNvPr id="110" name="テキスト ボックス 109">
          <a:extLst>
            <a:ext uri="{FF2B5EF4-FFF2-40B4-BE49-F238E27FC236}">
              <a16:creationId xmlns:a16="http://schemas.microsoft.com/office/drawing/2014/main" id="{A70C66E6-7B79-45C0-87A0-BBA47A272CDA}"/>
            </a:ext>
          </a:extLst>
        </xdr:cNvPr>
        <xdr:cNvSpPr txBox="1"/>
      </xdr:nvSpPr>
      <xdr:spPr>
        <a:xfrm>
          <a:off x="11264900" y="4761865"/>
          <a:ext cx="3492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11" name="直線コネクタ 110">
          <a:extLst>
            <a:ext uri="{FF2B5EF4-FFF2-40B4-BE49-F238E27FC236}">
              <a16:creationId xmlns:a16="http://schemas.microsoft.com/office/drawing/2014/main" id="{0B5B8739-4D3D-4E03-94F5-6648552D1CF6}"/>
            </a:ext>
          </a:extLst>
        </xdr:cNvPr>
        <xdr:cNvCxnSpPr/>
      </xdr:nvCxnSpPr>
      <xdr:spPr>
        <a:xfrm>
          <a:off x="11303000" y="71081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20345"/>
    <xdr:sp macro="" textlink="">
      <xdr:nvSpPr>
        <xdr:cNvPr id="112" name="テキスト ボックス 111">
          <a:extLst>
            <a:ext uri="{FF2B5EF4-FFF2-40B4-BE49-F238E27FC236}">
              <a16:creationId xmlns:a16="http://schemas.microsoft.com/office/drawing/2014/main" id="{5BF5647D-BE60-4904-AEB9-A967BE46F92B}"/>
            </a:ext>
          </a:extLst>
        </xdr:cNvPr>
        <xdr:cNvSpPr txBox="1"/>
      </xdr:nvSpPr>
      <xdr:spPr>
        <a:xfrm>
          <a:off x="10753725" y="701675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147955</xdr:rowOff>
    </xdr:from>
    <xdr:to>
      <xdr:col>80</xdr:col>
      <xdr:colOff>9525</xdr:colOff>
      <xdr:row>34</xdr:row>
      <xdr:rowOff>147955</xdr:rowOff>
    </xdr:to>
    <xdr:cxnSp macro="">
      <xdr:nvCxnSpPr>
        <xdr:cNvPr id="113" name="直線コネクタ 112">
          <a:extLst>
            <a:ext uri="{FF2B5EF4-FFF2-40B4-BE49-F238E27FC236}">
              <a16:creationId xmlns:a16="http://schemas.microsoft.com/office/drawing/2014/main" id="{DF8E1514-D943-4E1F-BFCE-00697DBFB6C6}"/>
            </a:ext>
          </a:extLst>
        </xdr:cNvPr>
        <xdr:cNvCxnSpPr/>
      </xdr:nvCxnSpPr>
      <xdr:spPr>
        <a:xfrm>
          <a:off x="11303000" y="674878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56515</xdr:rowOff>
    </xdr:from>
    <xdr:ext cx="410210" cy="220345"/>
    <xdr:sp macro="" textlink="">
      <xdr:nvSpPr>
        <xdr:cNvPr id="114" name="テキスト ボックス 113">
          <a:extLst>
            <a:ext uri="{FF2B5EF4-FFF2-40B4-BE49-F238E27FC236}">
              <a16:creationId xmlns:a16="http://schemas.microsoft.com/office/drawing/2014/main" id="{9347104B-8CD7-47E1-8A87-6B9B6544FC13}"/>
            </a:ext>
          </a:extLst>
        </xdr:cNvPr>
        <xdr:cNvSpPr txBox="1"/>
      </xdr:nvSpPr>
      <xdr:spPr>
        <a:xfrm>
          <a:off x="10828655" y="6657340"/>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131445</xdr:rowOff>
    </xdr:from>
    <xdr:to>
      <xdr:col>80</xdr:col>
      <xdr:colOff>9525</xdr:colOff>
      <xdr:row>32</xdr:row>
      <xdr:rowOff>131445</xdr:rowOff>
    </xdr:to>
    <xdr:cxnSp macro="">
      <xdr:nvCxnSpPr>
        <xdr:cNvPr id="115" name="直線コネクタ 114">
          <a:extLst>
            <a:ext uri="{FF2B5EF4-FFF2-40B4-BE49-F238E27FC236}">
              <a16:creationId xmlns:a16="http://schemas.microsoft.com/office/drawing/2014/main" id="{7269C1E3-00EC-439E-A1F1-EA219943508E}"/>
            </a:ext>
          </a:extLst>
        </xdr:cNvPr>
        <xdr:cNvCxnSpPr/>
      </xdr:nvCxnSpPr>
      <xdr:spPr>
        <a:xfrm>
          <a:off x="11303000" y="638937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39370</xdr:rowOff>
    </xdr:from>
    <xdr:ext cx="410210" cy="220345"/>
    <xdr:sp macro="" textlink="">
      <xdr:nvSpPr>
        <xdr:cNvPr id="116" name="テキスト ボックス 115">
          <a:extLst>
            <a:ext uri="{FF2B5EF4-FFF2-40B4-BE49-F238E27FC236}">
              <a16:creationId xmlns:a16="http://schemas.microsoft.com/office/drawing/2014/main" id="{565ACC52-40D0-476A-858A-7DAFE4E7707E}"/>
            </a:ext>
          </a:extLst>
        </xdr:cNvPr>
        <xdr:cNvSpPr txBox="1"/>
      </xdr:nvSpPr>
      <xdr:spPr>
        <a:xfrm>
          <a:off x="10828655" y="6297295"/>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114935</xdr:rowOff>
    </xdr:from>
    <xdr:to>
      <xdr:col>80</xdr:col>
      <xdr:colOff>9525</xdr:colOff>
      <xdr:row>30</xdr:row>
      <xdr:rowOff>114935</xdr:rowOff>
    </xdr:to>
    <xdr:cxnSp macro="">
      <xdr:nvCxnSpPr>
        <xdr:cNvPr id="117" name="直線コネクタ 116">
          <a:extLst>
            <a:ext uri="{FF2B5EF4-FFF2-40B4-BE49-F238E27FC236}">
              <a16:creationId xmlns:a16="http://schemas.microsoft.com/office/drawing/2014/main" id="{BE10939D-8BF5-441D-8243-B4E6CFB06326}"/>
            </a:ext>
          </a:extLst>
        </xdr:cNvPr>
        <xdr:cNvCxnSpPr/>
      </xdr:nvCxnSpPr>
      <xdr:spPr>
        <a:xfrm>
          <a:off x="11303000" y="602996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10210" cy="220345"/>
    <xdr:sp macro="" textlink="">
      <xdr:nvSpPr>
        <xdr:cNvPr id="118" name="テキスト ボックス 117">
          <a:extLst>
            <a:ext uri="{FF2B5EF4-FFF2-40B4-BE49-F238E27FC236}">
              <a16:creationId xmlns:a16="http://schemas.microsoft.com/office/drawing/2014/main" id="{845D3987-219E-468A-82AC-7435BC7799F9}"/>
            </a:ext>
          </a:extLst>
        </xdr:cNvPr>
        <xdr:cNvSpPr txBox="1"/>
      </xdr:nvSpPr>
      <xdr:spPr>
        <a:xfrm>
          <a:off x="10828655" y="5937885"/>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97790</xdr:rowOff>
    </xdr:from>
    <xdr:to>
      <xdr:col>80</xdr:col>
      <xdr:colOff>9525</xdr:colOff>
      <xdr:row>28</xdr:row>
      <xdr:rowOff>97790</xdr:rowOff>
    </xdr:to>
    <xdr:cxnSp macro="">
      <xdr:nvCxnSpPr>
        <xdr:cNvPr id="119" name="直線コネクタ 118">
          <a:extLst>
            <a:ext uri="{FF2B5EF4-FFF2-40B4-BE49-F238E27FC236}">
              <a16:creationId xmlns:a16="http://schemas.microsoft.com/office/drawing/2014/main" id="{627E2F0A-246F-4797-9BEB-7337E51DA0F3}"/>
            </a:ext>
          </a:extLst>
        </xdr:cNvPr>
        <xdr:cNvCxnSpPr/>
      </xdr:nvCxnSpPr>
      <xdr:spPr>
        <a:xfrm>
          <a:off x="11303000" y="56699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10210" cy="220345"/>
    <xdr:sp macro="" textlink="">
      <xdr:nvSpPr>
        <xdr:cNvPr id="120" name="テキスト ボックス 119">
          <a:extLst>
            <a:ext uri="{FF2B5EF4-FFF2-40B4-BE49-F238E27FC236}">
              <a16:creationId xmlns:a16="http://schemas.microsoft.com/office/drawing/2014/main" id="{6477FD2F-EBB8-40DD-8E26-64E6689659B3}"/>
            </a:ext>
          </a:extLst>
        </xdr:cNvPr>
        <xdr:cNvSpPr txBox="1"/>
      </xdr:nvSpPr>
      <xdr:spPr>
        <a:xfrm>
          <a:off x="10828655" y="5578475"/>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81915</xdr:rowOff>
    </xdr:from>
    <xdr:to>
      <xdr:col>80</xdr:col>
      <xdr:colOff>9525</xdr:colOff>
      <xdr:row>26</xdr:row>
      <xdr:rowOff>81915</xdr:rowOff>
    </xdr:to>
    <xdr:cxnSp macro="">
      <xdr:nvCxnSpPr>
        <xdr:cNvPr id="121" name="直線コネクタ 120">
          <a:extLst>
            <a:ext uri="{FF2B5EF4-FFF2-40B4-BE49-F238E27FC236}">
              <a16:creationId xmlns:a16="http://schemas.microsoft.com/office/drawing/2014/main" id="{977B678F-1AAA-4861-AFA2-0E0FEF00EEA9}"/>
            </a:ext>
          </a:extLst>
        </xdr:cNvPr>
        <xdr:cNvCxnSpPr/>
      </xdr:nvCxnSpPr>
      <xdr:spPr>
        <a:xfrm>
          <a:off x="11303000" y="531114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157480</xdr:rowOff>
    </xdr:from>
    <xdr:ext cx="307340" cy="220345"/>
    <xdr:sp macro="" textlink="">
      <xdr:nvSpPr>
        <xdr:cNvPr id="122" name="テキスト ボックス 121">
          <a:extLst>
            <a:ext uri="{FF2B5EF4-FFF2-40B4-BE49-F238E27FC236}">
              <a16:creationId xmlns:a16="http://schemas.microsoft.com/office/drawing/2014/main" id="{D57D4159-A983-4B6A-927E-BC63E521E1D6}"/>
            </a:ext>
          </a:extLst>
        </xdr:cNvPr>
        <xdr:cNvSpPr txBox="1"/>
      </xdr:nvSpPr>
      <xdr:spPr>
        <a:xfrm>
          <a:off x="10931525" y="5215255"/>
          <a:ext cx="3073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23" name="直線コネクタ 122">
          <a:extLst>
            <a:ext uri="{FF2B5EF4-FFF2-40B4-BE49-F238E27FC236}">
              <a16:creationId xmlns:a16="http://schemas.microsoft.com/office/drawing/2014/main" id="{F07ADD6E-CFBF-454B-855E-04E1CCDD3B8F}"/>
            </a:ext>
          </a:extLst>
        </xdr:cNvPr>
        <xdr:cNvCxnSpPr/>
      </xdr:nvCxnSpPr>
      <xdr:spPr>
        <a:xfrm>
          <a:off x="11303000" y="49510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24" name="債務償還比率グラフ枠">
          <a:extLst>
            <a:ext uri="{FF2B5EF4-FFF2-40B4-BE49-F238E27FC236}">
              <a16:creationId xmlns:a16="http://schemas.microsoft.com/office/drawing/2014/main" id="{84D1E2C7-3167-47A7-B491-CE2B99B23372}"/>
            </a:ext>
          </a:extLst>
        </xdr:cNvPr>
        <xdr:cNvSpPr/>
      </xdr:nvSpPr>
      <xdr:spPr>
        <a:xfrm>
          <a:off x="11303000" y="4951095"/>
          <a:ext cx="4241800" cy="2157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81915</xdr:rowOff>
    </xdr:from>
    <xdr:to>
      <xdr:col>76</xdr:col>
      <xdr:colOff>21590</xdr:colOff>
      <xdr:row>34</xdr:row>
      <xdr:rowOff>166370</xdr:rowOff>
    </xdr:to>
    <xdr:cxnSp macro="">
      <xdr:nvCxnSpPr>
        <xdr:cNvPr id="125" name="直線コネクタ 124">
          <a:extLst>
            <a:ext uri="{FF2B5EF4-FFF2-40B4-BE49-F238E27FC236}">
              <a16:creationId xmlns:a16="http://schemas.microsoft.com/office/drawing/2014/main" id="{2944C54C-1146-4603-8DD1-F413FAD4490B}"/>
            </a:ext>
          </a:extLst>
        </xdr:cNvPr>
        <xdr:cNvCxnSpPr/>
      </xdr:nvCxnSpPr>
      <xdr:spPr>
        <a:xfrm flipV="1">
          <a:off x="14793595" y="5311140"/>
          <a:ext cx="127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2540</xdr:rowOff>
    </xdr:from>
    <xdr:ext cx="469900" cy="253365"/>
    <xdr:sp macro="" textlink="">
      <xdr:nvSpPr>
        <xdr:cNvPr id="126" name="債務償還比率最小値テキスト">
          <a:extLst>
            <a:ext uri="{FF2B5EF4-FFF2-40B4-BE49-F238E27FC236}">
              <a16:creationId xmlns:a16="http://schemas.microsoft.com/office/drawing/2014/main" id="{909BDA13-6349-4E05-A448-EB577C9B79FB}"/>
            </a:ext>
          </a:extLst>
        </xdr:cNvPr>
        <xdr:cNvSpPr txBox="1"/>
      </xdr:nvSpPr>
      <xdr:spPr>
        <a:xfrm>
          <a:off x="14846300" y="67748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810.6</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166370</xdr:rowOff>
    </xdr:from>
    <xdr:to>
      <xdr:col>76</xdr:col>
      <xdr:colOff>111125</xdr:colOff>
      <xdr:row>34</xdr:row>
      <xdr:rowOff>166370</xdr:rowOff>
    </xdr:to>
    <xdr:cxnSp macro="">
      <xdr:nvCxnSpPr>
        <xdr:cNvPr id="127" name="直線コネクタ 126">
          <a:extLst>
            <a:ext uri="{FF2B5EF4-FFF2-40B4-BE49-F238E27FC236}">
              <a16:creationId xmlns:a16="http://schemas.microsoft.com/office/drawing/2014/main" id="{7140AD91-EA56-4D3C-B6CA-0BF8EABAFC4E}"/>
            </a:ext>
          </a:extLst>
        </xdr:cNvPr>
        <xdr:cNvCxnSpPr/>
      </xdr:nvCxnSpPr>
      <xdr:spPr>
        <a:xfrm>
          <a:off x="14706600" y="676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29845</xdr:rowOff>
    </xdr:from>
    <xdr:ext cx="340360" cy="252730"/>
    <xdr:sp macro="" textlink="">
      <xdr:nvSpPr>
        <xdr:cNvPr id="128" name="債務償還比率最大値テキスト">
          <a:extLst>
            <a:ext uri="{FF2B5EF4-FFF2-40B4-BE49-F238E27FC236}">
              <a16:creationId xmlns:a16="http://schemas.microsoft.com/office/drawing/2014/main" id="{F9172ED5-3175-40A1-A9E6-7256283B7809}"/>
            </a:ext>
          </a:extLst>
        </xdr:cNvPr>
        <xdr:cNvSpPr txBox="1"/>
      </xdr:nvSpPr>
      <xdr:spPr>
        <a:xfrm>
          <a:off x="14846300" y="5087620"/>
          <a:ext cx="340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81915</xdr:rowOff>
    </xdr:from>
    <xdr:to>
      <xdr:col>76</xdr:col>
      <xdr:colOff>111125</xdr:colOff>
      <xdr:row>26</xdr:row>
      <xdr:rowOff>81915</xdr:rowOff>
    </xdr:to>
    <xdr:cxnSp macro="">
      <xdr:nvCxnSpPr>
        <xdr:cNvPr id="129" name="直線コネクタ 128">
          <a:extLst>
            <a:ext uri="{FF2B5EF4-FFF2-40B4-BE49-F238E27FC236}">
              <a16:creationId xmlns:a16="http://schemas.microsoft.com/office/drawing/2014/main" id="{4808C15C-B49A-47C4-9F9F-42CFA274F2E1}"/>
            </a:ext>
          </a:extLst>
        </xdr:cNvPr>
        <xdr:cNvCxnSpPr/>
      </xdr:nvCxnSpPr>
      <xdr:spPr>
        <a:xfrm>
          <a:off x="14706600" y="531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74930</xdr:rowOff>
    </xdr:from>
    <xdr:ext cx="469900" cy="253365"/>
    <xdr:sp macro="" textlink="">
      <xdr:nvSpPr>
        <xdr:cNvPr id="130" name="債務償還比率平均値テキスト">
          <a:extLst>
            <a:ext uri="{FF2B5EF4-FFF2-40B4-BE49-F238E27FC236}">
              <a16:creationId xmlns:a16="http://schemas.microsoft.com/office/drawing/2014/main" id="{A608604B-F5CF-4294-9F98-863E5DE30CBD}"/>
            </a:ext>
          </a:extLst>
        </xdr:cNvPr>
        <xdr:cNvSpPr txBox="1"/>
      </xdr:nvSpPr>
      <xdr:spPr>
        <a:xfrm>
          <a:off x="14846300" y="581850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52705</xdr:rowOff>
    </xdr:from>
    <xdr:to>
      <xdr:col>76</xdr:col>
      <xdr:colOff>73025</xdr:colOff>
      <xdr:row>30</xdr:row>
      <xdr:rowOff>151765</xdr:rowOff>
    </xdr:to>
    <xdr:sp macro="" textlink="">
      <xdr:nvSpPr>
        <xdr:cNvPr id="131" name="フローチャート: 判断 130">
          <a:extLst>
            <a:ext uri="{FF2B5EF4-FFF2-40B4-BE49-F238E27FC236}">
              <a16:creationId xmlns:a16="http://schemas.microsoft.com/office/drawing/2014/main" id="{4F2E039F-7B9E-47F5-B34C-1F3F854E32F8}"/>
            </a:ext>
          </a:extLst>
        </xdr:cNvPr>
        <xdr:cNvSpPr/>
      </xdr:nvSpPr>
      <xdr:spPr>
        <a:xfrm>
          <a:off x="14744700" y="5967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67945</xdr:rowOff>
    </xdr:from>
    <xdr:to>
      <xdr:col>72</xdr:col>
      <xdr:colOff>123825</xdr:colOff>
      <xdr:row>30</xdr:row>
      <xdr:rowOff>167005</xdr:rowOff>
    </xdr:to>
    <xdr:sp macro="" textlink="">
      <xdr:nvSpPr>
        <xdr:cNvPr id="132" name="フローチャート: 判断 131">
          <a:extLst>
            <a:ext uri="{FF2B5EF4-FFF2-40B4-BE49-F238E27FC236}">
              <a16:creationId xmlns:a16="http://schemas.microsoft.com/office/drawing/2014/main" id="{527DDF94-1399-4209-A280-0CB5B91B70D3}"/>
            </a:ext>
          </a:extLst>
        </xdr:cNvPr>
        <xdr:cNvSpPr/>
      </xdr:nvSpPr>
      <xdr:spPr>
        <a:xfrm>
          <a:off x="14033500" y="5982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63500</xdr:rowOff>
    </xdr:from>
    <xdr:to>
      <xdr:col>68</xdr:col>
      <xdr:colOff>123825</xdr:colOff>
      <xdr:row>30</xdr:row>
      <xdr:rowOff>163195</xdr:rowOff>
    </xdr:to>
    <xdr:sp macro="" textlink="">
      <xdr:nvSpPr>
        <xdr:cNvPr id="133" name="フローチャート: 判断 132">
          <a:extLst>
            <a:ext uri="{FF2B5EF4-FFF2-40B4-BE49-F238E27FC236}">
              <a16:creationId xmlns:a16="http://schemas.microsoft.com/office/drawing/2014/main" id="{B67D839A-141E-4D69-936F-AF660DEAE770}"/>
            </a:ext>
          </a:extLst>
        </xdr:cNvPr>
        <xdr:cNvSpPr/>
      </xdr:nvSpPr>
      <xdr:spPr>
        <a:xfrm>
          <a:off x="13271500" y="59785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124460</xdr:rowOff>
    </xdr:from>
    <xdr:to>
      <xdr:col>64</xdr:col>
      <xdr:colOff>123825</xdr:colOff>
      <xdr:row>32</xdr:row>
      <xdr:rowOff>55880</xdr:rowOff>
    </xdr:to>
    <xdr:sp macro="" textlink="">
      <xdr:nvSpPr>
        <xdr:cNvPr id="134" name="フローチャート: 判断 133">
          <a:extLst>
            <a:ext uri="{FF2B5EF4-FFF2-40B4-BE49-F238E27FC236}">
              <a16:creationId xmlns:a16="http://schemas.microsoft.com/office/drawing/2014/main" id="{74C163EA-4B94-4272-88B4-6B659DD2D6EE}"/>
            </a:ext>
          </a:extLst>
        </xdr:cNvPr>
        <xdr:cNvSpPr/>
      </xdr:nvSpPr>
      <xdr:spPr>
        <a:xfrm>
          <a:off x="12509500" y="62109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100330</xdr:rowOff>
    </xdr:from>
    <xdr:to>
      <xdr:col>60</xdr:col>
      <xdr:colOff>123825</xdr:colOff>
      <xdr:row>32</xdr:row>
      <xdr:rowOff>32385</xdr:rowOff>
    </xdr:to>
    <xdr:sp macro="" textlink="">
      <xdr:nvSpPr>
        <xdr:cNvPr id="135" name="フローチャート: 判断 134">
          <a:extLst>
            <a:ext uri="{FF2B5EF4-FFF2-40B4-BE49-F238E27FC236}">
              <a16:creationId xmlns:a16="http://schemas.microsoft.com/office/drawing/2014/main" id="{F72AD662-36C3-4DB2-82BE-B9DB9EE248B5}"/>
            </a:ext>
          </a:extLst>
        </xdr:cNvPr>
        <xdr:cNvSpPr/>
      </xdr:nvSpPr>
      <xdr:spPr>
        <a:xfrm>
          <a:off x="11747500" y="61868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61365" cy="220345"/>
    <xdr:sp macro="" textlink="">
      <xdr:nvSpPr>
        <xdr:cNvPr id="136" name="テキスト ボックス 135">
          <a:extLst>
            <a:ext uri="{FF2B5EF4-FFF2-40B4-BE49-F238E27FC236}">
              <a16:creationId xmlns:a16="http://schemas.microsoft.com/office/drawing/2014/main" id="{9F314A18-01EB-4286-8854-AD7458CB13AD}"/>
            </a:ext>
          </a:extLst>
        </xdr:cNvPr>
        <xdr:cNvSpPr txBox="1"/>
      </xdr:nvSpPr>
      <xdr:spPr>
        <a:xfrm>
          <a:off x="14617700" y="715645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37" name="テキスト ボックス 136">
          <a:extLst>
            <a:ext uri="{FF2B5EF4-FFF2-40B4-BE49-F238E27FC236}">
              <a16:creationId xmlns:a16="http://schemas.microsoft.com/office/drawing/2014/main" id="{41C265A8-ED8B-41FB-990F-41A4A5455FB0}"/>
            </a:ext>
          </a:extLst>
        </xdr:cNvPr>
        <xdr:cNvSpPr txBox="1"/>
      </xdr:nvSpPr>
      <xdr:spPr>
        <a:xfrm>
          <a:off x="13906500" y="715645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38" name="テキスト ボックス 137">
          <a:extLst>
            <a:ext uri="{FF2B5EF4-FFF2-40B4-BE49-F238E27FC236}">
              <a16:creationId xmlns:a16="http://schemas.microsoft.com/office/drawing/2014/main" id="{7C3DB082-6F42-4685-BE76-17452AD6C2BA}"/>
            </a:ext>
          </a:extLst>
        </xdr:cNvPr>
        <xdr:cNvSpPr txBox="1"/>
      </xdr:nvSpPr>
      <xdr:spPr>
        <a:xfrm>
          <a:off x="13144500" y="715645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39" name="テキスト ボックス 138">
          <a:extLst>
            <a:ext uri="{FF2B5EF4-FFF2-40B4-BE49-F238E27FC236}">
              <a16:creationId xmlns:a16="http://schemas.microsoft.com/office/drawing/2014/main" id="{95853E90-EC1E-4D26-B778-2BBE4B8ACF09}"/>
            </a:ext>
          </a:extLst>
        </xdr:cNvPr>
        <xdr:cNvSpPr txBox="1"/>
      </xdr:nvSpPr>
      <xdr:spPr>
        <a:xfrm>
          <a:off x="12382500" y="715645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40" name="テキスト ボックス 139">
          <a:extLst>
            <a:ext uri="{FF2B5EF4-FFF2-40B4-BE49-F238E27FC236}">
              <a16:creationId xmlns:a16="http://schemas.microsoft.com/office/drawing/2014/main" id="{82A2AC0C-F59C-4DE6-8CB1-1D4E17DC7E44}"/>
            </a:ext>
          </a:extLst>
        </xdr:cNvPr>
        <xdr:cNvSpPr txBox="1"/>
      </xdr:nvSpPr>
      <xdr:spPr>
        <a:xfrm>
          <a:off x="11620500" y="715645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33</xdr:row>
      <xdr:rowOff>3175</xdr:rowOff>
    </xdr:from>
    <xdr:to>
      <xdr:col>76</xdr:col>
      <xdr:colOff>73025</xdr:colOff>
      <xdr:row>33</xdr:row>
      <xdr:rowOff>102870</xdr:rowOff>
    </xdr:to>
    <xdr:sp macro="" textlink="">
      <xdr:nvSpPr>
        <xdr:cNvPr id="141" name="楕円 140">
          <a:extLst>
            <a:ext uri="{FF2B5EF4-FFF2-40B4-BE49-F238E27FC236}">
              <a16:creationId xmlns:a16="http://schemas.microsoft.com/office/drawing/2014/main" id="{4A342580-40A0-47E2-983A-7E4D8C859453}"/>
            </a:ext>
          </a:extLst>
        </xdr:cNvPr>
        <xdr:cNvSpPr/>
      </xdr:nvSpPr>
      <xdr:spPr>
        <a:xfrm>
          <a:off x="14744700" y="64325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149860</xdr:rowOff>
    </xdr:from>
    <xdr:ext cx="469900" cy="253365"/>
    <xdr:sp macro="" textlink="">
      <xdr:nvSpPr>
        <xdr:cNvPr id="142" name="債務償還比率該当値テキスト">
          <a:extLst>
            <a:ext uri="{FF2B5EF4-FFF2-40B4-BE49-F238E27FC236}">
              <a16:creationId xmlns:a16="http://schemas.microsoft.com/office/drawing/2014/main" id="{3F3C061C-C3A2-46D4-89B0-F6A20097D2BB}"/>
            </a:ext>
          </a:extLst>
        </xdr:cNvPr>
        <xdr:cNvSpPr txBox="1"/>
      </xdr:nvSpPr>
      <xdr:spPr>
        <a:xfrm>
          <a:off x="14846300" y="64077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33</xdr:row>
      <xdr:rowOff>10160</xdr:rowOff>
    </xdr:from>
    <xdr:to>
      <xdr:col>72</xdr:col>
      <xdr:colOff>123825</xdr:colOff>
      <xdr:row>33</xdr:row>
      <xdr:rowOff>109220</xdr:rowOff>
    </xdr:to>
    <xdr:sp macro="" textlink="">
      <xdr:nvSpPr>
        <xdr:cNvPr id="143" name="楕円 142">
          <a:extLst>
            <a:ext uri="{FF2B5EF4-FFF2-40B4-BE49-F238E27FC236}">
              <a16:creationId xmlns:a16="http://schemas.microsoft.com/office/drawing/2014/main" id="{3DFC3AC7-0856-4B95-9EBA-C8501F815843}"/>
            </a:ext>
          </a:extLst>
        </xdr:cNvPr>
        <xdr:cNvSpPr/>
      </xdr:nvSpPr>
      <xdr:spPr>
        <a:xfrm>
          <a:off x="14033500" y="6439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52705</xdr:rowOff>
    </xdr:from>
    <xdr:to>
      <xdr:col>76</xdr:col>
      <xdr:colOff>22225</xdr:colOff>
      <xdr:row>33</xdr:row>
      <xdr:rowOff>59690</xdr:rowOff>
    </xdr:to>
    <xdr:cxnSp macro="">
      <xdr:nvCxnSpPr>
        <xdr:cNvPr id="144" name="直線コネクタ 143">
          <a:extLst>
            <a:ext uri="{FF2B5EF4-FFF2-40B4-BE49-F238E27FC236}">
              <a16:creationId xmlns:a16="http://schemas.microsoft.com/office/drawing/2014/main" id="{2D1F9E82-6D4F-4417-BE1E-69670A4AE313}"/>
            </a:ext>
          </a:extLst>
        </xdr:cNvPr>
        <xdr:cNvCxnSpPr/>
      </xdr:nvCxnSpPr>
      <xdr:spPr>
        <a:xfrm flipV="1">
          <a:off x="14084300" y="6482080"/>
          <a:ext cx="711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133985</xdr:rowOff>
    </xdr:from>
    <xdr:to>
      <xdr:col>68</xdr:col>
      <xdr:colOff>123825</xdr:colOff>
      <xdr:row>33</xdr:row>
      <xdr:rowOff>66040</xdr:rowOff>
    </xdr:to>
    <xdr:sp macro="" textlink="">
      <xdr:nvSpPr>
        <xdr:cNvPr id="145" name="楕円 144">
          <a:extLst>
            <a:ext uri="{FF2B5EF4-FFF2-40B4-BE49-F238E27FC236}">
              <a16:creationId xmlns:a16="http://schemas.microsoft.com/office/drawing/2014/main" id="{F8F7F4BA-035C-4018-939B-FDA2BC00C5AF}"/>
            </a:ext>
          </a:extLst>
        </xdr:cNvPr>
        <xdr:cNvSpPr/>
      </xdr:nvSpPr>
      <xdr:spPr>
        <a:xfrm>
          <a:off x="13271500" y="63919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16510</xdr:rowOff>
    </xdr:from>
    <xdr:to>
      <xdr:col>72</xdr:col>
      <xdr:colOff>73025</xdr:colOff>
      <xdr:row>33</xdr:row>
      <xdr:rowOff>59690</xdr:rowOff>
    </xdr:to>
    <xdr:cxnSp macro="">
      <xdr:nvCxnSpPr>
        <xdr:cNvPr id="146" name="直線コネクタ 145">
          <a:extLst>
            <a:ext uri="{FF2B5EF4-FFF2-40B4-BE49-F238E27FC236}">
              <a16:creationId xmlns:a16="http://schemas.microsoft.com/office/drawing/2014/main" id="{EC6D8129-8918-467E-B102-4DDE8104AD56}"/>
            </a:ext>
          </a:extLst>
        </xdr:cNvPr>
        <xdr:cNvCxnSpPr/>
      </xdr:nvCxnSpPr>
      <xdr:spPr>
        <a:xfrm>
          <a:off x="13322300" y="644588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93980</xdr:rowOff>
    </xdr:from>
    <xdr:to>
      <xdr:col>64</xdr:col>
      <xdr:colOff>123825</xdr:colOff>
      <xdr:row>34</xdr:row>
      <xdr:rowOff>25400</xdr:rowOff>
    </xdr:to>
    <xdr:sp macro="" textlink="">
      <xdr:nvSpPr>
        <xdr:cNvPr id="147" name="楕円 146">
          <a:extLst>
            <a:ext uri="{FF2B5EF4-FFF2-40B4-BE49-F238E27FC236}">
              <a16:creationId xmlns:a16="http://schemas.microsoft.com/office/drawing/2014/main" id="{3EC64396-D01F-43D4-9DB2-F23BD5304DD6}"/>
            </a:ext>
          </a:extLst>
        </xdr:cNvPr>
        <xdr:cNvSpPr/>
      </xdr:nvSpPr>
      <xdr:spPr>
        <a:xfrm>
          <a:off x="12509500" y="65233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16510</xdr:rowOff>
    </xdr:from>
    <xdr:to>
      <xdr:col>68</xdr:col>
      <xdr:colOff>73025</xdr:colOff>
      <xdr:row>33</xdr:row>
      <xdr:rowOff>143510</xdr:rowOff>
    </xdr:to>
    <xdr:cxnSp macro="">
      <xdr:nvCxnSpPr>
        <xdr:cNvPr id="148" name="直線コネクタ 147">
          <a:extLst>
            <a:ext uri="{FF2B5EF4-FFF2-40B4-BE49-F238E27FC236}">
              <a16:creationId xmlns:a16="http://schemas.microsoft.com/office/drawing/2014/main" id="{411420AD-2BCD-47B6-B185-03898719BEC4}"/>
            </a:ext>
          </a:extLst>
        </xdr:cNvPr>
        <xdr:cNvCxnSpPr/>
      </xdr:nvCxnSpPr>
      <xdr:spPr>
        <a:xfrm flipV="1">
          <a:off x="12560300" y="6445885"/>
          <a:ext cx="762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52705</xdr:rowOff>
    </xdr:from>
    <xdr:to>
      <xdr:col>60</xdr:col>
      <xdr:colOff>123825</xdr:colOff>
      <xdr:row>33</xdr:row>
      <xdr:rowOff>151765</xdr:rowOff>
    </xdr:to>
    <xdr:sp macro="" textlink="">
      <xdr:nvSpPr>
        <xdr:cNvPr id="149" name="楕円 148">
          <a:extLst>
            <a:ext uri="{FF2B5EF4-FFF2-40B4-BE49-F238E27FC236}">
              <a16:creationId xmlns:a16="http://schemas.microsoft.com/office/drawing/2014/main" id="{C250D419-9219-4F6C-A3B6-1FFEE612861B}"/>
            </a:ext>
          </a:extLst>
        </xdr:cNvPr>
        <xdr:cNvSpPr/>
      </xdr:nvSpPr>
      <xdr:spPr>
        <a:xfrm>
          <a:off x="11747500" y="6482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102870</xdr:rowOff>
    </xdr:from>
    <xdr:to>
      <xdr:col>64</xdr:col>
      <xdr:colOff>73025</xdr:colOff>
      <xdr:row>33</xdr:row>
      <xdr:rowOff>143510</xdr:rowOff>
    </xdr:to>
    <xdr:cxnSp macro="">
      <xdr:nvCxnSpPr>
        <xdr:cNvPr id="150" name="直線コネクタ 149">
          <a:extLst>
            <a:ext uri="{FF2B5EF4-FFF2-40B4-BE49-F238E27FC236}">
              <a16:creationId xmlns:a16="http://schemas.microsoft.com/office/drawing/2014/main" id="{9E0BF4A7-5C23-40B1-A190-8DC7B75A46D4}"/>
            </a:ext>
          </a:extLst>
        </xdr:cNvPr>
        <xdr:cNvCxnSpPr/>
      </xdr:nvCxnSpPr>
      <xdr:spPr>
        <a:xfrm>
          <a:off x="11798300" y="6532245"/>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15875</xdr:rowOff>
    </xdr:from>
    <xdr:ext cx="469900" cy="252730"/>
    <xdr:sp macro="" textlink="">
      <xdr:nvSpPr>
        <xdr:cNvPr id="151" name="n_1aveValue債務償還比率">
          <a:extLst>
            <a:ext uri="{FF2B5EF4-FFF2-40B4-BE49-F238E27FC236}">
              <a16:creationId xmlns:a16="http://schemas.microsoft.com/office/drawing/2014/main" id="{96BC3790-51AE-49F2-A86E-CB83C4CE191A}"/>
            </a:ext>
          </a:extLst>
        </xdr:cNvPr>
        <xdr:cNvSpPr txBox="1"/>
      </xdr:nvSpPr>
      <xdr:spPr>
        <a:xfrm>
          <a:off x="13836650" y="57594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12065</xdr:rowOff>
    </xdr:from>
    <xdr:ext cx="469900" cy="252730"/>
    <xdr:sp macro="" textlink="">
      <xdr:nvSpPr>
        <xdr:cNvPr id="152" name="n_2aveValue債務償還比率">
          <a:extLst>
            <a:ext uri="{FF2B5EF4-FFF2-40B4-BE49-F238E27FC236}">
              <a16:creationId xmlns:a16="http://schemas.microsoft.com/office/drawing/2014/main" id="{BE8F1E2F-5B9F-4A0D-9568-1A2CD7CAE531}"/>
            </a:ext>
          </a:extLst>
        </xdr:cNvPr>
        <xdr:cNvSpPr txBox="1"/>
      </xdr:nvSpPr>
      <xdr:spPr>
        <a:xfrm>
          <a:off x="13087350" y="57556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399.3</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73025</xdr:rowOff>
    </xdr:from>
    <xdr:ext cx="469900" cy="253365"/>
    <xdr:sp macro="" textlink="">
      <xdr:nvSpPr>
        <xdr:cNvPr id="153" name="n_3aveValue債務償還比率">
          <a:extLst>
            <a:ext uri="{FF2B5EF4-FFF2-40B4-BE49-F238E27FC236}">
              <a16:creationId xmlns:a16="http://schemas.microsoft.com/office/drawing/2014/main" id="{C8EF2E5F-8629-4EC0-8B5F-6321AAD3132D}"/>
            </a:ext>
          </a:extLst>
        </xdr:cNvPr>
        <xdr:cNvSpPr txBox="1"/>
      </xdr:nvSpPr>
      <xdr:spPr>
        <a:xfrm>
          <a:off x="12325350" y="59880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48895</xdr:rowOff>
    </xdr:from>
    <xdr:ext cx="469900" cy="252730"/>
    <xdr:sp macro="" textlink="">
      <xdr:nvSpPr>
        <xdr:cNvPr id="154" name="n_4aveValue債務償還比率">
          <a:extLst>
            <a:ext uri="{FF2B5EF4-FFF2-40B4-BE49-F238E27FC236}">
              <a16:creationId xmlns:a16="http://schemas.microsoft.com/office/drawing/2014/main" id="{08E26A0E-062B-4566-BC2B-39537B25263B}"/>
            </a:ext>
          </a:extLst>
        </xdr:cNvPr>
        <xdr:cNvSpPr txBox="1"/>
      </xdr:nvSpPr>
      <xdr:spPr>
        <a:xfrm>
          <a:off x="11563350" y="59639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515.5</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33</xdr:row>
      <xdr:rowOff>100330</xdr:rowOff>
    </xdr:from>
    <xdr:ext cx="469900" cy="253365"/>
    <xdr:sp macro="" textlink="">
      <xdr:nvSpPr>
        <xdr:cNvPr id="155" name="n_1mainValue債務償還比率">
          <a:extLst>
            <a:ext uri="{FF2B5EF4-FFF2-40B4-BE49-F238E27FC236}">
              <a16:creationId xmlns:a16="http://schemas.microsoft.com/office/drawing/2014/main" id="{60D0D64A-E5FA-40BF-B6C3-409264BAB538}"/>
            </a:ext>
          </a:extLst>
        </xdr:cNvPr>
        <xdr:cNvSpPr txBox="1"/>
      </xdr:nvSpPr>
      <xdr:spPr>
        <a:xfrm>
          <a:off x="13836650" y="65297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654.5</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57150</xdr:rowOff>
    </xdr:from>
    <xdr:ext cx="469900" cy="253365"/>
    <xdr:sp macro="" textlink="">
      <xdr:nvSpPr>
        <xdr:cNvPr id="156" name="n_2mainValue債務償還比率">
          <a:extLst>
            <a:ext uri="{FF2B5EF4-FFF2-40B4-BE49-F238E27FC236}">
              <a16:creationId xmlns:a16="http://schemas.microsoft.com/office/drawing/2014/main" id="{3EC789CE-DF23-4291-84CE-B5E3AA0CDF27}"/>
            </a:ext>
          </a:extLst>
        </xdr:cNvPr>
        <xdr:cNvSpPr txBox="1"/>
      </xdr:nvSpPr>
      <xdr:spPr>
        <a:xfrm>
          <a:off x="13087350" y="64865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34</xdr:row>
      <xdr:rowOff>17145</xdr:rowOff>
    </xdr:from>
    <xdr:ext cx="469900" cy="253365"/>
    <xdr:sp macro="" textlink="">
      <xdr:nvSpPr>
        <xdr:cNvPr id="157" name="n_3mainValue債務償還比率">
          <a:extLst>
            <a:ext uri="{FF2B5EF4-FFF2-40B4-BE49-F238E27FC236}">
              <a16:creationId xmlns:a16="http://schemas.microsoft.com/office/drawing/2014/main" id="{D004B21C-85F7-470B-9DE1-2DD0461E9045}"/>
            </a:ext>
          </a:extLst>
        </xdr:cNvPr>
        <xdr:cNvSpPr txBox="1"/>
      </xdr:nvSpPr>
      <xdr:spPr>
        <a:xfrm>
          <a:off x="12325350" y="6617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143510</xdr:rowOff>
    </xdr:from>
    <xdr:ext cx="469900" cy="252730"/>
    <xdr:sp macro="" textlink="">
      <xdr:nvSpPr>
        <xdr:cNvPr id="158" name="n_4mainValue債務償還比率">
          <a:extLst>
            <a:ext uri="{FF2B5EF4-FFF2-40B4-BE49-F238E27FC236}">
              <a16:creationId xmlns:a16="http://schemas.microsoft.com/office/drawing/2014/main" id="{AE7781F8-F86E-488E-AA8B-F225F1043110}"/>
            </a:ext>
          </a:extLst>
        </xdr:cNvPr>
        <xdr:cNvSpPr txBox="1"/>
      </xdr:nvSpPr>
      <xdr:spPr>
        <a:xfrm>
          <a:off x="11563350" y="65728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59" name="正方形/長方形 158">
          <a:extLst>
            <a:ext uri="{FF2B5EF4-FFF2-40B4-BE49-F238E27FC236}">
              <a16:creationId xmlns:a16="http://schemas.microsoft.com/office/drawing/2014/main" id="{EFE7DFBC-72F6-4228-8A5C-623D2D59276B}"/>
            </a:ext>
          </a:extLst>
        </xdr:cNvPr>
        <xdr:cNvSpPr/>
      </xdr:nvSpPr>
      <xdr:spPr>
        <a:xfrm>
          <a:off x="1270000" y="79978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60" name="正方形/長方形 159">
          <a:extLst>
            <a:ext uri="{FF2B5EF4-FFF2-40B4-BE49-F238E27FC236}">
              <a16:creationId xmlns:a16="http://schemas.microsoft.com/office/drawing/2014/main" id="{D085D796-A5EA-41C9-945D-748CC452E54D}"/>
            </a:ext>
          </a:extLst>
        </xdr:cNvPr>
        <xdr:cNvSpPr/>
      </xdr:nvSpPr>
      <xdr:spPr>
        <a:xfrm>
          <a:off x="1270000" y="1180846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9570" cy="236855"/>
    <xdr:sp macro="" textlink="">
      <xdr:nvSpPr>
        <xdr:cNvPr id="161" name="テキスト ボックス 160">
          <a:extLst>
            <a:ext uri="{FF2B5EF4-FFF2-40B4-BE49-F238E27FC236}">
              <a16:creationId xmlns:a16="http://schemas.microsoft.com/office/drawing/2014/main" id="{EEAFA880-01A8-4D14-9E1A-1B7BECE318A7}"/>
            </a:ext>
          </a:extLst>
        </xdr:cNvPr>
        <xdr:cNvSpPr txBox="1"/>
      </xdr:nvSpPr>
      <xdr:spPr>
        <a:xfrm>
          <a:off x="914400" y="8253095"/>
          <a:ext cx="3695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62" name="テキスト ボックス 161">
          <a:extLst>
            <a:ext uri="{FF2B5EF4-FFF2-40B4-BE49-F238E27FC236}">
              <a16:creationId xmlns:a16="http://schemas.microsoft.com/office/drawing/2014/main" id="{CF05C034-FA9C-4DA9-ACEF-F9640E82C7E5}"/>
            </a:ext>
          </a:extLst>
        </xdr:cNvPr>
        <xdr:cNvSpPr txBox="1"/>
      </xdr:nvSpPr>
      <xdr:spPr>
        <a:xfrm>
          <a:off x="6985000" y="10918190"/>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9570" cy="236220"/>
    <xdr:sp macro="" textlink="">
      <xdr:nvSpPr>
        <xdr:cNvPr id="163" name="テキスト ボックス 162">
          <a:extLst>
            <a:ext uri="{FF2B5EF4-FFF2-40B4-BE49-F238E27FC236}">
              <a16:creationId xmlns:a16="http://schemas.microsoft.com/office/drawing/2014/main" id="{EC1AC282-ADFE-4C01-9822-EC340865360C}"/>
            </a:ext>
          </a:extLst>
        </xdr:cNvPr>
        <xdr:cNvSpPr txBox="1"/>
      </xdr:nvSpPr>
      <xdr:spPr>
        <a:xfrm>
          <a:off x="914400" y="12039600"/>
          <a:ext cx="3695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9235"/>
    <xdr:sp macro="" textlink="">
      <xdr:nvSpPr>
        <xdr:cNvPr id="164" name="テキスト ボックス 163">
          <a:extLst>
            <a:ext uri="{FF2B5EF4-FFF2-40B4-BE49-F238E27FC236}">
              <a16:creationId xmlns:a16="http://schemas.microsoft.com/office/drawing/2014/main" id="{FE6F4134-6291-4616-8F38-5CFDD1A0A9F4}"/>
            </a:ext>
          </a:extLst>
        </xdr:cNvPr>
        <xdr:cNvSpPr txBox="1"/>
      </xdr:nvSpPr>
      <xdr:spPr>
        <a:xfrm>
          <a:off x="6985000" y="14792960"/>
          <a:ext cx="37020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C1DA8A3-A06E-46C7-BA57-CBD8B7BD1FE8}"/>
            </a:ext>
          </a:extLst>
        </xdr:cNvPr>
        <xdr:cNvSpPr/>
      </xdr:nvSpPr>
      <xdr:spPr>
        <a:xfrm>
          <a:off x="635000" y="127000"/>
          <a:ext cx="12700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4AA7E316-4EBE-41AD-87DD-0B751A90F7FC}"/>
            </a:ext>
          </a:extLst>
        </xdr:cNvPr>
        <xdr:cNvSpPr/>
      </xdr:nvSpPr>
      <xdr:spPr>
        <a:xfrm>
          <a:off x="19050000" y="189865"/>
          <a:ext cx="39624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AEEF2ED7-E4B4-4091-8FD9-0C28DAC7E5C1}"/>
            </a:ext>
          </a:extLst>
        </xdr:cNvPr>
        <xdr:cNvSpPr/>
      </xdr:nvSpPr>
      <xdr:spPr>
        <a:xfrm>
          <a:off x="19069050" y="214630"/>
          <a:ext cx="39179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F30AC56-DE7D-45BF-97BA-846A2584D8F2}"/>
            </a:ext>
          </a:extLst>
        </xdr:cNvPr>
        <xdr:cNvSpPr/>
      </xdr:nvSpPr>
      <xdr:spPr>
        <a:xfrm>
          <a:off x="19094450" y="240030"/>
          <a:ext cx="38608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DB75CAE8-F403-4EB3-A725-015B2296A6DD}"/>
            </a:ext>
          </a:extLst>
        </xdr:cNvPr>
        <xdr:cNvSpPr/>
      </xdr:nvSpPr>
      <xdr:spPr>
        <a:xfrm>
          <a:off x="16256000" y="189865"/>
          <a:ext cx="2660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99EB711C-ADDE-4C74-9204-AC1969E9CCB9}"/>
            </a:ext>
          </a:extLst>
        </xdr:cNvPr>
        <xdr:cNvSpPr/>
      </xdr:nvSpPr>
      <xdr:spPr>
        <a:xfrm>
          <a:off x="16281400" y="214630"/>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EA9BD8-193D-4D46-ACEA-5052AEE009AA}"/>
            </a:ext>
          </a:extLst>
        </xdr:cNvPr>
        <xdr:cNvSpPr/>
      </xdr:nvSpPr>
      <xdr:spPr>
        <a:xfrm>
          <a:off x="16306800" y="24003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75BE5DD-ECF2-49B4-BF12-0E8B9CC8D655}"/>
            </a:ext>
          </a:extLst>
        </xdr:cNvPr>
        <xdr:cNvSpPr/>
      </xdr:nvSpPr>
      <xdr:spPr>
        <a:xfrm>
          <a:off x="762000" y="888365"/>
          <a:ext cx="1009650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9E2A91A2-807E-4251-9FC5-25AC9996245C}"/>
            </a:ext>
          </a:extLst>
        </xdr:cNvPr>
        <xdr:cNvSpPr/>
      </xdr:nvSpPr>
      <xdr:spPr>
        <a:xfrm>
          <a:off x="889000" y="91884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AFC47733-F5DE-4236-9218-020A211EEE14}"/>
            </a:ext>
          </a:extLst>
        </xdr:cNvPr>
        <xdr:cNvSpPr/>
      </xdr:nvSpPr>
      <xdr:spPr>
        <a:xfrm>
          <a:off x="2222500" y="918845"/>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12,742
12,492
303.09
11,589,613
11,522,795
47,672
6,787,382
14,314,803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83066776-8DF8-46F1-9D3F-7062E6948AA5}"/>
            </a:ext>
          </a:extLst>
        </xdr:cNvPr>
        <xdr:cNvSpPr/>
      </xdr:nvSpPr>
      <xdr:spPr>
        <a:xfrm>
          <a:off x="3556000" y="91884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E1162F17-EC95-46AF-92E6-DA78C68F256F}"/>
            </a:ext>
          </a:extLst>
        </xdr:cNvPr>
        <xdr:cNvSpPr/>
      </xdr:nvSpPr>
      <xdr:spPr>
        <a:xfrm>
          <a:off x="5080000" y="937895"/>
          <a:ext cx="2032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FA88A0B-653B-4A48-8380-5C8147559FB0}"/>
            </a:ext>
          </a:extLst>
        </xdr:cNvPr>
        <xdr:cNvSpPr/>
      </xdr:nvSpPr>
      <xdr:spPr>
        <a:xfrm>
          <a:off x="7112000" y="937895"/>
          <a:ext cx="1270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66.6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909ABB22-D63B-4D75-891D-CE3DC64AE516}"/>
            </a:ext>
          </a:extLst>
        </xdr:cNvPr>
        <xdr:cNvSpPr/>
      </xdr:nvSpPr>
      <xdr:spPr>
        <a:xfrm>
          <a:off x="8445500" y="950595"/>
          <a:ext cx="635000"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D7A9FD0-191D-412B-89A2-C8677CC95AC0}"/>
            </a:ext>
          </a:extLst>
        </xdr:cNvPr>
        <xdr:cNvSpPr/>
      </xdr:nvSpPr>
      <xdr:spPr>
        <a:xfrm>
          <a:off x="5080000" y="1714500"/>
          <a:ext cx="2032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a:extLst>
            <a:ext uri="{FF2B5EF4-FFF2-40B4-BE49-F238E27FC236}">
              <a16:creationId xmlns:a16="http://schemas.microsoft.com/office/drawing/2014/main" id="{7E95D67A-A3BF-45E9-BAD7-1B35D8DFC8DA}"/>
            </a:ext>
          </a:extLst>
        </xdr:cNvPr>
        <xdr:cNvSpPr/>
      </xdr:nvSpPr>
      <xdr:spPr>
        <a:xfrm>
          <a:off x="7175500" y="1714500"/>
          <a:ext cx="3683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69E1BFAB-89E7-4018-A9FC-84A6F569D110}"/>
            </a:ext>
          </a:extLst>
        </xdr:cNvPr>
        <xdr:cNvSpPr/>
      </xdr:nvSpPr>
      <xdr:spPr>
        <a:xfrm>
          <a:off x="11074400" y="888365"/>
          <a:ext cx="1524000" cy="1268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E15F1F3-13DB-48E3-BACB-68AA5EFB50E0}"/>
            </a:ext>
          </a:extLst>
        </xdr:cNvPr>
        <xdr:cNvSpPr/>
      </xdr:nvSpPr>
      <xdr:spPr>
        <a:xfrm>
          <a:off x="11334750" y="950595"/>
          <a:ext cx="13335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E4E04836-3E54-4937-B970-692D9BC23572}"/>
            </a:ext>
          </a:extLst>
        </xdr:cNvPr>
        <xdr:cNvSpPr/>
      </xdr:nvSpPr>
      <xdr:spPr>
        <a:xfrm>
          <a:off x="11334750" y="1218565"/>
          <a:ext cx="13335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BE8D0767-D33C-4A2A-AB1F-ADAA223C5A6A}"/>
            </a:ext>
          </a:extLst>
        </xdr:cNvPr>
        <xdr:cNvSpPr/>
      </xdr:nvSpPr>
      <xdr:spPr>
        <a:xfrm>
          <a:off x="11334750" y="1548765"/>
          <a:ext cx="14605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326018-14E5-49FF-BC65-79222BF0F92A}"/>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81AF7C4-F272-4095-8CDC-23841095E326}"/>
            </a:ext>
          </a:extLst>
        </xdr:cNvPr>
        <xdr:cNvSpPr/>
      </xdr:nvSpPr>
      <xdr:spPr>
        <a:xfrm>
          <a:off x="11210925" y="9874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941BF9B5-6D1C-4E90-A323-C64EFBBC1D64}"/>
            </a:ext>
          </a:extLst>
        </xdr:cNvPr>
        <xdr:cNvSpPr/>
      </xdr:nvSpPr>
      <xdr:spPr>
        <a:xfrm>
          <a:off x="11210925" y="1256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692D6322-1D73-4FB1-90EC-ED6F009BB2CB}"/>
            </a:ext>
          </a:extLst>
        </xdr:cNvPr>
        <xdr:cNvCxnSpPr/>
      </xdr:nvCxnSpPr>
      <xdr:spPr>
        <a:xfrm>
          <a:off x="11255375"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C9B5F0E5-FFAE-47C6-99ED-2FE94B58C25A}"/>
            </a:ext>
          </a:extLst>
        </xdr:cNvPr>
        <xdr:cNvCxnSpPr/>
      </xdr:nvCxnSpPr>
      <xdr:spPr>
        <a:xfrm>
          <a:off x="11176000" y="1520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2AA63D-59C4-4A05-8F65-41528CA24725}"/>
            </a:ext>
          </a:extLst>
        </xdr:cNvPr>
        <xdr:cNvCxnSpPr/>
      </xdr:nvCxnSpPr>
      <xdr:spPr>
        <a:xfrm flipV="1">
          <a:off x="11255375"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287ADB3E-BC4C-4ADF-9908-0E7D36C4CF3A}"/>
            </a:ext>
          </a:extLst>
        </xdr:cNvPr>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2730"/>
    <xdr:sp macro="" textlink="">
      <xdr:nvSpPr>
        <xdr:cNvPr id="29" name="テキスト ボックス 28">
          <a:extLst>
            <a:ext uri="{FF2B5EF4-FFF2-40B4-BE49-F238E27FC236}">
              <a16:creationId xmlns:a16="http://schemas.microsoft.com/office/drawing/2014/main" id="{8B47F454-86BC-40C0-91CC-070E4EE6F9BC}"/>
            </a:ext>
          </a:extLst>
        </xdr:cNvPr>
        <xdr:cNvSpPr txBox="1"/>
      </xdr:nvSpPr>
      <xdr:spPr>
        <a:xfrm>
          <a:off x="698500" y="2793365"/>
          <a:ext cx="88963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ACB492-513A-42B2-AB07-1F82C92CC148}"/>
            </a:ext>
          </a:extLst>
        </xdr:cNvPr>
        <xdr:cNvSpPr txBox="1"/>
      </xdr:nvSpPr>
      <xdr:spPr>
        <a:xfrm>
          <a:off x="698500" y="311086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FBFCA9F2-5B4A-4EC1-A056-9C7BF1396ABA}"/>
            </a:ext>
          </a:extLst>
        </xdr:cNvPr>
        <xdr:cNvSpPr txBox="1"/>
      </xdr:nvSpPr>
      <xdr:spPr>
        <a:xfrm>
          <a:off x="698500" y="34290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2730"/>
    <xdr:sp macro="" textlink="">
      <xdr:nvSpPr>
        <xdr:cNvPr id="32" name="テキスト ボックス 31">
          <a:extLst>
            <a:ext uri="{FF2B5EF4-FFF2-40B4-BE49-F238E27FC236}">
              <a16:creationId xmlns:a16="http://schemas.microsoft.com/office/drawing/2014/main" id="{8B5AD8CC-C598-4877-ADB4-0169F2BD2492}"/>
            </a:ext>
          </a:extLst>
        </xdr:cNvPr>
        <xdr:cNvSpPr txBox="1"/>
      </xdr:nvSpPr>
      <xdr:spPr>
        <a:xfrm>
          <a:off x="698500" y="3743325"/>
          <a:ext cx="4433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83AC6958-48D9-4569-B498-859ED595C004}"/>
            </a:ext>
          </a:extLst>
        </xdr:cNvPr>
        <xdr:cNvSpPr/>
      </xdr:nvSpPr>
      <xdr:spPr>
        <a:xfrm>
          <a:off x="762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DE189FD9-60C2-428B-9209-B4BE0BBAC59C}"/>
            </a:ext>
          </a:extLst>
        </xdr:cNvPr>
        <xdr:cNvSpPr/>
      </xdr:nvSpPr>
      <xdr:spPr>
        <a:xfrm>
          <a:off x="889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583699B2-0296-4FBD-A497-40F911D07A29}"/>
            </a:ext>
          </a:extLst>
        </xdr:cNvPr>
        <xdr:cNvSpPr/>
      </xdr:nvSpPr>
      <xdr:spPr>
        <a:xfrm>
          <a:off x="889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B284C61E-223B-4EDC-8BA3-0536C7DC6E1D}"/>
            </a:ext>
          </a:extLst>
        </xdr:cNvPr>
        <xdr:cNvSpPr/>
      </xdr:nvSpPr>
      <xdr:spPr>
        <a:xfrm>
          <a:off x="1905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E84C3B40-67B6-4F66-96A0-6FF9BF3AC863}"/>
            </a:ext>
          </a:extLst>
        </xdr:cNvPr>
        <xdr:cNvSpPr/>
      </xdr:nvSpPr>
      <xdr:spPr>
        <a:xfrm>
          <a:off x="1905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E2BC7A90-88C0-42EB-B7DC-5A690CB1E621}"/>
            </a:ext>
          </a:extLst>
        </xdr:cNvPr>
        <xdr:cNvSpPr/>
      </xdr:nvSpPr>
      <xdr:spPr>
        <a:xfrm>
          <a:off x="3048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98E18BB1-F7E9-4440-8486-39297EB66F61}"/>
            </a:ext>
          </a:extLst>
        </xdr:cNvPr>
        <xdr:cNvSpPr/>
      </xdr:nvSpPr>
      <xdr:spPr>
        <a:xfrm>
          <a:off x="3048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94DA26F5-E550-4DD3-93C2-32D67AEAA7E1}"/>
            </a:ext>
          </a:extLst>
        </xdr:cNvPr>
        <xdr:cNvSpPr/>
      </xdr:nvSpPr>
      <xdr:spPr>
        <a:xfrm>
          <a:off x="762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0345"/>
    <xdr:sp macro="" textlink="">
      <xdr:nvSpPr>
        <xdr:cNvPr id="41" name="テキスト ボックス 40">
          <a:extLst>
            <a:ext uri="{FF2B5EF4-FFF2-40B4-BE49-F238E27FC236}">
              <a16:creationId xmlns:a16="http://schemas.microsoft.com/office/drawing/2014/main" id="{65AEFBF9-F396-4B95-8350-DB2F952EC990}"/>
            </a:ext>
          </a:extLst>
        </xdr:cNvPr>
        <xdr:cNvSpPr txBox="1"/>
      </xdr:nvSpPr>
      <xdr:spPr>
        <a:xfrm>
          <a:off x="723900" y="5143500"/>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7B512B1E-8178-4AE9-B39D-51771EBA5B55}"/>
            </a:ext>
          </a:extLst>
        </xdr:cNvPr>
        <xdr:cNvCxnSpPr/>
      </xdr:nvCxnSpPr>
      <xdr:spPr>
        <a:xfrm>
          <a:off x="762000" y="761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6725" cy="252730"/>
    <xdr:sp macro="" textlink="">
      <xdr:nvSpPr>
        <xdr:cNvPr id="43" name="テキスト ボックス 42">
          <a:extLst>
            <a:ext uri="{FF2B5EF4-FFF2-40B4-BE49-F238E27FC236}">
              <a16:creationId xmlns:a16="http://schemas.microsoft.com/office/drawing/2014/main" id="{5BB0D8F1-2C5A-42F7-BB60-88C627A64161}"/>
            </a:ext>
          </a:extLst>
        </xdr:cNvPr>
        <xdr:cNvSpPr txBox="1"/>
      </xdr:nvSpPr>
      <xdr:spPr>
        <a:xfrm>
          <a:off x="294640" y="74758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a:extLst>
            <a:ext uri="{FF2B5EF4-FFF2-40B4-BE49-F238E27FC236}">
              <a16:creationId xmlns:a16="http://schemas.microsoft.com/office/drawing/2014/main" id="{79C1CDC3-3640-49C4-B16F-A4BAE2FFF7CE}"/>
            </a:ext>
          </a:extLst>
        </xdr:cNvPr>
        <xdr:cNvCxnSpPr/>
      </xdr:nvCxnSpPr>
      <xdr:spPr>
        <a:xfrm>
          <a:off x="762000" y="723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66040</xdr:rowOff>
    </xdr:from>
    <xdr:ext cx="466725" cy="252730"/>
    <xdr:sp macro="" textlink="">
      <xdr:nvSpPr>
        <xdr:cNvPr id="45" name="テキスト ボックス 44">
          <a:extLst>
            <a:ext uri="{FF2B5EF4-FFF2-40B4-BE49-F238E27FC236}">
              <a16:creationId xmlns:a16="http://schemas.microsoft.com/office/drawing/2014/main" id="{27B79534-1DDF-4E90-ACA0-446E17C30502}"/>
            </a:ext>
          </a:extLst>
        </xdr:cNvPr>
        <xdr:cNvSpPr txBox="1"/>
      </xdr:nvSpPr>
      <xdr:spPr>
        <a:xfrm>
          <a:off x="294640" y="70954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5C2D852-0F6B-4F4A-893F-49E7B0783C1B}"/>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2590" cy="252730"/>
    <xdr:sp macro="" textlink="">
      <xdr:nvSpPr>
        <xdr:cNvPr id="47" name="テキスト ボックス 46">
          <a:extLst>
            <a:ext uri="{FF2B5EF4-FFF2-40B4-BE49-F238E27FC236}">
              <a16:creationId xmlns:a16="http://schemas.microsoft.com/office/drawing/2014/main" id="{2DA239B0-6B25-440B-8B29-F57385B7BADF}"/>
            </a:ext>
          </a:extLst>
        </xdr:cNvPr>
        <xdr:cNvSpPr txBox="1"/>
      </xdr:nvSpPr>
      <xdr:spPr>
        <a:xfrm>
          <a:off x="358775" y="671512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130175</xdr:rowOff>
    </xdr:from>
    <xdr:to>
      <xdr:col>28</xdr:col>
      <xdr:colOff>114300</xdr:colOff>
      <xdr:row>37</xdr:row>
      <xdr:rowOff>130175</xdr:rowOff>
    </xdr:to>
    <xdr:cxnSp macro="">
      <xdr:nvCxnSpPr>
        <xdr:cNvPr id="48" name="直線コネクタ 47">
          <a:extLst>
            <a:ext uri="{FF2B5EF4-FFF2-40B4-BE49-F238E27FC236}">
              <a16:creationId xmlns:a16="http://schemas.microsoft.com/office/drawing/2014/main" id="{3970A7AE-1C6A-4BA2-879B-9F0FFB7C1D58}"/>
            </a:ext>
          </a:extLst>
        </xdr:cNvPr>
        <xdr:cNvCxnSpPr/>
      </xdr:nvCxnSpPr>
      <xdr:spPr>
        <a:xfrm>
          <a:off x="762000" y="6473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159385</xdr:rowOff>
    </xdr:from>
    <xdr:ext cx="402590" cy="252730"/>
    <xdr:sp macro="" textlink="">
      <xdr:nvSpPr>
        <xdr:cNvPr id="49" name="テキスト ボックス 48">
          <a:extLst>
            <a:ext uri="{FF2B5EF4-FFF2-40B4-BE49-F238E27FC236}">
              <a16:creationId xmlns:a16="http://schemas.microsoft.com/office/drawing/2014/main" id="{5DCA4CE5-0C49-4A25-8758-F0D6B03C5651}"/>
            </a:ext>
          </a:extLst>
        </xdr:cNvPr>
        <xdr:cNvSpPr txBox="1"/>
      </xdr:nvSpPr>
      <xdr:spPr>
        <a:xfrm>
          <a:off x="358775" y="633158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93345</xdr:rowOff>
    </xdr:from>
    <xdr:to>
      <xdr:col>28</xdr:col>
      <xdr:colOff>114300</xdr:colOff>
      <xdr:row>35</xdr:row>
      <xdr:rowOff>93345</xdr:rowOff>
    </xdr:to>
    <xdr:cxnSp macro="">
      <xdr:nvCxnSpPr>
        <xdr:cNvPr id="50" name="直線コネクタ 49">
          <a:extLst>
            <a:ext uri="{FF2B5EF4-FFF2-40B4-BE49-F238E27FC236}">
              <a16:creationId xmlns:a16="http://schemas.microsoft.com/office/drawing/2014/main" id="{1A488B19-0EC1-4B08-AB76-0B09A9597ADB}"/>
            </a:ext>
          </a:extLst>
        </xdr:cNvPr>
        <xdr:cNvCxnSpPr/>
      </xdr:nvCxnSpPr>
      <xdr:spPr>
        <a:xfrm>
          <a:off x="762000" y="609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121920</xdr:rowOff>
    </xdr:from>
    <xdr:ext cx="402590" cy="252730"/>
    <xdr:sp macro="" textlink="">
      <xdr:nvSpPr>
        <xdr:cNvPr id="51" name="テキスト ボックス 50">
          <a:extLst>
            <a:ext uri="{FF2B5EF4-FFF2-40B4-BE49-F238E27FC236}">
              <a16:creationId xmlns:a16="http://schemas.microsoft.com/office/drawing/2014/main" id="{9C85E7F9-9C07-4FEB-BB6E-27B8D25A5C9F}"/>
            </a:ext>
          </a:extLst>
        </xdr:cNvPr>
        <xdr:cNvSpPr txBox="1"/>
      </xdr:nvSpPr>
      <xdr:spPr>
        <a:xfrm>
          <a:off x="358775" y="595122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55880</xdr:rowOff>
    </xdr:from>
    <xdr:to>
      <xdr:col>28</xdr:col>
      <xdr:colOff>114300</xdr:colOff>
      <xdr:row>33</xdr:row>
      <xdr:rowOff>55880</xdr:rowOff>
    </xdr:to>
    <xdr:cxnSp macro="">
      <xdr:nvCxnSpPr>
        <xdr:cNvPr id="52" name="直線コネクタ 51">
          <a:extLst>
            <a:ext uri="{FF2B5EF4-FFF2-40B4-BE49-F238E27FC236}">
              <a16:creationId xmlns:a16="http://schemas.microsoft.com/office/drawing/2014/main" id="{E615B1B3-2E7F-4656-AD6A-9D4A282F5281}"/>
            </a:ext>
          </a:extLst>
        </xdr:cNvPr>
        <xdr:cNvCxnSpPr/>
      </xdr:nvCxnSpPr>
      <xdr:spPr>
        <a:xfrm>
          <a:off x="762000" y="5713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84455</xdr:rowOff>
    </xdr:from>
    <xdr:ext cx="402590" cy="252730"/>
    <xdr:sp macro="" textlink="">
      <xdr:nvSpPr>
        <xdr:cNvPr id="53" name="テキスト ボックス 52">
          <a:extLst>
            <a:ext uri="{FF2B5EF4-FFF2-40B4-BE49-F238E27FC236}">
              <a16:creationId xmlns:a16="http://schemas.microsoft.com/office/drawing/2014/main" id="{F9CBF2C0-A448-403D-B59A-2EA317B6A0B3}"/>
            </a:ext>
          </a:extLst>
        </xdr:cNvPr>
        <xdr:cNvSpPr txBox="1"/>
      </xdr:nvSpPr>
      <xdr:spPr>
        <a:xfrm>
          <a:off x="358775" y="557085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333B7885-EE8A-4A7F-9AA1-49831FBD2E6D}"/>
            </a:ext>
          </a:extLst>
        </xdr:cNvPr>
        <xdr:cNvCxnSpPr/>
      </xdr:nvCxnSpPr>
      <xdr:spPr>
        <a:xfrm>
          <a:off x="762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47625</xdr:rowOff>
    </xdr:from>
    <xdr:ext cx="338455" cy="252730"/>
    <xdr:sp macro="" textlink="">
      <xdr:nvSpPr>
        <xdr:cNvPr id="55" name="テキスト ボックス 54">
          <a:extLst>
            <a:ext uri="{FF2B5EF4-FFF2-40B4-BE49-F238E27FC236}">
              <a16:creationId xmlns:a16="http://schemas.microsoft.com/office/drawing/2014/main" id="{BDD50159-9742-4AE6-8CA5-C882478ACD28}"/>
            </a:ext>
          </a:extLst>
        </xdr:cNvPr>
        <xdr:cNvSpPr txBox="1"/>
      </xdr:nvSpPr>
      <xdr:spPr>
        <a:xfrm>
          <a:off x="422910" y="5191125"/>
          <a:ext cx="338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6" name="【道路】&#10;有形固定資産減価償却率グラフ枠">
          <a:extLst>
            <a:ext uri="{FF2B5EF4-FFF2-40B4-BE49-F238E27FC236}">
              <a16:creationId xmlns:a16="http://schemas.microsoft.com/office/drawing/2014/main" id="{808CB69D-5C91-423A-966D-D6CA74ED8C76}"/>
            </a:ext>
          </a:extLst>
        </xdr:cNvPr>
        <xdr:cNvSpPr/>
      </xdr:nvSpPr>
      <xdr:spPr>
        <a:xfrm>
          <a:off x="762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33655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181F56DF-3250-490B-AC33-474A930E8CB2}"/>
            </a:ext>
          </a:extLst>
        </xdr:cNvPr>
        <xdr:cNvCxnSpPr/>
      </xdr:nvCxnSpPr>
      <xdr:spPr>
        <a:xfrm flipV="1">
          <a:off x="4634865" y="5862955"/>
          <a:ext cx="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17145</xdr:rowOff>
    </xdr:from>
    <xdr:ext cx="404495" cy="253365"/>
    <xdr:sp macro="" textlink="">
      <xdr:nvSpPr>
        <xdr:cNvPr id="58" name="【道路】&#10;有形固定資産減価償却率最小値テキスト">
          <a:extLst>
            <a:ext uri="{FF2B5EF4-FFF2-40B4-BE49-F238E27FC236}">
              <a16:creationId xmlns:a16="http://schemas.microsoft.com/office/drawing/2014/main" id="{7AAD7487-53E6-40E5-B910-3FB807E747B7}"/>
            </a:ext>
          </a:extLst>
        </xdr:cNvPr>
        <xdr:cNvSpPr txBox="1"/>
      </xdr:nvSpPr>
      <xdr:spPr>
        <a:xfrm>
          <a:off x="4673600" y="721804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4C86C01B-9DB1-465D-A168-0CCC637D32D7}"/>
            </a:ext>
          </a:extLst>
        </xdr:cNvPr>
        <xdr:cNvCxnSpPr/>
      </xdr:nvCxnSpPr>
      <xdr:spPr>
        <a:xfrm>
          <a:off x="4546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149225</xdr:rowOff>
    </xdr:from>
    <xdr:ext cx="404495" cy="253365"/>
    <xdr:sp macro="" textlink="">
      <xdr:nvSpPr>
        <xdr:cNvPr id="60" name="【道路】&#10;有形固定資産減価償却率最大値テキスト">
          <a:extLst>
            <a:ext uri="{FF2B5EF4-FFF2-40B4-BE49-F238E27FC236}">
              <a16:creationId xmlns:a16="http://schemas.microsoft.com/office/drawing/2014/main" id="{04AA3271-2CC2-4AB8-BF42-A94C9DEF6811}"/>
            </a:ext>
          </a:extLst>
        </xdr:cNvPr>
        <xdr:cNvSpPr txBox="1"/>
      </xdr:nvSpPr>
      <xdr:spPr>
        <a:xfrm>
          <a:off x="4673600" y="563562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33655</xdr:rowOff>
    </xdr:from>
    <xdr:to>
      <xdr:col>24</xdr:col>
      <xdr:colOff>152400</xdr:colOff>
      <xdr:row>34</xdr:row>
      <xdr:rowOff>33655</xdr:rowOff>
    </xdr:to>
    <xdr:cxnSp macro="">
      <xdr:nvCxnSpPr>
        <xdr:cNvPr id="61" name="直線コネクタ 60">
          <a:extLst>
            <a:ext uri="{FF2B5EF4-FFF2-40B4-BE49-F238E27FC236}">
              <a16:creationId xmlns:a16="http://schemas.microsoft.com/office/drawing/2014/main" id="{2F2D5B9A-3486-4C06-8A44-AD9B10E7C670}"/>
            </a:ext>
          </a:extLst>
        </xdr:cNvPr>
        <xdr:cNvCxnSpPr/>
      </xdr:nvCxnSpPr>
      <xdr:spPr>
        <a:xfrm>
          <a:off x="4546600" y="58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145415</xdr:rowOff>
    </xdr:from>
    <xdr:ext cx="404495" cy="252730"/>
    <xdr:sp macro="" textlink="">
      <xdr:nvSpPr>
        <xdr:cNvPr id="62" name="【道路】&#10;有形固定資産減価償却率平均値テキスト">
          <a:extLst>
            <a:ext uri="{FF2B5EF4-FFF2-40B4-BE49-F238E27FC236}">
              <a16:creationId xmlns:a16="http://schemas.microsoft.com/office/drawing/2014/main" id="{1C53916E-6FBE-4E5B-8257-4D95AE606889}"/>
            </a:ext>
          </a:extLst>
        </xdr:cNvPr>
        <xdr:cNvSpPr txBox="1"/>
      </xdr:nvSpPr>
      <xdr:spPr>
        <a:xfrm>
          <a:off x="4673600" y="6489065"/>
          <a:ext cx="404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166370</xdr:rowOff>
    </xdr:from>
    <xdr:to>
      <xdr:col>24</xdr:col>
      <xdr:colOff>114300</xdr:colOff>
      <xdr:row>38</xdr:row>
      <xdr:rowOff>97790</xdr:rowOff>
    </xdr:to>
    <xdr:sp macro="" textlink="">
      <xdr:nvSpPr>
        <xdr:cNvPr id="63" name="フローチャート: 判断 62">
          <a:extLst>
            <a:ext uri="{FF2B5EF4-FFF2-40B4-BE49-F238E27FC236}">
              <a16:creationId xmlns:a16="http://schemas.microsoft.com/office/drawing/2014/main" id="{1E923E3E-8DAF-4AFC-A44E-BE278F6152B0}"/>
            </a:ext>
          </a:extLst>
        </xdr:cNvPr>
        <xdr:cNvSpPr/>
      </xdr:nvSpPr>
      <xdr:spPr>
        <a:xfrm>
          <a:off x="4584700" y="65100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109220</xdr:rowOff>
    </xdr:to>
    <xdr:sp macro="" textlink="">
      <xdr:nvSpPr>
        <xdr:cNvPr id="64" name="フローチャート: 判断 63">
          <a:extLst>
            <a:ext uri="{FF2B5EF4-FFF2-40B4-BE49-F238E27FC236}">
              <a16:creationId xmlns:a16="http://schemas.microsoft.com/office/drawing/2014/main" id="{17428AE1-6FFA-4EC1-AB44-876FC1FE1683}"/>
            </a:ext>
          </a:extLst>
        </xdr:cNvPr>
        <xdr:cNvSpPr/>
      </xdr:nvSpPr>
      <xdr:spPr>
        <a:xfrm>
          <a:off x="3746500" y="6525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146050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C6B90A66-76C5-4DE3-B157-0EC799DC0BB8}"/>
            </a:ext>
          </a:extLst>
        </xdr:cNvPr>
        <xdr:cNvSpPr/>
      </xdr:nvSpPr>
      <xdr:spPr>
        <a:xfrm>
          <a:off x="2857500" y="64897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144145</xdr:rowOff>
    </xdr:from>
    <xdr:to>
      <xdr:col>10</xdr:col>
      <xdr:colOff>165100</xdr:colOff>
      <xdr:row>38</xdr:row>
      <xdr:rowOff>75565</xdr:rowOff>
    </xdr:to>
    <xdr:sp macro="" textlink="">
      <xdr:nvSpPr>
        <xdr:cNvPr id="66" name="フローチャート: 判断 65">
          <a:extLst>
            <a:ext uri="{FF2B5EF4-FFF2-40B4-BE49-F238E27FC236}">
              <a16:creationId xmlns:a16="http://schemas.microsoft.com/office/drawing/2014/main" id="{A65DE274-9D55-4822-A2A4-FA3C06F0BDEB}"/>
            </a:ext>
          </a:extLst>
        </xdr:cNvPr>
        <xdr:cNvSpPr/>
      </xdr:nvSpPr>
      <xdr:spPr>
        <a:xfrm>
          <a:off x="1968500" y="64877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60325</xdr:rowOff>
    </xdr:from>
    <xdr:to>
      <xdr:col>6</xdr:col>
      <xdr:colOff>38100</xdr:colOff>
      <xdr:row>37</xdr:row>
      <xdr:rowOff>160020</xdr:rowOff>
    </xdr:to>
    <xdr:sp macro="" textlink="">
      <xdr:nvSpPr>
        <xdr:cNvPr id="67" name="フローチャート: 判断 66">
          <a:extLst>
            <a:ext uri="{FF2B5EF4-FFF2-40B4-BE49-F238E27FC236}">
              <a16:creationId xmlns:a16="http://schemas.microsoft.com/office/drawing/2014/main" id="{6F55C7F5-E2F8-45A5-B682-2DE9A0A12D69}"/>
            </a:ext>
          </a:extLst>
        </xdr:cNvPr>
        <xdr:cNvSpPr/>
      </xdr:nvSpPr>
      <xdr:spPr>
        <a:xfrm>
          <a:off x="1079500" y="6403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2730"/>
    <xdr:sp macro="" textlink="">
      <xdr:nvSpPr>
        <xdr:cNvPr id="68" name="テキスト ボックス 67">
          <a:extLst>
            <a:ext uri="{FF2B5EF4-FFF2-40B4-BE49-F238E27FC236}">
              <a16:creationId xmlns:a16="http://schemas.microsoft.com/office/drawing/2014/main" id="{050D7BD3-6FEA-41D9-ADDC-80F057F587B7}"/>
            </a:ext>
          </a:extLst>
        </xdr:cNvPr>
        <xdr:cNvSpPr txBox="1"/>
      </xdr:nvSpPr>
      <xdr:spPr>
        <a:xfrm>
          <a:off x="44450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2730"/>
    <xdr:sp macro="" textlink="">
      <xdr:nvSpPr>
        <xdr:cNvPr id="69" name="テキスト ボックス 68">
          <a:extLst>
            <a:ext uri="{FF2B5EF4-FFF2-40B4-BE49-F238E27FC236}">
              <a16:creationId xmlns:a16="http://schemas.microsoft.com/office/drawing/2014/main" id="{28C15E00-8F5E-4282-BCB8-BE493F4CE6AC}"/>
            </a:ext>
          </a:extLst>
        </xdr:cNvPr>
        <xdr:cNvSpPr txBox="1"/>
      </xdr:nvSpPr>
      <xdr:spPr>
        <a:xfrm>
          <a:off x="36004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1365" cy="252730"/>
    <xdr:sp macro="" textlink="">
      <xdr:nvSpPr>
        <xdr:cNvPr id="70" name="テキスト ボックス 69">
          <a:extLst>
            <a:ext uri="{FF2B5EF4-FFF2-40B4-BE49-F238E27FC236}">
              <a16:creationId xmlns:a16="http://schemas.microsoft.com/office/drawing/2014/main" id="{5D130B43-68A4-4C2A-96B1-39AD9E93B2E5}"/>
            </a:ext>
          </a:extLst>
        </xdr:cNvPr>
        <xdr:cNvSpPr txBox="1"/>
      </xdr:nvSpPr>
      <xdr:spPr>
        <a:xfrm>
          <a:off x="2717800" y="761619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2730"/>
    <xdr:sp macro="" textlink="">
      <xdr:nvSpPr>
        <xdr:cNvPr id="71" name="テキスト ボックス 70">
          <a:extLst>
            <a:ext uri="{FF2B5EF4-FFF2-40B4-BE49-F238E27FC236}">
              <a16:creationId xmlns:a16="http://schemas.microsoft.com/office/drawing/2014/main" id="{C09C64C6-6595-4ED3-83D3-A60197312ACA}"/>
            </a:ext>
          </a:extLst>
        </xdr:cNvPr>
        <xdr:cNvSpPr txBox="1"/>
      </xdr:nvSpPr>
      <xdr:spPr>
        <a:xfrm>
          <a:off x="18288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2730"/>
    <xdr:sp macro="" textlink="">
      <xdr:nvSpPr>
        <xdr:cNvPr id="72" name="テキスト ボックス 71">
          <a:extLst>
            <a:ext uri="{FF2B5EF4-FFF2-40B4-BE49-F238E27FC236}">
              <a16:creationId xmlns:a16="http://schemas.microsoft.com/office/drawing/2014/main" id="{473FBCCE-9C74-4E57-B7BD-A01196BDD5FD}"/>
            </a:ext>
          </a:extLst>
        </xdr:cNvPr>
        <xdr:cNvSpPr txBox="1"/>
      </xdr:nvSpPr>
      <xdr:spPr>
        <a:xfrm>
          <a:off x="9334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132715</xdr:rowOff>
    </xdr:from>
    <xdr:to>
      <xdr:col>24</xdr:col>
      <xdr:colOff>114300</xdr:colOff>
      <xdr:row>38</xdr:row>
      <xdr:rowOff>64135</xdr:rowOff>
    </xdr:to>
    <xdr:sp macro="" textlink="">
      <xdr:nvSpPr>
        <xdr:cNvPr id="73" name="楕円 72">
          <a:extLst>
            <a:ext uri="{FF2B5EF4-FFF2-40B4-BE49-F238E27FC236}">
              <a16:creationId xmlns:a16="http://schemas.microsoft.com/office/drawing/2014/main" id="{83B12CBD-C41B-45E5-B8A6-072D17D62C96}"/>
            </a:ext>
          </a:extLst>
        </xdr:cNvPr>
        <xdr:cNvSpPr/>
      </xdr:nvSpPr>
      <xdr:spPr>
        <a:xfrm>
          <a:off x="4584700" y="647636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154940</xdr:rowOff>
    </xdr:from>
    <xdr:ext cx="404495" cy="253365"/>
    <xdr:sp macro="" textlink="">
      <xdr:nvSpPr>
        <xdr:cNvPr id="74" name="【道路】&#10;有形固定資産減価償却率該当値テキスト">
          <a:extLst>
            <a:ext uri="{FF2B5EF4-FFF2-40B4-BE49-F238E27FC236}">
              <a16:creationId xmlns:a16="http://schemas.microsoft.com/office/drawing/2014/main" id="{DFFE714B-1F51-4C4C-B9AA-39068D771362}"/>
            </a:ext>
          </a:extLst>
        </xdr:cNvPr>
        <xdr:cNvSpPr txBox="1"/>
      </xdr:nvSpPr>
      <xdr:spPr>
        <a:xfrm>
          <a:off x="4673600" y="632714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32385</xdr:rowOff>
    </xdr:from>
    <xdr:to>
      <xdr:col>20</xdr:col>
      <xdr:colOff>38100</xdr:colOff>
      <xdr:row>37</xdr:row>
      <xdr:rowOff>131445</xdr:rowOff>
    </xdr:to>
    <xdr:sp macro="" textlink="">
      <xdr:nvSpPr>
        <xdr:cNvPr id="75" name="楕円 74">
          <a:extLst>
            <a:ext uri="{FF2B5EF4-FFF2-40B4-BE49-F238E27FC236}">
              <a16:creationId xmlns:a16="http://schemas.microsoft.com/office/drawing/2014/main" id="{BE99E1FA-89F9-444D-8015-0C6D4A0B790C}"/>
            </a:ext>
          </a:extLst>
        </xdr:cNvPr>
        <xdr:cNvSpPr/>
      </xdr:nvSpPr>
      <xdr:spPr>
        <a:xfrm>
          <a:off x="3746500" y="6376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37</xdr:row>
      <xdr:rowOff>81915</xdr:rowOff>
    </xdr:from>
    <xdr:to>
      <xdr:col>24</xdr:col>
      <xdr:colOff>63500</xdr:colOff>
      <xdr:row>38</xdr:row>
      <xdr:rowOff>15240</xdr:rowOff>
    </xdr:to>
    <xdr:cxnSp macro="">
      <xdr:nvCxnSpPr>
        <xdr:cNvPr id="76" name="直線コネクタ 75">
          <a:extLst>
            <a:ext uri="{FF2B5EF4-FFF2-40B4-BE49-F238E27FC236}">
              <a16:creationId xmlns:a16="http://schemas.microsoft.com/office/drawing/2014/main" id="{FBF9C5C0-1882-47BF-8C41-7096F6E79499}"/>
            </a:ext>
          </a:extLst>
        </xdr:cNvPr>
        <xdr:cNvCxnSpPr/>
      </xdr:nvCxnSpPr>
      <xdr:spPr>
        <a:xfrm>
          <a:off x="3790950" y="6425565"/>
          <a:ext cx="8445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xdr:rowOff>
    </xdr:from>
    <xdr:to>
      <xdr:col>15</xdr:col>
      <xdr:colOff>101600</xdr:colOff>
      <xdr:row>37</xdr:row>
      <xdr:rowOff>99695</xdr:rowOff>
    </xdr:to>
    <xdr:sp macro="" textlink="">
      <xdr:nvSpPr>
        <xdr:cNvPr id="77" name="楕円 76">
          <a:extLst>
            <a:ext uri="{FF2B5EF4-FFF2-40B4-BE49-F238E27FC236}">
              <a16:creationId xmlns:a16="http://schemas.microsoft.com/office/drawing/2014/main" id="{8295DA46-52F6-48FC-8097-70E0DC2C7842}"/>
            </a:ext>
          </a:extLst>
        </xdr:cNvPr>
        <xdr:cNvSpPr/>
      </xdr:nvSpPr>
      <xdr:spPr>
        <a:xfrm>
          <a:off x="2857500" y="6344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50800</xdr:rowOff>
    </xdr:from>
    <xdr:to>
      <xdr:col>19</xdr:col>
      <xdr:colOff>171450</xdr:colOff>
      <xdr:row>37</xdr:row>
      <xdr:rowOff>81915</xdr:rowOff>
    </xdr:to>
    <xdr:cxnSp macro="">
      <xdr:nvCxnSpPr>
        <xdr:cNvPr id="78" name="直線コネクタ 77">
          <a:extLst>
            <a:ext uri="{FF2B5EF4-FFF2-40B4-BE49-F238E27FC236}">
              <a16:creationId xmlns:a16="http://schemas.microsoft.com/office/drawing/2014/main" id="{3C5889F1-AE85-427E-B14A-B6288AFF0142}"/>
            </a:ext>
          </a:extLst>
        </xdr:cNvPr>
        <xdr:cNvCxnSpPr/>
      </xdr:nvCxnSpPr>
      <xdr:spPr>
        <a:xfrm>
          <a:off x="2908300" y="6394450"/>
          <a:ext cx="8826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138430</xdr:rowOff>
    </xdr:from>
    <xdr:to>
      <xdr:col>10</xdr:col>
      <xdr:colOff>165100</xdr:colOff>
      <xdr:row>37</xdr:row>
      <xdr:rowOff>70485</xdr:rowOff>
    </xdr:to>
    <xdr:sp macro="" textlink="">
      <xdr:nvSpPr>
        <xdr:cNvPr id="79" name="楕円 78">
          <a:extLst>
            <a:ext uri="{FF2B5EF4-FFF2-40B4-BE49-F238E27FC236}">
              <a16:creationId xmlns:a16="http://schemas.microsoft.com/office/drawing/2014/main" id="{02DC627C-BC78-498B-B279-2C63339C225A}"/>
            </a:ext>
          </a:extLst>
        </xdr:cNvPr>
        <xdr:cNvSpPr/>
      </xdr:nvSpPr>
      <xdr:spPr>
        <a:xfrm>
          <a:off x="1968500" y="63106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20320</xdr:rowOff>
    </xdr:from>
    <xdr:to>
      <xdr:col>15</xdr:col>
      <xdr:colOff>50800</xdr:colOff>
      <xdr:row>37</xdr:row>
      <xdr:rowOff>50800</xdr:rowOff>
    </xdr:to>
    <xdr:cxnSp macro="">
      <xdr:nvCxnSpPr>
        <xdr:cNvPr id="80" name="直線コネクタ 79">
          <a:extLst>
            <a:ext uri="{FF2B5EF4-FFF2-40B4-BE49-F238E27FC236}">
              <a16:creationId xmlns:a16="http://schemas.microsoft.com/office/drawing/2014/main" id="{B9C7B4E9-B6DC-47D7-83F0-F8D7F66574E1}"/>
            </a:ext>
          </a:extLst>
        </xdr:cNvPr>
        <xdr:cNvCxnSpPr/>
      </xdr:nvCxnSpPr>
      <xdr:spPr>
        <a:xfrm>
          <a:off x="2019300" y="63639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117475</xdr:rowOff>
    </xdr:from>
    <xdr:to>
      <xdr:col>6</xdr:col>
      <xdr:colOff>38100</xdr:colOff>
      <xdr:row>37</xdr:row>
      <xdr:rowOff>50165</xdr:rowOff>
    </xdr:to>
    <xdr:sp macro="" textlink="">
      <xdr:nvSpPr>
        <xdr:cNvPr id="81" name="楕円 80">
          <a:extLst>
            <a:ext uri="{FF2B5EF4-FFF2-40B4-BE49-F238E27FC236}">
              <a16:creationId xmlns:a16="http://schemas.microsoft.com/office/drawing/2014/main" id="{26E4CF76-2337-42D3-824C-0509A7321049}"/>
            </a:ext>
          </a:extLst>
        </xdr:cNvPr>
        <xdr:cNvSpPr/>
      </xdr:nvSpPr>
      <xdr:spPr>
        <a:xfrm>
          <a:off x="1079500" y="62896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37</xdr:row>
      <xdr:rowOff>0</xdr:rowOff>
    </xdr:from>
    <xdr:to>
      <xdr:col>10</xdr:col>
      <xdr:colOff>114300</xdr:colOff>
      <xdr:row>37</xdr:row>
      <xdr:rowOff>20320</xdr:rowOff>
    </xdr:to>
    <xdr:cxnSp macro="">
      <xdr:nvCxnSpPr>
        <xdr:cNvPr id="82" name="直線コネクタ 81">
          <a:extLst>
            <a:ext uri="{FF2B5EF4-FFF2-40B4-BE49-F238E27FC236}">
              <a16:creationId xmlns:a16="http://schemas.microsoft.com/office/drawing/2014/main" id="{D5A37095-19C3-4452-845B-660A7722DD95}"/>
            </a:ext>
          </a:extLst>
        </xdr:cNvPr>
        <xdr:cNvCxnSpPr/>
      </xdr:nvCxnSpPr>
      <xdr:spPr>
        <a:xfrm>
          <a:off x="1123950" y="6343650"/>
          <a:ext cx="8953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100330</xdr:rowOff>
    </xdr:from>
    <xdr:ext cx="404495" cy="253365"/>
    <xdr:sp macro="" textlink="">
      <xdr:nvSpPr>
        <xdr:cNvPr id="83" name="n_1aveValue【道路】&#10;有形固定資産減価償却率">
          <a:extLst>
            <a:ext uri="{FF2B5EF4-FFF2-40B4-BE49-F238E27FC236}">
              <a16:creationId xmlns:a16="http://schemas.microsoft.com/office/drawing/2014/main" id="{E2825D06-0457-40AF-B6AA-B4F48E54E435}"/>
            </a:ext>
          </a:extLst>
        </xdr:cNvPr>
        <xdr:cNvSpPr txBox="1"/>
      </xdr:nvSpPr>
      <xdr:spPr>
        <a:xfrm>
          <a:off x="3582035" y="661543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69215</xdr:rowOff>
    </xdr:from>
    <xdr:ext cx="404495" cy="252730"/>
    <xdr:sp macro="" textlink="">
      <xdr:nvSpPr>
        <xdr:cNvPr id="84" name="n_2aveValue【道路】&#10;有形固定資産減価償却率">
          <a:extLst>
            <a:ext uri="{FF2B5EF4-FFF2-40B4-BE49-F238E27FC236}">
              <a16:creationId xmlns:a16="http://schemas.microsoft.com/office/drawing/2014/main" id="{5E193653-B78B-4653-AC44-FD94C88BAAFC}"/>
            </a:ext>
          </a:extLst>
        </xdr:cNvPr>
        <xdr:cNvSpPr txBox="1"/>
      </xdr:nvSpPr>
      <xdr:spPr>
        <a:xfrm>
          <a:off x="2705735" y="658431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67310</xdr:rowOff>
    </xdr:from>
    <xdr:ext cx="404495" cy="252730"/>
    <xdr:sp macro="" textlink="">
      <xdr:nvSpPr>
        <xdr:cNvPr id="85" name="n_3aveValue【道路】&#10;有形固定資産減価償却率">
          <a:extLst>
            <a:ext uri="{FF2B5EF4-FFF2-40B4-BE49-F238E27FC236}">
              <a16:creationId xmlns:a16="http://schemas.microsoft.com/office/drawing/2014/main" id="{69F6F2AF-84EA-4F3B-BDC2-67FCC9D3F462}"/>
            </a:ext>
          </a:extLst>
        </xdr:cNvPr>
        <xdr:cNvSpPr txBox="1"/>
      </xdr:nvSpPr>
      <xdr:spPr>
        <a:xfrm>
          <a:off x="1816735" y="658241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151130</xdr:rowOff>
    </xdr:from>
    <xdr:ext cx="405130" cy="253365"/>
    <xdr:sp macro="" textlink="">
      <xdr:nvSpPr>
        <xdr:cNvPr id="86" name="n_4aveValue【道路】&#10;有形固定資産減価償却率">
          <a:extLst>
            <a:ext uri="{FF2B5EF4-FFF2-40B4-BE49-F238E27FC236}">
              <a16:creationId xmlns:a16="http://schemas.microsoft.com/office/drawing/2014/main" id="{910BB295-41AF-45B5-AD54-12AC6A67F7E4}"/>
            </a:ext>
          </a:extLst>
        </xdr:cNvPr>
        <xdr:cNvSpPr txBox="1"/>
      </xdr:nvSpPr>
      <xdr:spPr>
        <a:xfrm>
          <a:off x="927735" y="64947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147955</xdr:rowOff>
    </xdr:from>
    <xdr:ext cx="404495" cy="253365"/>
    <xdr:sp macro="" textlink="">
      <xdr:nvSpPr>
        <xdr:cNvPr id="87" name="n_1mainValue【道路】&#10;有形固定資産減価償却率">
          <a:extLst>
            <a:ext uri="{FF2B5EF4-FFF2-40B4-BE49-F238E27FC236}">
              <a16:creationId xmlns:a16="http://schemas.microsoft.com/office/drawing/2014/main" id="{94F350E7-5D91-4CC0-A443-305A56616DC5}"/>
            </a:ext>
          </a:extLst>
        </xdr:cNvPr>
        <xdr:cNvSpPr txBox="1"/>
      </xdr:nvSpPr>
      <xdr:spPr>
        <a:xfrm>
          <a:off x="3582035" y="614870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116205</xdr:rowOff>
    </xdr:from>
    <xdr:ext cx="404495" cy="253365"/>
    <xdr:sp macro="" textlink="">
      <xdr:nvSpPr>
        <xdr:cNvPr id="88" name="n_2mainValue【道路】&#10;有形固定資産減価償却率">
          <a:extLst>
            <a:ext uri="{FF2B5EF4-FFF2-40B4-BE49-F238E27FC236}">
              <a16:creationId xmlns:a16="http://schemas.microsoft.com/office/drawing/2014/main" id="{E5601EFE-21AB-4558-81A7-F0E30621E6A4}"/>
            </a:ext>
          </a:extLst>
        </xdr:cNvPr>
        <xdr:cNvSpPr txBox="1"/>
      </xdr:nvSpPr>
      <xdr:spPr>
        <a:xfrm>
          <a:off x="2705735" y="611695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86360</xdr:rowOff>
    </xdr:from>
    <xdr:ext cx="404495" cy="252730"/>
    <xdr:sp macro="" textlink="">
      <xdr:nvSpPr>
        <xdr:cNvPr id="89" name="n_3mainValue【道路】&#10;有形固定資産減価償却率">
          <a:extLst>
            <a:ext uri="{FF2B5EF4-FFF2-40B4-BE49-F238E27FC236}">
              <a16:creationId xmlns:a16="http://schemas.microsoft.com/office/drawing/2014/main" id="{8BC88C50-FBC0-4788-BD8C-CC0C796B6CD0}"/>
            </a:ext>
          </a:extLst>
        </xdr:cNvPr>
        <xdr:cNvSpPr txBox="1"/>
      </xdr:nvSpPr>
      <xdr:spPr>
        <a:xfrm>
          <a:off x="1816735" y="608711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66040</xdr:rowOff>
    </xdr:from>
    <xdr:ext cx="405130" cy="252730"/>
    <xdr:sp macro="" textlink="">
      <xdr:nvSpPr>
        <xdr:cNvPr id="90" name="n_4mainValue【道路】&#10;有形固定資産減価償却率">
          <a:extLst>
            <a:ext uri="{FF2B5EF4-FFF2-40B4-BE49-F238E27FC236}">
              <a16:creationId xmlns:a16="http://schemas.microsoft.com/office/drawing/2014/main" id="{EC07890A-10F8-4719-8C7E-35F892F49966}"/>
            </a:ext>
          </a:extLst>
        </xdr:cNvPr>
        <xdr:cNvSpPr txBox="1"/>
      </xdr:nvSpPr>
      <xdr:spPr>
        <a:xfrm>
          <a:off x="927735" y="606679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1" name="正方形/長方形 90">
          <a:extLst>
            <a:ext uri="{FF2B5EF4-FFF2-40B4-BE49-F238E27FC236}">
              <a16:creationId xmlns:a16="http://schemas.microsoft.com/office/drawing/2014/main" id="{FF5C97AF-7567-4591-8AF2-675FA908BA52}"/>
            </a:ext>
          </a:extLst>
        </xdr:cNvPr>
        <xdr:cNvSpPr/>
      </xdr:nvSpPr>
      <xdr:spPr>
        <a:xfrm>
          <a:off x="6604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2" name="正方形/長方形 91">
          <a:extLst>
            <a:ext uri="{FF2B5EF4-FFF2-40B4-BE49-F238E27FC236}">
              <a16:creationId xmlns:a16="http://schemas.microsoft.com/office/drawing/2014/main" id="{D17B2377-8F18-474E-A135-9F755278FEBA}"/>
            </a:ext>
          </a:extLst>
        </xdr:cNvPr>
        <xdr:cNvSpPr/>
      </xdr:nvSpPr>
      <xdr:spPr>
        <a:xfrm>
          <a:off x="6731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3" name="正方形/長方形 92">
          <a:extLst>
            <a:ext uri="{FF2B5EF4-FFF2-40B4-BE49-F238E27FC236}">
              <a16:creationId xmlns:a16="http://schemas.microsoft.com/office/drawing/2014/main" id="{90C31860-D5B6-4A4E-9DCC-A2A5FBDA1822}"/>
            </a:ext>
          </a:extLst>
        </xdr:cNvPr>
        <xdr:cNvSpPr/>
      </xdr:nvSpPr>
      <xdr:spPr>
        <a:xfrm>
          <a:off x="6731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4" name="正方形/長方形 93">
          <a:extLst>
            <a:ext uri="{FF2B5EF4-FFF2-40B4-BE49-F238E27FC236}">
              <a16:creationId xmlns:a16="http://schemas.microsoft.com/office/drawing/2014/main" id="{E137ECEA-17CB-4778-BF56-E5BBC1318D16}"/>
            </a:ext>
          </a:extLst>
        </xdr:cNvPr>
        <xdr:cNvSpPr/>
      </xdr:nvSpPr>
      <xdr:spPr>
        <a:xfrm>
          <a:off x="7747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5" name="正方形/長方形 94">
          <a:extLst>
            <a:ext uri="{FF2B5EF4-FFF2-40B4-BE49-F238E27FC236}">
              <a16:creationId xmlns:a16="http://schemas.microsoft.com/office/drawing/2014/main" id="{5DD051F9-B7FE-4914-ADDC-4CF85D39FB87}"/>
            </a:ext>
          </a:extLst>
        </xdr:cNvPr>
        <xdr:cNvSpPr/>
      </xdr:nvSpPr>
      <xdr:spPr>
        <a:xfrm>
          <a:off x="7747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6" name="正方形/長方形 95">
          <a:extLst>
            <a:ext uri="{FF2B5EF4-FFF2-40B4-BE49-F238E27FC236}">
              <a16:creationId xmlns:a16="http://schemas.microsoft.com/office/drawing/2014/main" id="{AAA86CD1-8029-4C70-8D3D-0CF452F1C100}"/>
            </a:ext>
          </a:extLst>
        </xdr:cNvPr>
        <xdr:cNvSpPr/>
      </xdr:nvSpPr>
      <xdr:spPr>
        <a:xfrm>
          <a:off x="8890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7" name="正方形/長方形 96">
          <a:extLst>
            <a:ext uri="{FF2B5EF4-FFF2-40B4-BE49-F238E27FC236}">
              <a16:creationId xmlns:a16="http://schemas.microsoft.com/office/drawing/2014/main" id="{827A627C-D4F2-4614-80BF-9B3BD71AE39B}"/>
            </a:ext>
          </a:extLst>
        </xdr:cNvPr>
        <xdr:cNvSpPr/>
      </xdr:nvSpPr>
      <xdr:spPr>
        <a:xfrm>
          <a:off x="8890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8" name="正方形/長方形 97">
          <a:extLst>
            <a:ext uri="{FF2B5EF4-FFF2-40B4-BE49-F238E27FC236}">
              <a16:creationId xmlns:a16="http://schemas.microsoft.com/office/drawing/2014/main" id="{245A45FF-8549-437E-A344-4F1338BEF822}"/>
            </a:ext>
          </a:extLst>
        </xdr:cNvPr>
        <xdr:cNvSpPr/>
      </xdr:nvSpPr>
      <xdr:spPr>
        <a:xfrm>
          <a:off x="6604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0345"/>
    <xdr:sp macro="" textlink="">
      <xdr:nvSpPr>
        <xdr:cNvPr id="99" name="テキスト ボックス 98">
          <a:extLst>
            <a:ext uri="{FF2B5EF4-FFF2-40B4-BE49-F238E27FC236}">
              <a16:creationId xmlns:a16="http://schemas.microsoft.com/office/drawing/2014/main" id="{0DAD3BFA-38E5-4BED-8687-77A6A44D30F4}"/>
            </a:ext>
          </a:extLst>
        </xdr:cNvPr>
        <xdr:cNvSpPr txBox="1"/>
      </xdr:nvSpPr>
      <xdr:spPr>
        <a:xfrm>
          <a:off x="6565900" y="5143500"/>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0" name="直線コネクタ 99">
          <a:extLst>
            <a:ext uri="{FF2B5EF4-FFF2-40B4-BE49-F238E27FC236}">
              <a16:creationId xmlns:a16="http://schemas.microsoft.com/office/drawing/2014/main" id="{7A05A4B1-A287-461D-902E-4AF1F9BFADD6}"/>
            </a:ext>
          </a:extLst>
        </xdr:cNvPr>
        <xdr:cNvCxnSpPr/>
      </xdr:nvCxnSpPr>
      <xdr:spPr>
        <a:xfrm>
          <a:off x="6604000" y="761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1" name="直線コネクタ 100">
          <a:extLst>
            <a:ext uri="{FF2B5EF4-FFF2-40B4-BE49-F238E27FC236}">
              <a16:creationId xmlns:a16="http://schemas.microsoft.com/office/drawing/2014/main" id="{51AD0B30-34A8-4D57-AAEA-194393A91FB5}"/>
            </a:ext>
          </a:extLst>
        </xdr:cNvPr>
        <xdr:cNvCxnSpPr/>
      </xdr:nvCxnSpPr>
      <xdr:spPr>
        <a:xfrm>
          <a:off x="6604000" y="723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6725" cy="252730"/>
    <xdr:sp macro="" textlink="">
      <xdr:nvSpPr>
        <xdr:cNvPr id="102" name="テキスト ボックス 101">
          <a:extLst>
            <a:ext uri="{FF2B5EF4-FFF2-40B4-BE49-F238E27FC236}">
              <a16:creationId xmlns:a16="http://schemas.microsoft.com/office/drawing/2014/main" id="{7F13169E-42F7-4FE2-A604-412DA4A5FC18}"/>
            </a:ext>
          </a:extLst>
        </xdr:cNvPr>
        <xdr:cNvSpPr txBox="1"/>
      </xdr:nvSpPr>
      <xdr:spPr>
        <a:xfrm>
          <a:off x="6136640" y="70954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745704B-4994-4720-BDC8-598713D0A4C5}"/>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28575</xdr:rowOff>
    </xdr:from>
    <xdr:ext cx="530860" cy="252730"/>
    <xdr:sp macro="" textlink="">
      <xdr:nvSpPr>
        <xdr:cNvPr id="104" name="テキスト ボックス 103">
          <a:extLst>
            <a:ext uri="{FF2B5EF4-FFF2-40B4-BE49-F238E27FC236}">
              <a16:creationId xmlns:a16="http://schemas.microsoft.com/office/drawing/2014/main" id="{0A30ED12-8740-4C78-A00A-8E1EBD6FFE83}"/>
            </a:ext>
          </a:extLst>
        </xdr:cNvPr>
        <xdr:cNvSpPr txBox="1"/>
      </xdr:nvSpPr>
      <xdr:spPr>
        <a:xfrm>
          <a:off x="6072505" y="671512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5" name="直線コネクタ 104">
          <a:extLst>
            <a:ext uri="{FF2B5EF4-FFF2-40B4-BE49-F238E27FC236}">
              <a16:creationId xmlns:a16="http://schemas.microsoft.com/office/drawing/2014/main" id="{04B1ED73-DA1C-4167-B733-B4C7B98C86F1}"/>
            </a:ext>
          </a:extLst>
        </xdr:cNvPr>
        <xdr:cNvCxnSpPr/>
      </xdr:nvCxnSpPr>
      <xdr:spPr>
        <a:xfrm>
          <a:off x="6604000" y="6473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159385</xdr:rowOff>
    </xdr:from>
    <xdr:ext cx="530860" cy="252730"/>
    <xdr:sp macro="" textlink="">
      <xdr:nvSpPr>
        <xdr:cNvPr id="106" name="テキスト ボックス 105">
          <a:extLst>
            <a:ext uri="{FF2B5EF4-FFF2-40B4-BE49-F238E27FC236}">
              <a16:creationId xmlns:a16="http://schemas.microsoft.com/office/drawing/2014/main" id="{9AA79E91-31A3-42E0-8F02-2C13410E0079}"/>
            </a:ext>
          </a:extLst>
        </xdr:cNvPr>
        <xdr:cNvSpPr txBox="1"/>
      </xdr:nvSpPr>
      <xdr:spPr>
        <a:xfrm>
          <a:off x="6072505" y="633158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7" name="直線コネクタ 106">
          <a:extLst>
            <a:ext uri="{FF2B5EF4-FFF2-40B4-BE49-F238E27FC236}">
              <a16:creationId xmlns:a16="http://schemas.microsoft.com/office/drawing/2014/main" id="{B4008E5D-83B8-4D79-A6D6-D6A273DE389B}"/>
            </a:ext>
          </a:extLst>
        </xdr:cNvPr>
        <xdr:cNvCxnSpPr/>
      </xdr:nvCxnSpPr>
      <xdr:spPr>
        <a:xfrm>
          <a:off x="6604000" y="609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121920</xdr:rowOff>
    </xdr:from>
    <xdr:ext cx="530860" cy="252730"/>
    <xdr:sp macro="" textlink="">
      <xdr:nvSpPr>
        <xdr:cNvPr id="108" name="テキスト ボックス 107">
          <a:extLst>
            <a:ext uri="{FF2B5EF4-FFF2-40B4-BE49-F238E27FC236}">
              <a16:creationId xmlns:a16="http://schemas.microsoft.com/office/drawing/2014/main" id="{7657CAF8-5D91-4F62-A486-C775DFC29258}"/>
            </a:ext>
          </a:extLst>
        </xdr:cNvPr>
        <xdr:cNvSpPr txBox="1"/>
      </xdr:nvSpPr>
      <xdr:spPr>
        <a:xfrm>
          <a:off x="6072505" y="595122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9" name="直線コネクタ 108">
          <a:extLst>
            <a:ext uri="{FF2B5EF4-FFF2-40B4-BE49-F238E27FC236}">
              <a16:creationId xmlns:a16="http://schemas.microsoft.com/office/drawing/2014/main" id="{577BF88C-052B-43C5-A90D-5BE09574453D}"/>
            </a:ext>
          </a:extLst>
        </xdr:cNvPr>
        <xdr:cNvCxnSpPr/>
      </xdr:nvCxnSpPr>
      <xdr:spPr>
        <a:xfrm>
          <a:off x="6604000" y="5713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84455</xdr:rowOff>
    </xdr:from>
    <xdr:ext cx="530860" cy="252730"/>
    <xdr:sp macro="" textlink="">
      <xdr:nvSpPr>
        <xdr:cNvPr id="110" name="テキスト ボックス 109">
          <a:extLst>
            <a:ext uri="{FF2B5EF4-FFF2-40B4-BE49-F238E27FC236}">
              <a16:creationId xmlns:a16="http://schemas.microsoft.com/office/drawing/2014/main" id="{02C0FC35-2B1D-424E-AD51-39A5FC332E26}"/>
            </a:ext>
          </a:extLst>
        </xdr:cNvPr>
        <xdr:cNvSpPr txBox="1"/>
      </xdr:nvSpPr>
      <xdr:spPr>
        <a:xfrm>
          <a:off x="6072505" y="557085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a:extLst>
            <a:ext uri="{FF2B5EF4-FFF2-40B4-BE49-F238E27FC236}">
              <a16:creationId xmlns:a16="http://schemas.microsoft.com/office/drawing/2014/main" id="{A02642FE-51CF-4530-AB67-D8734B1CF76F}"/>
            </a:ext>
          </a:extLst>
        </xdr:cNvPr>
        <xdr:cNvCxnSpPr/>
      </xdr:nvCxnSpPr>
      <xdr:spPr>
        <a:xfrm>
          <a:off x="6604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47625</xdr:rowOff>
    </xdr:from>
    <xdr:ext cx="595630" cy="252730"/>
    <xdr:sp macro="" textlink="">
      <xdr:nvSpPr>
        <xdr:cNvPr id="112" name="テキスト ボックス 111">
          <a:extLst>
            <a:ext uri="{FF2B5EF4-FFF2-40B4-BE49-F238E27FC236}">
              <a16:creationId xmlns:a16="http://schemas.microsoft.com/office/drawing/2014/main" id="{D7830F54-714E-4DBF-84E7-0497CDABF40A}"/>
            </a:ext>
          </a:extLst>
        </xdr:cNvPr>
        <xdr:cNvSpPr txBox="1"/>
      </xdr:nvSpPr>
      <xdr:spPr>
        <a:xfrm>
          <a:off x="6008370" y="519112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3" name="【道路】&#10;一人当たり延長グラフ枠">
          <a:extLst>
            <a:ext uri="{FF2B5EF4-FFF2-40B4-BE49-F238E27FC236}">
              <a16:creationId xmlns:a16="http://schemas.microsoft.com/office/drawing/2014/main" id="{D29AE33E-62B4-4683-B15F-4961E89C09E1}"/>
            </a:ext>
          </a:extLst>
        </xdr:cNvPr>
        <xdr:cNvSpPr/>
      </xdr:nvSpPr>
      <xdr:spPr>
        <a:xfrm>
          <a:off x="6604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41275</xdr:rowOff>
    </xdr:from>
    <xdr:to>
      <xdr:col>54</xdr:col>
      <xdr:colOff>171450</xdr:colOff>
      <xdr:row>40</xdr:row>
      <xdr:rowOff>160655</xdr:rowOff>
    </xdr:to>
    <xdr:cxnSp macro="">
      <xdr:nvCxnSpPr>
        <xdr:cNvPr id="114" name="直線コネクタ 113">
          <a:extLst>
            <a:ext uri="{FF2B5EF4-FFF2-40B4-BE49-F238E27FC236}">
              <a16:creationId xmlns:a16="http://schemas.microsoft.com/office/drawing/2014/main" id="{F49CFAF7-4499-482D-B13A-4BDD24615205}"/>
            </a:ext>
          </a:extLst>
        </xdr:cNvPr>
        <xdr:cNvCxnSpPr/>
      </xdr:nvCxnSpPr>
      <xdr:spPr>
        <a:xfrm flipV="1">
          <a:off x="10458450" y="5870575"/>
          <a:ext cx="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163830</xdr:rowOff>
    </xdr:from>
    <xdr:ext cx="534035" cy="252730"/>
    <xdr:sp macro="" textlink="">
      <xdr:nvSpPr>
        <xdr:cNvPr id="115" name="【道路】&#10;一人当たり延長最小値テキスト">
          <a:extLst>
            <a:ext uri="{FF2B5EF4-FFF2-40B4-BE49-F238E27FC236}">
              <a16:creationId xmlns:a16="http://schemas.microsoft.com/office/drawing/2014/main" id="{6427D75A-E639-46A3-9FCE-1FD348E50BFC}"/>
            </a:ext>
          </a:extLst>
        </xdr:cNvPr>
        <xdr:cNvSpPr txBox="1"/>
      </xdr:nvSpPr>
      <xdr:spPr>
        <a:xfrm>
          <a:off x="10515600" y="702183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11.398</a:t>
          </a:r>
          <a:endParaRPr kumimoji="1" lang="ja-JP" altLang="en-US" sz="1000" b="1">
            <a:latin typeface="ＭＳ Ｐゴシック"/>
            <a:ea typeface="ＭＳ Ｐゴシック"/>
          </a:endParaRPr>
        </a:p>
      </xdr:txBody>
    </xdr:sp>
    <xdr:clientData/>
  </xdr:oneCellAnchor>
  <xdr:twoCellAnchor>
    <xdr:from>
      <xdr:col>54</xdr:col>
      <xdr:colOff>101600</xdr:colOff>
      <xdr:row>40</xdr:row>
      <xdr:rowOff>160655</xdr:rowOff>
    </xdr:from>
    <xdr:to>
      <xdr:col>55</xdr:col>
      <xdr:colOff>88900</xdr:colOff>
      <xdr:row>40</xdr:row>
      <xdr:rowOff>160655</xdr:rowOff>
    </xdr:to>
    <xdr:cxnSp macro="">
      <xdr:nvCxnSpPr>
        <xdr:cNvPr id="116" name="直線コネクタ 115">
          <a:extLst>
            <a:ext uri="{FF2B5EF4-FFF2-40B4-BE49-F238E27FC236}">
              <a16:creationId xmlns:a16="http://schemas.microsoft.com/office/drawing/2014/main" id="{0DCA74A3-B734-44CD-9D7B-684E5472E430}"/>
            </a:ext>
          </a:extLst>
        </xdr:cNvPr>
        <xdr:cNvCxnSpPr/>
      </xdr:nvCxnSpPr>
      <xdr:spPr>
        <a:xfrm>
          <a:off x="10388600" y="7018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156845</xdr:rowOff>
    </xdr:from>
    <xdr:ext cx="534035" cy="253365"/>
    <xdr:sp macro="" textlink="">
      <xdr:nvSpPr>
        <xdr:cNvPr id="117" name="【道路】&#10;一人当たり延長最大値テキスト">
          <a:extLst>
            <a:ext uri="{FF2B5EF4-FFF2-40B4-BE49-F238E27FC236}">
              <a16:creationId xmlns:a16="http://schemas.microsoft.com/office/drawing/2014/main" id="{04D9ED79-03D4-4C14-9F49-9F32284B5211}"/>
            </a:ext>
          </a:extLst>
        </xdr:cNvPr>
        <xdr:cNvSpPr txBox="1"/>
      </xdr:nvSpPr>
      <xdr:spPr>
        <a:xfrm>
          <a:off x="10515600" y="564324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71.782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41275</xdr:rowOff>
    </xdr:from>
    <xdr:to>
      <xdr:col>55</xdr:col>
      <xdr:colOff>88900</xdr:colOff>
      <xdr:row>34</xdr:row>
      <xdr:rowOff>41275</xdr:rowOff>
    </xdr:to>
    <xdr:cxnSp macro="">
      <xdr:nvCxnSpPr>
        <xdr:cNvPr id="118" name="直線コネクタ 117">
          <a:extLst>
            <a:ext uri="{FF2B5EF4-FFF2-40B4-BE49-F238E27FC236}">
              <a16:creationId xmlns:a16="http://schemas.microsoft.com/office/drawing/2014/main" id="{255AD9B4-B4A0-4B05-B9F7-C22BC4F382C3}"/>
            </a:ext>
          </a:extLst>
        </xdr:cNvPr>
        <xdr:cNvCxnSpPr/>
      </xdr:nvCxnSpPr>
      <xdr:spPr>
        <a:xfrm>
          <a:off x="10388600" y="587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60960</xdr:rowOff>
    </xdr:from>
    <xdr:ext cx="534035" cy="253365"/>
    <xdr:sp macro="" textlink="">
      <xdr:nvSpPr>
        <xdr:cNvPr id="119" name="【道路】&#10;一人当たり延長平均値テキスト">
          <a:extLst>
            <a:ext uri="{FF2B5EF4-FFF2-40B4-BE49-F238E27FC236}">
              <a16:creationId xmlns:a16="http://schemas.microsoft.com/office/drawing/2014/main" id="{4840F898-F18B-471A-86A1-0BFF500449DD}"/>
            </a:ext>
          </a:extLst>
        </xdr:cNvPr>
        <xdr:cNvSpPr txBox="1"/>
      </xdr:nvSpPr>
      <xdr:spPr>
        <a:xfrm>
          <a:off x="10515600" y="6576060"/>
          <a:ext cx="5340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30.935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81915</xdr:rowOff>
    </xdr:from>
    <xdr:to>
      <xdr:col>55</xdr:col>
      <xdr:colOff>50800</xdr:colOff>
      <xdr:row>39</xdr:row>
      <xdr:rowOff>13970</xdr:rowOff>
    </xdr:to>
    <xdr:sp macro="" textlink="">
      <xdr:nvSpPr>
        <xdr:cNvPr id="120" name="フローチャート: 判断 119">
          <a:extLst>
            <a:ext uri="{FF2B5EF4-FFF2-40B4-BE49-F238E27FC236}">
              <a16:creationId xmlns:a16="http://schemas.microsoft.com/office/drawing/2014/main" id="{F0096D75-E272-4F25-BDA5-ADDFFD80A30A}"/>
            </a:ext>
          </a:extLst>
        </xdr:cNvPr>
        <xdr:cNvSpPr/>
      </xdr:nvSpPr>
      <xdr:spPr>
        <a:xfrm>
          <a:off x="10426700" y="659701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64770</xdr:rowOff>
    </xdr:from>
    <xdr:to>
      <xdr:col>50</xdr:col>
      <xdr:colOff>165100</xdr:colOff>
      <xdr:row>38</xdr:row>
      <xdr:rowOff>164465</xdr:rowOff>
    </xdr:to>
    <xdr:sp macro="" textlink="">
      <xdr:nvSpPr>
        <xdr:cNvPr id="121" name="フローチャート: 判断 120">
          <a:extLst>
            <a:ext uri="{FF2B5EF4-FFF2-40B4-BE49-F238E27FC236}">
              <a16:creationId xmlns:a16="http://schemas.microsoft.com/office/drawing/2014/main" id="{D50685DB-02E6-46C1-9AAB-49BD91F59C39}"/>
            </a:ext>
          </a:extLst>
        </xdr:cNvPr>
        <xdr:cNvSpPr/>
      </xdr:nvSpPr>
      <xdr:spPr>
        <a:xfrm>
          <a:off x="9588500" y="65798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84455</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770571F2-1830-41DF-BE4A-7F144F837A4A}"/>
            </a:ext>
          </a:extLst>
        </xdr:cNvPr>
        <xdr:cNvSpPr/>
      </xdr:nvSpPr>
      <xdr:spPr>
        <a:xfrm>
          <a:off x="8699500" y="65995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88265</xdr:rowOff>
    </xdr:from>
    <xdr:to>
      <xdr:col>41</xdr:col>
      <xdr:colOff>101600</xdr:colOff>
      <xdr:row>39</xdr:row>
      <xdr:rowOff>19685</xdr:rowOff>
    </xdr:to>
    <xdr:sp macro="" textlink="">
      <xdr:nvSpPr>
        <xdr:cNvPr id="123" name="フローチャート: 判断 122">
          <a:extLst>
            <a:ext uri="{FF2B5EF4-FFF2-40B4-BE49-F238E27FC236}">
              <a16:creationId xmlns:a16="http://schemas.microsoft.com/office/drawing/2014/main" id="{2A148E11-B3C8-49D2-8549-C847EA08D1CB}"/>
            </a:ext>
          </a:extLst>
        </xdr:cNvPr>
        <xdr:cNvSpPr/>
      </xdr:nvSpPr>
      <xdr:spPr>
        <a:xfrm>
          <a:off x="7810500" y="660336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104140</xdr:rowOff>
    </xdr:from>
    <xdr:to>
      <xdr:col>36</xdr:col>
      <xdr:colOff>165100</xdr:colOff>
      <xdr:row>39</xdr:row>
      <xdr:rowOff>35560</xdr:rowOff>
    </xdr:to>
    <xdr:sp macro="" textlink="">
      <xdr:nvSpPr>
        <xdr:cNvPr id="124" name="フローチャート: 判断 123">
          <a:extLst>
            <a:ext uri="{FF2B5EF4-FFF2-40B4-BE49-F238E27FC236}">
              <a16:creationId xmlns:a16="http://schemas.microsoft.com/office/drawing/2014/main" id="{04D42EB8-6950-4C6E-B8FC-A6CC1BC71784}"/>
            </a:ext>
          </a:extLst>
        </xdr:cNvPr>
        <xdr:cNvSpPr/>
      </xdr:nvSpPr>
      <xdr:spPr>
        <a:xfrm>
          <a:off x="6921500" y="66192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2730"/>
    <xdr:sp macro="" textlink="">
      <xdr:nvSpPr>
        <xdr:cNvPr id="125" name="テキスト ボックス 124">
          <a:extLst>
            <a:ext uri="{FF2B5EF4-FFF2-40B4-BE49-F238E27FC236}">
              <a16:creationId xmlns:a16="http://schemas.microsoft.com/office/drawing/2014/main" id="{27DAE455-08F5-4F66-B808-852722EB6B09}"/>
            </a:ext>
          </a:extLst>
        </xdr:cNvPr>
        <xdr:cNvSpPr txBox="1"/>
      </xdr:nvSpPr>
      <xdr:spPr>
        <a:xfrm>
          <a:off x="102870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2730"/>
    <xdr:sp macro="" textlink="">
      <xdr:nvSpPr>
        <xdr:cNvPr id="126" name="テキスト ボックス 125">
          <a:extLst>
            <a:ext uri="{FF2B5EF4-FFF2-40B4-BE49-F238E27FC236}">
              <a16:creationId xmlns:a16="http://schemas.microsoft.com/office/drawing/2014/main" id="{DC0343A4-967E-44C0-B19D-39A0B4CABFD9}"/>
            </a:ext>
          </a:extLst>
        </xdr:cNvPr>
        <xdr:cNvSpPr txBox="1"/>
      </xdr:nvSpPr>
      <xdr:spPr>
        <a:xfrm>
          <a:off x="94488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2730"/>
    <xdr:sp macro="" textlink="">
      <xdr:nvSpPr>
        <xdr:cNvPr id="127" name="テキスト ボックス 126">
          <a:extLst>
            <a:ext uri="{FF2B5EF4-FFF2-40B4-BE49-F238E27FC236}">
              <a16:creationId xmlns:a16="http://schemas.microsoft.com/office/drawing/2014/main" id="{747EBBC4-6FD0-42B7-80D6-4A26476E74F1}"/>
            </a:ext>
          </a:extLst>
        </xdr:cNvPr>
        <xdr:cNvSpPr txBox="1"/>
      </xdr:nvSpPr>
      <xdr:spPr>
        <a:xfrm>
          <a:off x="85534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1365" cy="252730"/>
    <xdr:sp macro="" textlink="">
      <xdr:nvSpPr>
        <xdr:cNvPr id="128" name="テキスト ボックス 127">
          <a:extLst>
            <a:ext uri="{FF2B5EF4-FFF2-40B4-BE49-F238E27FC236}">
              <a16:creationId xmlns:a16="http://schemas.microsoft.com/office/drawing/2014/main" id="{64EE8872-150A-49EA-BE9B-A0831499AC8E}"/>
            </a:ext>
          </a:extLst>
        </xdr:cNvPr>
        <xdr:cNvSpPr txBox="1"/>
      </xdr:nvSpPr>
      <xdr:spPr>
        <a:xfrm>
          <a:off x="7670800" y="761619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2730"/>
    <xdr:sp macro="" textlink="">
      <xdr:nvSpPr>
        <xdr:cNvPr id="129" name="テキスト ボックス 128">
          <a:extLst>
            <a:ext uri="{FF2B5EF4-FFF2-40B4-BE49-F238E27FC236}">
              <a16:creationId xmlns:a16="http://schemas.microsoft.com/office/drawing/2014/main" id="{5BA53B11-52EC-4EC8-AC1A-422BC07A01C4}"/>
            </a:ext>
          </a:extLst>
        </xdr:cNvPr>
        <xdr:cNvSpPr txBox="1"/>
      </xdr:nvSpPr>
      <xdr:spPr>
        <a:xfrm>
          <a:off x="67818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13970</xdr:rowOff>
    </xdr:from>
    <xdr:to>
      <xdr:col>55</xdr:col>
      <xdr:colOff>50800</xdr:colOff>
      <xdr:row>36</xdr:row>
      <xdr:rowOff>113030</xdr:rowOff>
    </xdr:to>
    <xdr:sp macro="" textlink="">
      <xdr:nvSpPr>
        <xdr:cNvPr id="130" name="楕円 129">
          <a:extLst>
            <a:ext uri="{FF2B5EF4-FFF2-40B4-BE49-F238E27FC236}">
              <a16:creationId xmlns:a16="http://schemas.microsoft.com/office/drawing/2014/main" id="{95352F64-6ADB-4471-838B-B3ABDFC63025}"/>
            </a:ext>
          </a:extLst>
        </xdr:cNvPr>
        <xdr:cNvSpPr/>
      </xdr:nvSpPr>
      <xdr:spPr>
        <a:xfrm>
          <a:off x="10426700" y="6186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36195</xdr:rowOff>
    </xdr:from>
    <xdr:ext cx="534035" cy="253365"/>
    <xdr:sp macro="" textlink="">
      <xdr:nvSpPr>
        <xdr:cNvPr id="131" name="【道路】&#10;一人当たり延長該当値テキスト">
          <a:extLst>
            <a:ext uri="{FF2B5EF4-FFF2-40B4-BE49-F238E27FC236}">
              <a16:creationId xmlns:a16="http://schemas.microsoft.com/office/drawing/2014/main" id="{54000498-DD2A-401E-837D-5D5F91241C81}"/>
            </a:ext>
          </a:extLst>
        </xdr:cNvPr>
        <xdr:cNvSpPr txBox="1"/>
      </xdr:nvSpPr>
      <xdr:spPr>
        <a:xfrm>
          <a:off x="10515600" y="603694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33655</xdr:rowOff>
    </xdr:from>
    <xdr:to>
      <xdr:col>50</xdr:col>
      <xdr:colOff>165100</xdr:colOff>
      <xdr:row>36</xdr:row>
      <xdr:rowOff>132715</xdr:rowOff>
    </xdr:to>
    <xdr:sp macro="" textlink="">
      <xdr:nvSpPr>
        <xdr:cNvPr id="132" name="楕円 131">
          <a:extLst>
            <a:ext uri="{FF2B5EF4-FFF2-40B4-BE49-F238E27FC236}">
              <a16:creationId xmlns:a16="http://schemas.microsoft.com/office/drawing/2014/main" id="{660484AB-3005-4AFE-A5B9-CD1E225CDEE2}"/>
            </a:ext>
          </a:extLst>
        </xdr:cNvPr>
        <xdr:cNvSpPr/>
      </xdr:nvSpPr>
      <xdr:spPr>
        <a:xfrm>
          <a:off x="9588500" y="6205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62865</xdr:rowOff>
    </xdr:from>
    <xdr:to>
      <xdr:col>55</xdr:col>
      <xdr:colOff>0</xdr:colOff>
      <xdr:row>36</xdr:row>
      <xdr:rowOff>83185</xdr:rowOff>
    </xdr:to>
    <xdr:cxnSp macro="">
      <xdr:nvCxnSpPr>
        <xdr:cNvPr id="133" name="直線コネクタ 132">
          <a:extLst>
            <a:ext uri="{FF2B5EF4-FFF2-40B4-BE49-F238E27FC236}">
              <a16:creationId xmlns:a16="http://schemas.microsoft.com/office/drawing/2014/main" id="{F45F5F49-8A9D-41C7-BF8F-869A5F87869C}"/>
            </a:ext>
          </a:extLst>
        </xdr:cNvPr>
        <xdr:cNvCxnSpPr/>
      </xdr:nvCxnSpPr>
      <xdr:spPr>
        <a:xfrm flipV="1">
          <a:off x="9639300" y="623506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57150</xdr:rowOff>
    </xdr:from>
    <xdr:to>
      <xdr:col>46</xdr:col>
      <xdr:colOff>38100</xdr:colOff>
      <xdr:row>36</xdr:row>
      <xdr:rowOff>156210</xdr:rowOff>
    </xdr:to>
    <xdr:sp macro="" textlink="">
      <xdr:nvSpPr>
        <xdr:cNvPr id="134" name="楕円 133">
          <a:extLst>
            <a:ext uri="{FF2B5EF4-FFF2-40B4-BE49-F238E27FC236}">
              <a16:creationId xmlns:a16="http://schemas.microsoft.com/office/drawing/2014/main" id="{C44572D8-5F9E-43BD-BE0B-365EE17DFE24}"/>
            </a:ext>
          </a:extLst>
        </xdr:cNvPr>
        <xdr:cNvSpPr/>
      </xdr:nvSpPr>
      <xdr:spPr>
        <a:xfrm>
          <a:off x="8699500" y="6229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36</xdr:row>
      <xdr:rowOff>83185</xdr:rowOff>
    </xdr:from>
    <xdr:to>
      <xdr:col>50</xdr:col>
      <xdr:colOff>114300</xdr:colOff>
      <xdr:row>36</xdr:row>
      <xdr:rowOff>106680</xdr:rowOff>
    </xdr:to>
    <xdr:cxnSp macro="">
      <xdr:nvCxnSpPr>
        <xdr:cNvPr id="135" name="直線コネクタ 134">
          <a:extLst>
            <a:ext uri="{FF2B5EF4-FFF2-40B4-BE49-F238E27FC236}">
              <a16:creationId xmlns:a16="http://schemas.microsoft.com/office/drawing/2014/main" id="{8CE0EF14-BD5A-4D5A-8B6B-771200C0FCE2}"/>
            </a:ext>
          </a:extLst>
        </xdr:cNvPr>
        <xdr:cNvCxnSpPr/>
      </xdr:nvCxnSpPr>
      <xdr:spPr>
        <a:xfrm flipV="1">
          <a:off x="8743950" y="6255385"/>
          <a:ext cx="8953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77470</xdr:rowOff>
    </xdr:from>
    <xdr:to>
      <xdr:col>41</xdr:col>
      <xdr:colOff>101600</xdr:colOff>
      <xdr:row>37</xdr:row>
      <xdr:rowOff>8890</xdr:rowOff>
    </xdr:to>
    <xdr:sp macro="" textlink="">
      <xdr:nvSpPr>
        <xdr:cNvPr id="136" name="楕円 135">
          <a:extLst>
            <a:ext uri="{FF2B5EF4-FFF2-40B4-BE49-F238E27FC236}">
              <a16:creationId xmlns:a16="http://schemas.microsoft.com/office/drawing/2014/main" id="{7C8E0F4C-958B-4737-A833-77653B8A9FD9}"/>
            </a:ext>
          </a:extLst>
        </xdr:cNvPr>
        <xdr:cNvSpPr/>
      </xdr:nvSpPr>
      <xdr:spPr>
        <a:xfrm>
          <a:off x="7810500" y="62496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106680</xdr:rowOff>
    </xdr:from>
    <xdr:to>
      <xdr:col>45</xdr:col>
      <xdr:colOff>171450</xdr:colOff>
      <xdr:row>36</xdr:row>
      <xdr:rowOff>127635</xdr:rowOff>
    </xdr:to>
    <xdr:cxnSp macro="">
      <xdr:nvCxnSpPr>
        <xdr:cNvPr id="137" name="直線コネクタ 136">
          <a:extLst>
            <a:ext uri="{FF2B5EF4-FFF2-40B4-BE49-F238E27FC236}">
              <a16:creationId xmlns:a16="http://schemas.microsoft.com/office/drawing/2014/main" id="{9CEE8229-B686-4567-AD78-3B8209E35E27}"/>
            </a:ext>
          </a:extLst>
        </xdr:cNvPr>
        <xdr:cNvCxnSpPr/>
      </xdr:nvCxnSpPr>
      <xdr:spPr>
        <a:xfrm flipV="1">
          <a:off x="7861300" y="6278880"/>
          <a:ext cx="8826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98425</xdr:rowOff>
    </xdr:from>
    <xdr:to>
      <xdr:col>36</xdr:col>
      <xdr:colOff>165100</xdr:colOff>
      <xdr:row>37</xdr:row>
      <xdr:rowOff>30480</xdr:rowOff>
    </xdr:to>
    <xdr:sp macro="" textlink="">
      <xdr:nvSpPr>
        <xdr:cNvPr id="138" name="楕円 137">
          <a:extLst>
            <a:ext uri="{FF2B5EF4-FFF2-40B4-BE49-F238E27FC236}">
              <a16:creationId xmlns:a16="http://schemas.microsoft.com/office/drawing/2014/main" id="{FE0FF151-859B-4A68-8EF9-AB1A3E73524E}"/>
            </a:ext>
          </a:extLst>
        </xdr:cNvPr>
        <xdr:cNvSpPr/>
      </xdr:nvSpPr>
      <xdr:spPr>
        <a:xfrm>
          <a:off x="6921500" y="62706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127635</xdr:rowOff>
    </xdr:from>
    <xdr:to>
      <xdr:col>41</xdr:col>
      <xdr:colOff>50800</xdr:colOff>
      <xdr:row>36</xdr:row>
      <xdr:rowOff>148590</xdr:rowOff>
    </xdr:to>
    <xdr:cxnSp macro="">
      <xdr:nvCxnSpPr>
        <xdr:cNvPr id="139" name="直線コネクタ 138">
          <a:extLst>
            <a:ext uri="{FF2B5EF4-FFF2-40B4-BE49-F238E27FC236}">
              <a16:creationId xmlns:a16="http://schemas.microsoft.com/office/drawing/2014/main" id="{07B7BE89-AA29-404B-80A0-DBEE50EDAD75}"/>
            </a:ext>
          </a:extLst>
        </xdr:cNvPr>
        <xdr:cNvCxnSpPr/>
      </xdr:nvCxnSpPr>
      <xdr:spPr>
        <a:xfrm flipV="1">
          <a:off x="6972300" y="62998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155575</xdr:rowOff>
    </xdr:from>
    <xdr:ext cx="534670" cy="252730"/>
    <xdr:sp macro="" textlink="">
      <xdr:nvSpPr>
        <xdr:cNvPr id="140" name="n_1aveValue【道路】&#10;一人当たり延長">
          <a:extLst>
            <a:ext uri="{FF2B5EF4-FFF2-40B4-BE49-F238E27FC236}">
              <a16:creationId xmlns:a16="http://schemas.microsoft.com/office/drawing/2014/main" id="{41E06460-D46E-4D67-8A5A-629C1B69460C}"/>
            </a:ext>
          </a:extLst>
        </xdr:cNvPr>
        <xdr:cNvSpPr txBox="1"/>
      </xdr:nvSpPr>
      <xdr:spPr>
        <a:xfrm>
          <a:off x="9359265" y="66706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31.824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6985</xdr:rowOff>
    </xdr:from>
    <xdr:ext cx="534035" cy="253365"/>
    <xdr:sp macro="" textlink="">
      <xdr:nvSpPr>
        <xdr:cNvPr id="141" name="n_2aveValue【道路】&#10;一人当たり延長">
          <a:extLst>
            <a:ext uri="{FF2B5EF4-FFF2-40B4-BE49-F238E27FC236}">
              <a16:creationId xmlns:a16="http://schemas.microsoft.com/office/drawing/2014/main" id="{00F1E0E3-ECBE-498B-9EF0-28D47C54D80F}"/>
            </a:ext>
          </a:extLst>
        </xdr:cNvPr>
        <xdr:cNvSpPr txBox="1"/>
      </xdr:nvSpPr>
      <xdr:spPr>
        <a:xfrm>
          <a:off x="8482965" y="669353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30.804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11430</xdr:rowOff>
    </xdr:from>
    <xdr:ext cx="534035" cy="252730"/>
    <xdr:sp macro="" textlink="">
      <xdr:nvSpPr>
        <xdr:cNvPr id="142" name="n_3aveValue【道路】&#10;一人当たり延長">
          <a:extLst>
            <a:ext uri="{FF2B5EF4-FFF2-40B4-BE49-F238E27FC236}">
              <a16:creationId xmlns:a16="http://schemas.microsoft.com/office/drawing/2014/main" id="{DD6DD5F5-0FCA-4643-A726-86221FFE9480}"/>
            </a:ext>
          </a:extLst>
        </xdr:cNvPr>
        <xdr:cNvSpPr txBox="1"/>
      </xdr:nvSpPr>
      <xdr:spPr>
        <a:xfrm>
          <a:off x="7593965" y="669798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30.587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26670</xdr:rowOff>
    </xdr:from>
    <xdr:ext cx="534670" cy="253365"/>
    <xdr:sp macro="" textlink="">
      <xdr:nvSpPr>
        <xdr:cNvPr id="143" name="n_4aveValue【道路】&#10;一人当たり延長">
          <a:extLst>
            <a:ext uri="{FF2B5EF4-FFF2-40B4-BE49-F238E27FC236}">
              <a16:creationId xmlns:a16="http://schemas.microsoft.com/office/drawing/2014/main" id="{9DB6DD36-1234-4112-85DC-FC2546988BEA}"/>
            </a:ext>
          </a:extLst>
        </xdr:cNvPr>
        <xdr:cNvSpPr txBox="1"/>
      </xdr:nvSpPr>
      <xdr:spPr>
        <a:xfrm>
          <a:off x="6704965" y="67132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29.779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34</xdr:row>
      <xdr:rowOff>149225</xdr:rowOff>
    </xdr:from>
    <xdr:ext cx="534670" cy="253365"/>
    <xdr:sp macro="" textlink="">
      <xdr:nvSpPr>
        <xdr:cNvPr id="144" name="n_1mainValue【道路】&#10;一人当たり延長">
          <a:extLst>
            <a:ext uri="{FF2B5EF4-FFF2-40B4-BE49-F238E27FC236}">
              <a16:creationId xmlns:a16="http://schemas.microsoft.com/office/drawing/2014/main" id="{265E59CD-F4B1-4526-92C7-FC00F8E994E1}"/>
            </a:ext>
          </a:extLst>
        </xdr:cNvPr>
        <xdr:cNvSpPr txBox="1"/>
      </xdr:nvSpPr>
      <xdr:spPr>
        <a:xfrm>
          <a:off x="9359265" y="59785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35</xdr:row>
      <xdr:rowOff>5080</xdr:rowOff>
    </xdr:from>
    <xdr:ext cx="534035" cy="253365"/>
    <xdr:sp macro="" textlink="">
      <xdr:nvSpPr>
        <xdr:cNvPr id="145" name="n_2mainValue【道路】&#10;一人当たり延長">
          <a:extLst>
            <a:ext uri="{FF2B5EF4-FFF2-40B4-BE49-F238E27FC236}">
              <a16:creationId xmlns:a16="http://schemas.microsoft.com/office/drawing/2014/main" id="{6CA19240-240E-429A-B864-EF2E55E2BA98}"/>
            </a:ext>
          </a:extLst>
        </xdr:cNvPr>
        <xdr:cNvSpPr txBox="1"/>
      </xdr:nvSpPr>
      <xdr:spPr>
        <a:xfrm>
          <a:off x="8482965" y="600583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50.274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35</xdr:row>
      <xdr:rowOff>25400</xdr:rowOff>
    </xdr:from>
    <xdr:ext cx="534035" cy="253365"/>
    <xdr:sp macro="" textlink="">
      <xdr:nvSpPr>
        <xdr:cNvPr id="146" name="n_3mainValue【道路】&#10;一人当たり延長">
          <a:extLst>
            <a:ext uri="{FF2B5EF4-FFF2-40B4-BE49-F238E27FC236}">
              <a16:creationId xmlns:a16="http://schemas.microsoft.com/office/drawing/2014/main" id="{EE5C3688-F307-4B4D-84E3-FA76741A9608}"/>
            </a:ext>
          </a:extLst>
        </xdr:cNvPr>
        <xdr:cNvSpPr txBox="1"/>
      </xdr:nvSpPr>
      <xdr:spPr>
        <a:xfrm>
          <a:off x="7593965" y="602615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49.170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35</xdr:row>
      <xdr:rowOff>46990</xdr:rowOff>
    </xdr:from>
    <xdr:ext cx="534670" cy="252730"/>
    <xdr:sp macro="" textlink="">
      <xdr:nvSpPr>
        <xdr:cNvPr id="147" name="n_4mainValue【道路】&#10;一人当たり延長">
          <a:extLst>
            <a:ext uri="{FF2B5EF4-FFF2-40B4-BE49-F238E27FC236}">
              <a16:creationId xmlns:a16="http://schemas.microsoft.com/office/drawing/2014/main" id="{821B0536-0AE7-4483-AB18-E55848D9DF32}"/>
            </a:ext>
          </a:extLst>
        </xdr:cNvPr>
        <xdr:cNvSpPr txBox="1"/>
      </xdr:nvSpPr>
      <xdr:spPr>
        <a:xfrm>
          <a:off x="6704965" y="60477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8" name="正方形/長方形 147">
          <a:extLst>
            <a:ext uri="{FF2B5EF4-FFF2-40B4-BE49-F238E27FC236}">
              <a16:creationId xmlns:a16="http://schemas.microsoft.com/office/drawing/2014/main" id="{66F73C6F-A2AF-4871-9716-34F7459DC2E9}"/>
            </a:ext>
          </a:extLst>
        </xdr:cNvPr>
        <xdr:cNvSpPr/>
      </xdr:nvSpPr>
      <xdr:spPr>
        <a:xfrm>
          <a:off x="762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B2E0A72-8721-4CE4-B29B-CF1BF8ED08E4}"/>
            </a:ext>
          </a:extLst>
        </xdr:cNvPr>
        <xdr:cNvSpPr/>
      </xdr:nvSpPr>
      <xdr:spPr>
        <a:xfrm>
          <a:off x="889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0" name="正方形/長方形 149">
          <a:extLst>
            <a:ext uri="{FF2B5EF4-FFF2-40B4-BE49-F238E27FC236}">
              <a16:creationId xmlns:a16="http://schemas.microsoft.com/office/drawing/2014/main" id="{207D6D6F-6615-4088-8EE3-CC075FD00C23}"/>
            </a:ext>
          </a:extLst>
        </xdr:cNvPr>
        <xdr:cNvSpPr/>
      </xdr:nvSpPr>
      <xdr:spPr>
        <a:xfrm>
          <a:off x="889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9933FD4-1737-4B83-AA81-21488BBDA2B7}"/>
            </a:ext>
          </a:extLst>
        </xdr:cNvPr>
        <xdr:cNvSpPr/>
      </xdr:nvSpPr>
      <xdr:spPr>
        <a:xfrm>
          <a:off x="1905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2" name="正方形/長方形 151">
          <a:extLst>
            <a:ext uri="{FF2B5EF4-FFF2-40B4-BE49-F238E27FC236}">
              <a16:creationId xmlns:a16="http://schemas.microsoft.com/office/drawing/2014/main" id="{2FA2E719-B2FE-44B0-A40E-E829AD8945A7}"/>
            </a:ext>
          </a:extLst>
        </xdr:cNvPr>
        <xdr:cNvSpPr/>
      </xdr:nvSpPr>
      <xdr:spPr>
        <a:xfrm>
          <a:off x="1905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F0FA0D9-9495-470B-AAA7-785CF901663E}"/>
            </a:ext>
          </a:extLst>
        </xdr:cNvPr>
        <xdr:cNvSpPr/>
      </xdr:nvSpPr>
      <xdr:spPr>
        <a:xfrm>
          <a:off x="3048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4" name="正方形/長方形 153">
          <a:extLst>
            <a:ext uri="{FF2B5EF4-FFF2-40B4-BE49-F238E27FC236}">
              <a16:creationId xmlns:a16="http://schemas.microsoft.com/office/drawing/2014/main" id="{94C9031C-44C7-4D5E-B99B-B1C5476FDEB9}"/>
            </a:ext>
          </a:extLst>
        </xdr:cNvPr>
        <xdr:cNvSpPr/>
      </xdr:nvSpPr>
      <xdr:spPr>
        <a:xfrm>
          <a:off x="3048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5" name="正方形/長方形 154">
          <a:extLst>
            <a:ext uri="{FF2B5EF4-FFF2-40B4-BE49-F238E27FC236}">
              <a16:creationId xmlns:a16="http://schemas.microsoft.com/office/drawing/2014/main" id="{C016F9CC-B8AD-439C-8C9E-AC1E6BEC5FC8}"/>
            </a:ext>
          </a:extLst>
        </xdr:cNvPr>
        <xdr:cNvSpPr/>
      </xdr:nvSpPr>
      <xdr:spPr>
        <a:xfrm>
          <a:off x="762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7815" cy="220345"/>
    <xdr:sp macro="" textlink="">
      <xdr:nvSpPr>
        <xdr:cNvPr id="156" name="テキスト ボックス 155">
          <a:extLst>
            <a:ext uri="{FF2B5EF4-FFF2-40B4-BE49-F238E27FC236}">
              <a16:creationId xmlns:a16="http://schemas.microsoft.com/office/drawing/2014/main" id="{E3A03D1D-70F1-40FA-944C-39EE47031542}"/>
            </a:ext>
          </a:extLst>
        </xdr:cNvPr>
        <xdr:cNvSpPr txBox="1"/>
      </xdr:nvSpPr>
      <xdr:spPr>
        <a:xfrm>
          <a:off x="723900" y="895286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7" name="直線コネクタ 156">
          <a:extLst>
            <a:ext uri="{FF2B5EF4-FFF2-40B4-BE49-F238E27FC236}">
              <a16:creationId xmlns:a16="http://schemas.microsoft.com/office/drawing/2014/main" id="{864BF961-5FF1-4B5D-970B-C92AA95E2282}"/>
            </a:ext>
          </a:extLst>
        </xdr:cNvPr>
        <xdr:cNvCxnSpPr/>
      </xdr:nvCxnSpPr>
      <xdr:spPr>
        <a:xfrm>
          <a:off x="762000" y="11427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6725" cy="252730"/>
    <xdr:sp macro="" textlink="">
      <xdr:nvSpPr>
        <xdr:cNvPr id="158" name="テキスト ボックス 157">
          <a:extLst>
            <a:ext uri="{FF2B5EF4-FFF2-40B4-BE49-F238E27FC236}">
              <a16:creationId xmlns:a16="http://schemas.microsoft.com/office/drawing/2014/main" id="{9B60723A-486E-4A8C-83F8-919D5F850142}"/>
            </a:ext>
          </a:extLst>
        </xdr:cNvPr>
        <xdr:cNvSpPr txBox="1"/>
      </xdr:nvSpPr>
      <xdr:spPr>
        <a:xfrm>
          <a:off x="294640" y="1128458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128270</xdr:rowOff>
    </xdr:from>
    <xdr:to>
      <xdr:col>28</xdr:col>
      <xdr:colOff>114300</xdr:colOff>
      <xdr:row>64</xdr:row>
      <xdr:rowOff>128270</xdr:rowOff>
    </xdr:to>
    <xdr:cxnSp macro="">
      <xdr:nvCxnSpPr>
        <xdr:cNvPr id="159" name="直線コネクタ 158">
          <a:extLst>
            <a:ext uri="{FF2B5EF4-FFF2-40B4-BE49-F238E27FC236}">
              <a16:creationId xmlns:a16="http://schemas.microsoft.com/office/drawing/2014/main" id="{E46C222A-6F7A-4CF8-8A25-1C5A7F626827}"/>
            </a:ext>
          </a:extLst>
        </xdr:cNvPr>
        <xdr:cNvCxnSpPr/>
      </xdr:nvCxnSpPr>
      <xdr:spPr>
        <a:xfrm>
          <a:off x="762000" y="11101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156210</xdr:rowOff>
    </xdr:from>
    <xdr:ext cx="466725" cy="253365"/>
    <xdr:sp macro="" textlink="">
      <xdr:nvSpPr>
        <xdr:cNvPr id="160" name="テキスト ボックス 159">
          <a:extLst>
            <a:ext uri="{FF2B5EF4-FFF2-40B4-BE49-F238E27FC236}">
              <a16:creationId xmlns:a16="http://schemas.microsoft.com/office/drawing/2014/main" id="{9B9B3AA9-486C-42F5-B8E3-568A34637F50}"/>
            </a:ext>
          </a:extLst>
        </xdr:cNvPr>
        <xdr:cNvSpPr txBox="1"/>
      </xdr:nvSpPr>
      <xdr:spPr>
        <a:xfrm>
          <a:off x="294640" y="1095756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143510</xdr:rowOff>
    </xdr:from>
    <xdr:to>
      <xdr:col>28</xdr:col>
      <xdr:colOff>114300</xdr:colOff>
      <xdr:row>62</xdr:row>
      <xdr:rowOff>143510</xdr:rowOff>
    </xdr:to>
    <xdr:cxnSp macro="">
      <xdr:nvCxnSpPr>
        <xdr:cNvPr id="161" name="直線コネクタ 160">
          <a:extLst>
            <a:ext uri="{FF2B5EF4-FFF2-40B4-BE49-F238E27FC236}">
              <a16:creationId xmlns:a16="http://schemas.microsoft.com/office/drawing/2014/main" id="{0B143B96-0CB0-43D6-BD3B-94C261B22C69}"/>
            </a:ext>
          </a:extLst>
        </xdr:cNvPr>
        <xdr:cNvCxnSpPr/>
      </xdr:nvCxnSpPr>
      <xdr:spPr>
        <a:xfrm>
          <a:off x="762000" y="107734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2590" cy="253365"/>
    <xdr:sp macro="" textlink="">
      <xdr:nvSpPr>
        <xdr:cNvPr id="162" name="テキスト ボックス 161">
          <a:extLst>
            <a:ext uri="{FF2B5EF4-FFF2-40B4-BE49-F238E27FC236}">
              <a16:creationId xmlns:a16="http://schemas.microsoft.com/office/drawing/2014/main" id="{E6D3D07F-E4A4-46BA-AD87-C0B17150FF70}"/>
            </a:ext>
          </a:extLst>
        </xdr:cNvPr>
        <xdr:cNvSpPr txBox="1"/>
      </xdr:nvSpPr>
      <xdr:spPr>
        <a:xfrm>
          <a:off x="358775" y="1063434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160020</xdr:rowOff>
    </xdr:from>
    <xdr:to>
      <xdr:col>28</xdr:col>
      <xdr:colOff>114300</xdr:colOff>
      <xdr:row>60</xdr:row>
      <xdr:rowOff>160020</xdr:rowOff>
    </xdr:to>
    <xdr:cxnSp macro="">
      <xdr:nvCxnSpPr>
        <xdr:cNvPr id="163" name="直線コネクタ 162">
          <a:extLst>
            <a:ext uri="{FF2B5EF4-FFF2-40B4-BE49-F238E27FC236}">
              <a16:creationId xmlns:a16="http://schemas.microsoft.com/office/drawing/2014/main" id="{2D328214-5A7B-4BD3-9A45-CFB11301EA05}"/>
            </a:ext>
          </a:extLst>
        </xdr:cNvPr>
        <xdr:cNvCxnSpPr/>
      </xdr:nvCxnSpPr>
      <xdr:spPr>
        <a:xfrm>
          <a:off x="762000" y="104470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2590" cy="253365"/>
    <xdr:sp macro="" textlink="">
      <xdr:nvSpPr>
        <xdr:cNvPr id="164" name="テキスト ボックス 163">
          <a:extLst>
            <a:ext uri="{FF2B5EF4-FFF2-40B4-BE49-F238E27FC236}">
              <a16:creationId xmlns:a16="http://schemas.microsoft.com/office/drawing/2014/main" id="{B44CD2E7-C246-46E6-AC49-FF3DC478F4F4}"/>
            </a:ext>
          </a:extLst>
        </xdr:cNvPr>
        <xdr:cNvSpPr txBox="1"/>
      </xdr:nvSpPr>
      <xdr:spPr>
        <a:xfrm>
          <a:off x="358775" y="103073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5" name="直線コネクタ 164">
          <a:extLst>
            <a:ext uri="{FF2B5EF4-FFF2-40B4-BE49-F238E27FC236}">
              <a16:creationId xmlns:a16="http://schemas.microsoft.com/office/drawing/2014/main" id="{7B18DAAF-EE44-44B6-9373-A57735CFE072}"/>
            </a:ext>
          </a:extLst>
        </xdr:cNvPr>
        <xdr:cNvCxnSpPr/>
      </xdr:nvCxnSpPr>
      <xdr:spPr>
        <a:xfrm>
          <a:off x="762000" y="101231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36830</xdr:rowOff>
    </xdr:from>
    <xdr:ext cx="402590" cy="253365"/>
    <xdr:sp macro="" textlink="">
      <xdr:nvSpPr>
        <xdr:cNvPr id="166" name="テキスト ボックス 165">
          <a:extLst>
            <a:ext uri="{FF2B5EF4-FFF2-40B4-BE49-F238E27FC236}">
              <a16:creationId xmlns:a16="http://schemas.microsoft.com/office/drawing/2014/main" id="{7EC4C581-F587-45D9-85C5-40ED64AB59E8}"/>
            </a:ext>
          </a:extLst>
        </xdr:cNvPr>
        <xdr:cNvSpPr txBox="1"/>
      </xdr:nvSpPr>
      <xdr:spPr>
        <a:xfrm>
          <a:off x="358775" y="998093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7" name="直線コネクタ 166">
          <a:extLst>
            <a:ext uri="{FF2B5EF4-FFF2-40B4-BE49-F238E27FC236}">
              <a16:creationId xmlns:a16="http://schemas.microsoft.com/office/drawing/2014/main" id="{D4DBA23E-158D-4015-8F53-D6E55DADDEFB}"/>
            </a:ext>
          </a:extLst>
        </xdr:cNvPr>
        <xdr:cNvCxnSpPr/>
      </xdr:nvCxnSpPr>
      <xdr:spPr>
        <a:xfrm>
          <a:off x="762000" y="9796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52705</xdr:rowOff>
    </xdr:from>
    <xdr:ext cx="402590" cy="252730"/>
    <xdr:sp macro="" textlink="">
      <xdr:nvSpPr>
        <xdr:cNvPr id="168" name="テキスト ボックス 167">
          <a:extLst>
            <a:ext uri="{FF2B5EF4-FFF2-40B4-BE49-F238E27FC236}">
              <a16:creationId xmlns:a16="http://schemas.microsoft.com/office/drawing/2014/main" id="{6FCE134A-AF22-4DF5-9941-C59031A400F7}"/>
            </a:ext>
          </a:extLst>
        </xdr:cNvPr>
        <xdr:cNvSpPr txBox="1"/>
      </xdr:nvSpPr>
      <xdr:spPr>
        <a:xfrm>
          <a:off x="358775" y="965390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39370</xdr:rowOff>
    </xdr:from>
    <xdr:to>
      <xdr:col>28</xdr:col>
      <xdr:colOff>114300</xdr:colOff>
      <xdr:row>55</xdr:row>
      <xdr:rowOff>39370</xdr:rowOff>
    </xdr:to>
    <xdr:cxnSp macro="">
      <xdr:nvCxnSpPr>
        <xdr:cNvPr id="169" name="直線コネクタ 168">
          <a:extLst>
            <a:ext uri="{FF2B5EF4-FFF2-40B4-BE49-F238E27FC236}">
              <a16:creationId xmlns:a16="http://schemas.microsoft.com/office/drawing/2014/main" id="{AC1A7692-A828-45A4-8BAA-3106A0D1413C}"/>
            </a:ext>
          </a:extLst>
        </xdr:cNvPr>
        <xdr:cNvCxnSpPr/>
      </xdr:nvCxnSpPr>
      <xdr:spPr>
        <a:xfrm>
          <a:off x="762000" y="9469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68580</xdr:rowOff>
    </xdr:from>
    <xdr:ext cx="338455" cy="252730"/>
    <xdr:sp macro="" textlink="">
      <xdr:nvSpPr>
        <xdr:cNvPr id="170" name="テキスト ボックス 169">
          <a:extLst>
            <a:ext uri="{FF2B5EF4-FFF2-40B4-BE49-F238E27FC236}">
              <a16:creationId xmlns:a16="http://schemas.microsoft.com/office/drawing/2014/main" id="{C21D7FF4-ACA8-41CA-9F2B-C48E0C5C110F}"/>
            </a:ext>
          </a:extLst>
        </xdr:cNvPr>
        <xdr:cNvSpPr txBox="1"/>
      </xdr:nvSpPr>
      <xdr:spPr>
        <a:xfrm>
          <a:off x="422910" y="9326880"/>
          <a:ext cx="338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1" name="直線コネクタ 170">
          <a:extLst>
            <a:ext uri="{FF2B5EF4-FFF2-40B4-BE49-F238E27FC236}">
              <a16:creationId xmlns:a16="http://schemas.microsoft.com/office/drawing/2014/main" id="{044B43EB-20B0-4FAF-9C97-D091B630FC5D}"/>
            </a:ext>
          </a:extLst>
        </xdr:cNvPr>
        <xdr:cNvCxnSpPr/>
      </xdr:nvCxnSpPr>
      <xdr:spPr>
        <a:xfrm>
          <a:off x="762000" y="914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55880</xdr:rowOff>
    </xdr:from>
    <xdr:to>
      <xdr:col>28</xdr:col>
      <xdr:colOff>152400</xdr:colOff>
      <xdr:row>66</xdr:row>
      <xdr:rowOff>111760</xdr:rowOff>
    </xdr:to>
    <xdr:sp macro="" textlink="">
      <xdr:nvSpPr>
        <xdr:cNvPr id="172" name="【橋りょう・トンネル】&#10;有形固定資産減価償却率グラフ枠">
          <a:extLst>
            <a:ext uri="{FF2B5EF4-FFF2-40B4-BE49-F238E27FC236}">
              <a16:creationId xmlns:a16="http://schemas.microsoft.com/office/drawing/2014/main" id="{5CECD1FC-8395-432F-8931-A54372820B52}"/>
            </a:ext>
          </a:extLst>
        </xdr:cNvPr>
        <xdr:cNvSpPr/>
      </xdr:nvSpPr>
      <xdr:spPr>
        <a:xfrm>
          <a:off x="762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128270</xdr:rowOff>
    </xdr:to>
    <xdr:cxnSp macro="">
      <xdr:nvCxnSpPr>
        <xdr:cNvPr id="173" name="直線コネクタ 172">
          <a:extLst>
            <a:ext uri="{FF2B5EF4-FFF2-40B4-BE49-F238E27FC236}">
              <a16:creationId xmlns:a16="http://schemas.microsoft.com/office/drawing/2014/main" id="{B1AF2C04-3B3B-4234-8A80-DA650C32AB64}"/>
            </a:ext>
          </a:extLst>
        </xdr:cNvPr>
        <xdr:cNvCxnSpPr/>
      </xdr:nvCxnSpPr>
      <xdr:spPr>
        <a:xfrm flipV="1">
          <a:off x="4634865" y="9580245"/>
          <a:ext cx="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131445</xdr:rowOff>
    </xdr:from>
    <xdr:ext cx="469265" cy="253365"/>
    <xdr:sp macro="" textlink="">
      <xdr:nvSpPr>
        <xdr:cNvPr id="174" name="【橋りょう・トンネル】&#10;有形固定資産減価償却率最小値テキスト">
          <a:extLst>
            <a:ext uri="{FF2B5EF4-FFF2-40B4-BE49-F238E27FC236}">
              <a16:creationId xmlns:a16="http://schemas.microsoft.com/office/drawing/2014/main" id="{F355BF3F-3BE6-40D9-BC9F-3F5783F94F56}"/>
            </a:ext>
          </a:extLst>
        </xdr:cNvPr>
        <xdr:cNvSpPr txBox="1"/>
      </xdr:nvSpPr>
      <xdr:spPr>
        <a:xfrm>
          <a:off x="4673600" y="1110424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128270</xdr:rowOff>
    </xdr:from>
    <xdr:to>
      <xdr:col>24</xdr:col>
      <xdr:colOff>152400</xdr:colOff>
      <xdr:row>64</xdr:row>
      <xdr:rowOff>128270</xdr:rowOff>
    </xdr:to>
    <xdr:cxnSp macro="">
      <xdr:nvCxnSpPr>
        <xdr:cNvPr id="175" name="直線コネクタ 174">
          <a:extLst>
            <a:ext uri="{FF2B5EF4-FFF2-40B4-BE49-F238E27FC236}">
              <a16:creationId xmlns:a16="http://schemas.microsoft.com/office/drawing/2014/main" id="{6503DDB9-D2DC-4229-91BB-5A5540ECC08C}"/>
            </a:ext>
          </a:extLst>
        </xdr:cNvPr>
        <xdr:cNvCxnSpPr/>
      </xdr:nvCxnSpPr>
      <xdr:spPr>
        <a:xfrm>
          <a:off x="4546600" y="1110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97790</xdr:rowOff>
    </xdr:from>
    <xdr:ext cx="339725" cy="253365"/>
    <xdr:sp macro="" textlink="">
      <xdr:nvSpPr>
        <xdr:cNvPr id="176" name="【橋りょう・トンネル】&#10;有形固定資産減価償却率最大値テキスト">
          <a:extLst>
            <a:ext uri="{FF2B5EF4-FFF2-40B4-BE49-F238E27FC236}">
              <a16:creationId xmlns:a16="http://schemas.microsoft.com/office/drawing/2014/main" id="{615B806B-749C-49B5-A77B-174E7329A90D}"/>
            </a:ext>
          </a:extLst>
        </xdr:cNvPr>
        <xdr:cNvSpPr txBox="1"/>
      </xdr:nvSpPr>
      <xdr:spPr>
        <a:xfrm>
          <a:off x="4673600" y="9356090"/>
          <a:ext cx="339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77" name="直線コネクタ 176">
          <a:extLst>
            <a:ext uri="{FF2B5EF4-FFF2-40B4-BE49-F238E27FC236}">
              <a16:creationId xmlns:a16="http://schemas.microsoft.com/office/drawing/2014/main" id="{273EB47E-103F-4DB0-9B42-C62318A98926}"/>
            </a:ext>
          </a:extLst>
        </xdr:cNvPr>
        <xdr:cNvCxnSpPr/>
      </xdr:nvCxnSpPr>
      <xdr:spPr>
        <a:xfrm>
          <a:off x="4546600" y="958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163830</xdr:rowOff>
    </xdr:from>
    <xdr:ext cx="404495" cy="252730"/>
    <xdr:sp macro="" textlink="">
      <xdr:nvSpPr>
        <xdr:cNvPr id="178" name="【橋りょう・トンネル】&#10;有形固定資産減価償却率平均値テキスト">
          <a:extLst>
            <a:ext uri="{FF2B5EF4-FFF2-40B4-BE49-F238E27FC236}">
              <a16:creationId xmlns:a16="http://schemas.microsoft.com/office/drawing/2014/main" id="{537BB522-7983-4BA3-B2B3-A45424EA56FB}"/>
            </a:ext>
          </a:extLst>
        </xdr:cNvPr>
        <xdr:cNvSpPr txBox="1"/>
      </xdr:nvSpPr>
      <xdr:spPr>
        <a:xfrm>
          <a:off x="4673600" y="10450830"/>
          <a:ext cx="404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17145</xdr:rowOff>
    </xdr:from>
    <xdr:to>
      <xdr:col>24</xdr:col>
      <xdr:colOff>114300</xdr:colOff>
      <xdr:row>61</xdr:row>
      <xdr:rowOff>116840</xdr:rowOff>
    </xdr:to>
    <xdr:sp macro="" textlink="">
      <xdr:nvSpPr>
        <xdr:cNvPr id="179" name="フローチャート: 判断 178">
          <a:extLst>
            <a:ext uri="{FF2B5EF4-FFF2-40B4-BE49-F238E27FC236}">
              <a16:creationId xmlns:a16="http://schemas.microsoft.com/office/drawing/2014/main" id="{3E097117-7ABA-440D-B571-B2D6C40C890B}"/>
            </a:ext>
          </a:extLst>
        </xdr:cNvPr>
        <xdr:cNvSpPr/>
      </xdr:nvSpPr>
      <xdr:spPr>
        <a:xfrm>
          <a:off x="4584700" y="10475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164465</xdr:rowOff>
    </xdr:from>
    <xdr:to>
      <xdr:col>20</xdr:col>
      <xdr:colOff>38100</xdr:colOff>
      <xdr:row>61</xdr:row>
      <xdr:rowOff>95885</xdr:rowOff>
    </xdr:to>
    <xdr:sp macro="" textlink="">
      <xdr:nvSpPr>
        <xdr:cNvPr id="180" name="フローチャート: 判断 179">
          <a:extLst>
            <a:ext uri="{FF2B5EF4-FFF2-40B4-BE49-F238E27FC236}">
              <a16:creationId xmlns:a16="http://schemas.microsoft.com/office/drawing/2014/main" id="{DCE3DD82-1F32-4597-8B58-7AC07C4F620B}"/>
            </a:ext>
          </a:extLst>
        </xdr:cNvPr>
        <xdr:cNvSpPr/>
      </xdr:nvSpPr>
      <xdr:spPr>
        <a:xfrm>
          <a:off x="3746500" y="1045146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128905</xdr:rowOff>
    </xdr:from>
    <xdr:to>
      <xdr:col>15</xdr:col>
      <xdr:colOff>101600</xdr:colOff>
      <xdr:row>61</xdr:row>
      <xdr:rowOff>60960</xdr:rowOff>
    </xdr:to>
    <xdr:sp macro="" textlink="">
      <xdr:nvSpPr>
        <xdr:cNvPr id="181" name="フローチャート: 判断 180">
          <a:extLst>
            <a:ext uri="{FF2B5EF4-FFF2-40B4-BE49-F238E27FC236}">
              <a16:creationId xmlns:a16="http://schemas.microsoft.com/office/drawing/2014/main" id="{CD49023C-1BC1-4D40-86F3-116A0DB9157F}"/>
            </a:ext>
          </a:extLst>
        </xdr:cNvPr>
        <xdr:cNvSpPr/>
      </xdr:nvSpPr>
      <xdr:spPr>
        <a:xfrm>
          <a:off x="2857500" y="104159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127635</xdr:rowOff>
    </xdr:from>
    <xdr:to>
      <xdr:col>10</xdr:col>
      <xdr:colOff>165100</xdr:colOff>
      <xdr:row>61</xdr:row>
      <xdr:rowOff>59055</xdr:rowOff>
    </xdr:to>
    <xdr:sp macro="" textlink="">
      <xdr:nvSpPr>
        <xdr:cNvPr id="182" name="フローチャート: 判断 181">
          <a:extLst>
            <a:ext uri="{FF2B5EF4-FFF2-40B4-BE49-F238E27FC236}">
              <a16:creationId xmlns:a16="http://schemas.microsoft.com/office/drawing/2014/main" id="{F9F77848-3DE8-43D4-830E-69358A40FEB1}"/>
            </a:ext>
          </a:extLst>
        </xdr:cNvPr>
        <xdr:cNvSpPr/>
      </xdr:nvSpPr>
      <xdr:spPr>
        <a:xfrm>
          <a:off x="1968500" y="104146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132080</xdr:rowOff>
    </xdr:from>
    <xdr:to>
      <xdr:col>6</xdr:col>
      <xdr:colOff>38100</xdr:colOff>
      <xdr:row>61</xdr:row>
      <xdr:rowOff>63500</xdr:rowOff>
    </xdr:to>
    <xdr:sp macro="" textlink="">
      <xdr:nvSpPr>
        <xdr:cNvPr id="183" name="フローチャート: 判断 182">
          <a:extLst>
            <a:ext uri="{FF2B5EF4-FFF2-40B4-BE49-F238E27FC236}">
              <a16:creationId xmlns:a16="http://schemas.microsoft.com/office/drawing/2014/main" id="{1B8F9359-0FE9-43B9-96F4-81E127222FEF}"/>
            </a:ext>
          </a:extLst>
        </xdr:cNvPr>
        <xdr:cNvSpPr/>
      </xdr:nvSpPr>
      <xdr:spPr>
        <a:xfrm>
          <a:off x="1079500" y="104190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2730"/>
    <xdr:sp macro="" textlink="">
      <xdr:nvSpPr>
        <xdr:cNvPr id="184" name="テキスト ボックス 183">
          <a:extLst>
            <a:ext uri="{FF2B5EF4-FFF2-40B4-BE49-F238E27FC236}">
              <a16:creationId xmlns:a16="http://schemas.microsoft.com/office/drawing/2014/main" id="{5B5CF3E6-D35D-4E8C-A9D7-C69C9EB7474C}"/>
            </a:ext>
          </a:extLst>
        </xdr:cNvPr>
        <xdr:cNvSpPr txBox="1"/>
      </xdr:nvSpPr>
      <xdr:spPr>
        <a:xfrm>
          <a:off x="44450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2730"/>
    <xdr:sp macro="" textlink="">
      <xdr:nvSpPr>
        <xdr:cNvPr id="185" name="テキスト ボックス 184">
          <a:extLst>
            <a:ext uri="{FF2B5EF4-FFF2-40B4-BE49-F238E27FC236}">
              <a16:creationId xmlns:a16="http://schemas.microsoft.com/office/drawing/2014/main" id="{15A631FA-BD7E-470E-8D22-8FD5074DE4D7}"/>
            </a:ext>
          </a:extLst>
        </xdr:cNvPr>
        <xdr:cNvSpPr txBox="1"/>
      </xdr:nvSpPr>
      <xdr:spPr>
        <a:xfrm>
          <a:off x="360045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61365" cy="252730"/>
    <xdr:sp macro="" textlink="">
      <xdr:nvSpPr>
        <xdr:cNvPr id="186" name="テキスト ボックス 185">
          <a:extLst>
            <a:ext uri="{FF2B5EF4-FFF2-40B4-BE49-F238E27FC236}">
              <a16:creationId xmlns:a16="http://schemas.microsoft.com/office/drawing/2014/main" id="{34AEBFCB-FFB0-4E09-9068-CC7B74D751B2}"/>
            </a:ext>
          </a:extLst>
        </xdr:cNvPr>
        <xdr:cNvSpPr txBox="1"/>
      </xdr:nvSpPr>
      <xdr:spPr>
        <a:xfrm>
          <a:off x="2717800" y="114249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2730"/>
    <xdr:sp macro="" textlink="">
      <xdr:nvSpPr>
        <xdr:cNvPr id="187" name="テキスト ボックス 186">
          <a:extLst>
            <a:ext uri="{FF2B5EF4-FFF2-40B4-BE49-F238E27FC236}">
              <a16:creationId xmlns:a16="http://schemas.microsoft.com/office/drawing/2014/main" id="{5D86CB8D-4AA0-40B0-8047-2DDBDB4BB4E8}"/>
            </a:ext>
          </a:extLst>
        </xdr:cNvPr>
        <xdr:cNvSpPr txBox="1"/>
      </xdr:nvSpPr>
      <xdr:spPr>
        <a:xfrm>
          <a:off x="18288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2730"/>
    <xdr:sp macro="" textlink="">
      <xdr:nvSpPr>
        <xdr:cNvPr id="188" name="テキスト ボックス 187">
          <a:extLst>
            <a:ext uri="{FF2B5EF4-FFF2-40B4-BE49-F238E27FC236}">
              <a16:creationId xmlns:a16="http://schemas.microsoft.com/office/drawing/2014/main" id="{6278758F-5630-4121-8DFF-C6D6E2300FA2}"/>
            </a:ext>
          </a:extLst>
        </xdr:cNvPr>
        <xdr:cNvSpPr txBox="1"/>
      </xdr:nvSpPr>
      <xdr:spPr>
        <a:xfrm>
          <a:off x="93345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97155</xdr:rowOff>
    </xdr:from>
    <xdr:to>
      <xdr:col>24</xdr:col>
      <xdr:colOff>114300</xdr:colOff>
      <xdr:row>61</xdr:row>
      <xdr:rowOff>29210</xdr:rowOff>
    </xdr:to>
    <xdr:sp macro="" textlink="">
      <xdr:nvSpPr>
        <xdr:cNvPr id="189" name="楕円 188">
          <a:extLst>
            <a:ext uri="{FF2B5EF4-FFF2-40B4-BE49-F238E27FC236}">
              <a16:creationId xmlns:a16="http://schemas.microsoft.com/office/drawing/2014/main" id="{516E21F5-FC78-4825-A3FF-F9BF06857DB9}"/>
            </a:ext>
          </a:extLst>
        </xdr:cNvPr>
        <xdr:cNvSpPr/>
      </xdr:nvSpPr>
      <xdr:spPr>
        <a:xfrm>
          <a:off x="4584700" y="103841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119380</xdr:rowOff>
    </xdr:from>
    <xdr:ext cx="404495" cy="253365"/>
    <xdr:sp macro="" textlink="">
      <xdr:nvSpPr>
        <xdr:cNvPr id="190" name="【橋りょう・トンネル】&#10;有形固定資産減価償却率該当値テキスト">
          <a:extLst>
            <a:ext uri="{FF2B5EF4-FFF2-40B4-BE49-F238E27FC236}">
              <a16:creationId xmlns:a16="http://schemas.microsoft.com/office/drawing/2014/main" id="{56EF1AD4-941B-47D1-8665-F900AA671644}"/>
            </a:ext>
          </a:extLst>
        </xdr:cNvPr>
        <xdr:cNvSpPr txBox="1"/>
      </xdr:nvSpPr>
      <xdr:spPr>
        <a:xfrm>
          <a:off x="4673600" y="1023493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55880</xdr:rowOff>
    </xdr:from>
    <xdr:to>
      <xdr:col>20</xdr:col>
      <xdr:colOff>38100</xdr:colOff>
      <xdr:row>60</xdr:row>
      <xdr:rowOff>154940</xdr:rowOff>
    </xdr:to>
    <xdr:sp macro="" textlink="">
      <xdr:nvSpPr>
        <xdr:cNvPr id="191" name="楕円 190">
          <a:extLst>
            <a:ext uri="{FF2B5EF4-FFF2-40B4-BE49-F238E27FC236}">
              <a16:creationId xmlns:a16="http://schemas.microsoft.com/office/drawing/2014/main" id="{E4378DC3-EE55-432C-829B-C1C49080F6DA}"/>
            </a:ext>
          </a:extLst>
        </xdr:cNvPr>
        <xdr:cNvSpPr/>
      </xdr:nvSpPr>
      <xdr:spPr>
        <a:xfrm>
          <a:off x="3746500" y="10342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60</xdr:row>
      <xdr:rowOff>106045</xdr:rowOff>
    </xdr:from>
    <xdr:to>
      <xdr:col>24</xdr:col>
      <xdr:colOff>63500</xdr:colOff>
      <xdr:row>60</xdr:row>
      <xdr:rowOff>147320</xdr:rowOff>
    </xdr:to>
    <xdr:cxnSp macro="">
      <xdr:nvCxnSpPr>
        <xdr:cNvPr id="192" name="直線コネクタ 191">
          <a:extLst>
            <a:ext uri="{FF2B5EF4-FFF2-40B4-BE49-F238E27FC236}">
              <a16:creationId xmlns:a16="http://schemas.microsoft.com/office/drawing/2014/main" id="{DBF2FB4F-C795-4FD5-84BA-983C10879670}"/>
            </a:ext>
          </a:extLst>
        </xdr:cNvPr>
        <xdr:cNvCxnSpPr/>
      </xdr:nvCxnSpPr>
      <xdr:spPr>
        <a:xfrm>
          <a:off x="3790950" y="10393045"/>
          <a:ext cx="8445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28575</xdr:rowOff>
    </xdr:from>
    <xdr:to>
      <xdr:col>15</xdr:col>
      <xdr:colOff>101600</xdr:colOff>
      <xdr:row>60</xdr:row>
      <xdr:rowOff>128270</xdr:rowOff>
    </xdr:to>
    <xdr:sp macro="" textlink="">
      <xdr:nvSpPr>
        <xdr:cNvPr id="193" name="楕円 192">
          <a:extLst>
            <a:ext uri="{FF2B5EF4-FFF2-40B4-BE49-F238E27FC236}">
              <a16:creationId xmlns:a16="http://schemas.microsoft.com/office/drawing/2014/main" id="{9BA2ADE8-DFCB-405F-BEA8-4A3BD440DE5C}"/>
            </a:ext>
          </a:extLst>
        </xdr:cNvPr>
        <xdr:cNvSpPr/>
      </xdr:nvSpPr>
      <xdr:spPr>
        <a:xfrm>
          <a:off x="2857500" y="10315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78105</xdr:rowOff>
    </xdr:from>
    <xdr:to>
      <xdr:col>19</xdr:col>
      <xdr:colOff>171450</xdr:colOff>
      <xdr:row>60</xdr:row>
      <xdr:rowOff>106045</xdr:rowOff>
    </xdr:to>
    <xdr:cxnSp macro="">
      <xdr:nvCxnSpPr>
        <xdr:cNvPr id="194" name="直線コネクタ 193">
          <a:extLst>
            <a:ext uri="{FF2B5EF4-FFF2-40B4-BE49-F238E27FC236}">
              <a16:creationId xmlns:a16="http://schemas.microsoft.com/office/drawing/2014/main" id="{5986C2A3-D2BC-4830-A9AD-DF13678AE91D}"/>
            </a:ext>
          </a:extLst>
        </xdr:cNvPr>
        <xdr:cNvCxnSpPr/>
      </xdr:nvCxnSpPr>
      <xdr:spPr>
        <a:xfrm>
          <a:off x="2908300" y="10365105"/>
          <a:ext cx="8826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4445</xdr:rowOff>
    </xdr:from>
    <xdr:to>
      <xdr:col>10</xdr:col>
      <xdr:colOff>165100</xdr:colOff>
      <xdr:row>60</xdr:row>
      <xdr:rowOff>104140</xdr:rowOff>
    </xdr:to>
    <xdr:sp macro="" textlink="">
      <xdr:nvSpPr>
        <xdr:cNvPr id="195" name="楕円 194">
          <a:extLst>
            <a:ext uri="{FF2B5EF4-FFF2-40B4-BE49-F238E27FC236}">
              <a16:creationId xmlns:a16="http://schemas.microsoft.com/office/drawing/2014/main" id="{C34D075F-20F1-4CD5-875E-2F9DBFF24D3A}"/>
            </a:ext>
          </a:extLst>
        </xdr:cNvPr>
        <xdr:cNvSpPr/>
      </xdr:nvSpPr>
      <xdr:spPr>
        <a:xfrm>
          <a:off x="1968500" y="102914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53975</xdr:rowOff>
    </xdr:from>
    <xdr:to>
      <xdr:col>15</xdr:col>
      <xdr:colOff>50800</xdr:colOff>
      <xdr:row>60</xdr:row>
      <xdr:rowOff>78105</xdr:rowOff>
    </xdr:to>
    <xdr:cxnSp macro="">
      <xdr:nvCxnSpPr>
        <xdr:cNvPr id="196" name="直線コネクタ 195">
          <a:extLst>
            <a:ext uri="{FF2B5EF4-FFF2-40B4-BE49-F238E27FC236}">
              <a16:creationId xmlns:a16="http://schemas.microsoft.com/office/drawing/2014/main" id="{D9105790-9CCD-4C08-88E1-468944BC14F4}"/>
            </a:ext>
          </a:extLst>
        </xdr:cNvPr>
        <xdr:cNvCxnSpPr/>
      </xdr:nvCxnSpPr>
      <xdr:spPr>
        <a:xfrm>
          <a:off x="2019300" y="103409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148590</xdr:rowOff>
    </xdr:from>
    <xdr:to>
      <xdr:col>6</xdr:col>
      <xdr:colOff>38100</xdr:colOff>
      <xdr:row>60</xdr:row>
      <xdr:rowOff>80010</xdr:rowOff>
    </xdr:to>
    <xdr:sp macro="" textlink="">
      <xdr:nvSpPr>
        <xdr:cNvPr id="197" name="楕円 196">
          <a:extLst>
            <a:ext uri="{FF2B5EF4-FFF2-40B4-BE49-F238E27FC236}">
              <a16:creationId xmlns:a16="http://schemas.microsoft.com/office/drawing/2014/main" id="{F08C3BCD-2B7A-4683-AC15-A14204DD5FC0}"/>
            </a:ext>
          </a:extLst>
        </xdr:cNvPr>
        <xdr:cNvSpPr/>
      </xdr:nvSpPr>
      <xdr:spPr>
        <a:xfrm>
          <a:off x="1079500" y="102641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60</xdr:row>
      <xdr:rowOff>30480</xdr:rowOff>
    </xdr:from>
    <xdr:to>
      <xdr:col>10</xdr:col>
      <xdr:colOff>114300</xdr:colOff>
      <xdr:row>60</xdr:row>
      <xdr:rowOff>53975</xdr:rowOff>
    </xdr:to>
    <xdr:cxnSp macro="">
      <xdr:nvCxnSpPr>
        <xdr:cNvPr id="198" name="直線コネクタ 197">
          <a:extLst>
            <a:ext uri="{FF2B5EF4-FFF2-40B4-BE49-F238E27FC236}">
              <a16:creationId xmlns:a16="http://schemas.microsoft.com/office/drawing/2014/main" id="{A9408A61-86F1-4B98-9818-58D9DD2DB818}"/>
            </a:ext>
          </a:extLst>
        </xdr:cNvPr>
        <xdr:cNvCxnSpPr/>
      </xdr:nvCxnSpPr>
      <xdr:spPr>
        <a:xfrm>
          <a:off x="1123950" y="10317480"/>
          <a:ext cx="8953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87630</xdr:rowOff>
    </xdr:from>
    <xdr:ext cx="404495" cy="252730"/>
    <xdr:sp macro="" textlink="">
      <xdr:nvSpPr>
        <xdr:cNvPr id="199" name="n_1aveValue【橋りょう・トンネル】&#10;有形固定資産減価償却率">
          <a:extLst>
            <a:ext uri="{FF2B5EF4-FFF2-40B4-BE49-F238E27FC236}">
              <a16:creationId xmlns:a16="http://schemas.microsoft.com/office/drawing/2014/main" id="{30006411-57C6-493A-B4A5-CF721E5E77F7}"/>
            </a:ext>
          </a:extLst>
        </xdr:cNvPr>
        <xdr:cNvSpPr txBox="1"/>
      </xdr:nvSpPr>
      <xdr:spPr>
        <a:xfrm>
          <a:off x="3582035" y="1054608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52070</xdr:rowOff>
    </xdr:from>
    <xdr:ext cx="404495" cy="252730"/>
    <xdr:sp macro="" textlink="">
      <xdr:nvSpPr>
        <xdr:cNvPr id="200" name="n_2aveValue【橋りょう・トンネル】&#10;有形固定資産減価償却率">
          <a:extLst>
            <a:ext uri="{FF2B5EF4-FFF2-40B4-BE49-F238E27FC236}">
              <a16:creationId xmlns:a16="http://schemas.microsoft.com/office/drawing/2014/main" id="{CFF04589-6D74-49CC-A60C-AF8D7466804B}"/>
            </a:ext>
          </a:extLst>
        </xdr:cNvPr>
        <xdr:cNvSpPr txBox="1"/>
      </xdr:nvSpPr>
      <xdr:spPr>
        <a:xfrm>
          <a:off x="2705735" y="1051052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50800</xdr:rowOff>
    </xdr:from>
    <xdr:ext cx="404495" cy="252730"/>
    <xdr:sp macro="" textlink="">
      <xdr:nvSpPr>
        <xdr:cNvPr id="201" name="n_3aveValue【橋りょう・トンネル】&#10;有形固定資産減価償却率">
          <a:extLst>
            <a:ext uri="{FF2B5EF4-FFF2-40B4-BE49-F238E27FC236}">
              <a16:creationId xmlns:a16="http://schemas.microsoft.com/office/drawing/2014/main" id="{D5BF48F1-DC8F-4BD2-818C-285002D2D2FD}"/>
            </a:ext>
          </a:extLst>
        </xdr:cNvPr>
        <xdr:cNvSpPr txBox="1"/>
      </xdr:nvSpPr>
      <xdr:spPr>
        <a:xfrm>
          <a:off x="1816735" y="1050925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55245</xdr:rowOff>
    </xdr:from>
    <xdr:ext cx="405130" cy="252730"/>
    <xdr:sp macro="" textlink="">
      <xdr:nvSpPr>
        <xdr:cNvPr id="202" name="n_4aveValue【橋りょう・トンネル】&#10;有形固定資産減価償却率">
          <a:extLst>
            <a:ext uri="{FF2B5EF4-FFF2-40B4-BE49-F238E27FC236}">
              <a16:creationId xmlns:a16="http://schemas.microsoft.com/office/drawing/2014/main" id="{4E6D7453-852C-40D0-9F30-A56120FCFB80}"/>
            </a:ext>
          </a:extLst>
        </xdr:cNvPr>
        <xdr:cNvSpPr txBox="1"/>
      </xdr:nvSpPr>
      <xdr:spPr>
        <a:xfrm>
          <a:off x="927735" y="1051369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3810</xdr:rowOff>
    </xdr:from>
    <xdr:ext cx="404495" cy="253365"/>
    <xdr:sp macro="" textlink="">
      <xdr:nvSpPr>
        <xdr:cNvPr id="203" name="n_1mainValue【橋りょう・トンネル】&#10;有形固定資産減価償却率">
          <a:extLst>
            <a:ext uri="{FF2B5EF4-FFF2-40B4-BE49-F238E27FC236}">
              <a16:creationId xmlns:a16="http://schemas.microsoft.com/office/drawing/2014/main" id="{53E2EB69-0F43-4ED9-984D-6746D8DB1708}"/>
            </a:ext>
          </a:extLst>
        </xdr:cNvPr>
        <xdr:cNvSpPr txBox="1"/>
      </xdr:nvSpPr>
      <xdr:spPr>
        <a:xfrm>
          <a:off x="3582035" y="1011936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144145</xdr:rowOff>
    </xdr:from>
    <xdr:ext cx="404495" cy="252730"/>
    <xdr:sp macro="" textlink="">
      <xdr:nvSpPr>
        <xdr:cNvPr id="204" name="n_2mainValue【橋りょう・トンネル】&#10;有形固定資産減価償却率">
          <a:extLst>
            <a:ext uri="{FF2B5EF4-FFF2-40B4-BE49-F238E27FC236}">
              <a16:creationId xmlns:a16="http://schemas.microsoft.com/office/drawing/2014/main" id="{B85F1D87-A89C-4C21-A0F3-6DAC9E297D11}"/>
            </a:ext>
          </a:extLst>
        </xdr:cNvPr>
        <xdr:cNvSpPr txBox="1"/>
      </xdr:nvSpPr>
      <xdr:spPr>
        <a:xfrm>
          <a:off x="2705735" y="1008824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119380</xdr:rowOff>
    </xdr:from>
    <xdr:ext cx="404495" cy="253365"/>
    <xdr:sp macro="" textlink="">
      <xdr:nvSpPr>
        <xdr:cNvPr id="205" name="n_3mainValue【橋りょう・トンネル】&#10;有形固定資産減価償却率">
          <a:extLst>
            <a:ext uri="{FF2B5EF4-FFF2-40B4-BE49-F238E27FC236}">
              <a16:creationId xmlns:a16="http://schemas.microsoft.com/office/drawing/2014/main" id="{2C507A4C-69A3-4E03-8DBC-8C2669EA482C}"/>
            </a:ext>
          </a:extLst>
        </xdr:cNvPr>
        <xdr:cNvSpPr txBox="1"/>
      </xdr:nvSpPr>
      <xdr:spPr>
        <a:xfrm>
          <a:off x="1816735" y="1006348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95885</xdr:rowOff>
    </xdr:from>
    <xdr:ext cx="405130" cy="253365"/>
    <xdr:sp macro="" textlink="">
      <xdr:nvSpPr>
        <xdr:cNvPr id="206" name="n_4mainValue【橋りょう・トンネル】&#10;有形固定資産減価償却率">
          <a:extLst>
            <a:ext uri="{FF2B5EF4-FFF2-40B4-BE49-F238E27FC236}">
              <a16:creationId xmlns:a16="http://schemas.microsoft.com/office/drawing/2014/main" id="{3703191A-CEEC-4340-94B9-4504ED782646}"/>
            </a:ext>
          </a:extLst>
        </xdr:cNvPr>
        <xdr:cNvSpPr txBox="1"/>
      </xdr:nvSpPr>
      <xdr:spPr>
        <a:xfrm>
          <a:off x="927735" y="100399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7" name="正方形/長方形 206">
          <a:extLst>
            <a:ext uri="{FF2B5EF4-FFF2-40B4-BE49-F238E27FC236}">
              <a16:creationId xmlns:a16="http://schemas.microsoft.com/office/drawing/2014/main" id="{95CB3E68-F8FC-4808-9C29-668466A4FA29}"/>
            </a:ext>
          </a:extLst>
        </xdr:cNvPr>
        <xdr:cNvSpPr/>
      </xdr:nvSpPr>
      <xdr:spPr>
        <a:xfrm>
          <a:off x="6604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4E0CB7C-79AF-4C90-9EF7-ADA82E99A539}"/>
            </a:ext>
          </a:extLst>
        </xdr:cNvPr>
        <xdr:cNvSpPr/>
      </xdr:nvSpPr>
      <xdr:spPr>
        <a:xfrm>
          <a:off x="6731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9" name="正方形/長方形 208">
          <a:extLst>
            <a:ext uri="{FF2B5EF4-FFF2-40B4-BE49-F238E27FC236}">
              <a16:creationId xmlns:a16="http://schemas.microsoft.com/office/drawing/2014/main" id="{DD2A5620-625E-4FE8-9881-90D753F4F0C3}"/>
            </a:ext>
          </a:extLst>
        </xdr:cNvPr>
        <xdr:cNvSpPr/>
      </xdr:nvSpPr>
      <xdr:spPr>
        <a:xfrm>
          <a:off x="6731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0C3EA56-3987-43F3-8E2E-41A395D3942B}"/>
            </a:ext>
          </a:extLst>
        </xdr:cNvPr>
        <xdr:cNvSpPr/>
      </xdr:nvSpPr>
      <xdr:spPr>
        <a:xfrm>
          <a:off x="7747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1" name="正方形/長方形 210">
          <a:extLst>
            <a:ext uri="{FF2B5EF4-FFF2-40B4-BE49-F238E27FC236}">
              <a16:creationId xmlns:a16="http://schemas.microsoft.com/office/drawing/2014/main" id="{DC9B9E41-655F-498D-B005-4BECC454D5F9}"/>
            </a:ext>
          </a:extLst>
        </xdr:cNvPr>
        <xdr:cNvSpPr/>
      </xdr:nvSpPr>
      <xdr:spPr>
        <a:xfrm>
          <a:off x="7747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F0F7329-48D9-4913-8953-6A86710B9E83}"/>
            </a:ext>
          </a:extLst>
        </xdr:cNvPr>
        <xdr:cNvSpPr/>
      </xdr:nvSpPr>
      <xdr:spPr>
        <a:xfrm>
          <a:off x="8890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3" name="正方形/長方形 212">
          <a:extLst>
            <a:ext uri="{FF2B5EF4-FFF2-40B4-BE49-F238E27FC236}">
              <a16:creationId xmlns:a16="http://schemas.microsoft.com/office/drawing/2014/main" id="{B2A1A11E-64CC-4C5C-9075-7ABEF929225B}"/>
            </a:ext>
          </a:extLst>
        </xdr:cNvPr>
        <xdr:cNvSpPr/>
      </xdr:nvSpPr>
      <xdr:spPr>
        <a:xfrm>
          <a:off x="8890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4" name="正方形/長方形 213">
          <a:extLst>
            <a:ext uri="{FF2B5EF4-FFF2-40B4-BE49-F238E27FC236}">
              <a16:creationId xmlns:a16="http://schemas.microsoft.com/office/drawing/2014/main" id="{F6C3CAC7-5CEE-4C07-8223-EE26F7933F1C}"/>
            </a:ext>
          </a:extLst>
        </xdr:cNvPr>
        <xdr:cNvSpPr/>
      </xdr:nvSpPr>
      <xdr:spPr>
        <a:xfrm>
          <a:off x="6604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9250" cy="220345"/>
    <xdr:sp macro="" textlink="">
      <xdr:nvSpPr>
        <xdr:cNvPr id="215" name="テキスト ボックス 214">
          <a:extLst>
            <a:ext uri="{FF2B5EF4-FFF2-40B4-BE49-F238E27FC236}">
              <a16:creationId xmlns:a16="http://schemas.microsoft.com/office/drawing/2014/main" id="{872321B6-4E66-4CA8-8C65-F0D68E9560AE}"/>
            </a:ext>
          </a:extLst>
        </xdr:cNvPr>
        <xdr:cNvSpPr txBox="1"/>
      </xdr:nvSpPr>
      <xdr:spPr>
        <a:xfrm>
          <a:off x="6565900" y="895286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6" name="直線コネクタ 215">
          <a:extLst>
            <a:ext uri="{FF2B5EF4-FFF2-40B4-BE49-F238E27FC236}">
              <a16:creationId xmlns:a16="http://schemas.microsoft.com/office/drawing/2014/main" id="{B4DBBC51-B6CE-4C73-BBFD-5746ED74B1A3}"/>
            </a:ext>
          </a:extLst>
        </xdr:cNvPr>
        <xdr:cNvCxnSpPr/>
      </xdr:nvCxnSpPr>
      <xdr:spPr>
        <a:xfrm>
          <a:off x="6604000" y="11427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128270</xdr:rowOff>
    </xdr:from>
    <xdr:to>
      <xdr:col>59</xdr:col>
      <xdr:colOff>50800</xdr:colOff>
      <xdr:row>64</xdr:row>
      <xdr:rowOff>128270</xdr:rowOff>
    </xdr:to>
    <xdr:cxnSp macro="">
      <xdr:nvCxnSpPr>
        <xdr:cNvPr id="217" name="直線コネクタ 216">
          <a:extLst>
            <a:ext uri="{FF2B5EF4-FFF2-40B4-BE49-F238E27FC236}">
              <a16:creationId xmlns:a16="http://schemas.microsoft.com/office/drawing/2014/main" id="{1B5EC33A-CF64-4299-9998-55F49578A137}"/>
            </a:ext>
          </a:extLst>
        </xdr:cNvPr>
        <xdr:cNvCxnSpPr/>
      </xdr:nvCxnSpPr>
      <xdr:spPr>
        <a:xfrm>
          <a:off x="6604000" y="11101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156210</xdr:rowOff>
    </xdr:from>
    <xdr:ext cx="248285" cy="253365"/>
    <xdr:sp macro="" textlink="">
      <xdr:nvSpPr>
        <xdr:cNvPr id="218" name="テキスト ボックス 217">
          <a:extLst>
            <a:ext uri="{FF2B5EF4-FFF2-40B4-BE49-F238E27FC236}">
              <a16:creationId xmlns:a16="http://schemas.microsoft.com/office/drawing/2014/main" id="{CE09F429-01A0-4BF9-BAF9-F4AD6A4F7A2E}"/>
            </a:ext>
          </a:extLst>
        </xdr:cNvPr>
        <xdr:cNvSpPr txBox="1"/>
      </xdr:nvSpPr>
      <xdr:spPr>
        <a:xfrm>
          <a:off x="6355080" y="10957560"/>
          <a:ext cx="248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143510</xdr:rowOff>
    </xdr:from>
    <xdr:to>
      <xdr:col>59</xdr:col>
      <xdr:colOff>50800</xdr:colOff>
      <xdr:row>62</xdr:row>
      <xdr:rowOff>143510</xdr:rowOff>
    </xdr:to>
    <xdr:cxnSp macro="">
      <xdr:nvCxnSpPr>
        <xdr:cNvPr id="219" name="直線コネクタ 218">
          <a:extLst>
            <a:ext uri="{FF2B5EF4-FFF2-40B4-BE49-F238E27FC236}">
              <a16:creationId xmlns:a16="http://schemas.microsoft.com/office/drawing/2014/main" id="{95FB3EF5-E791-4DFC-B7FB-ED8A9437AF8D}"/>
            </a:ext>
          </a:extLst>
        </xdr:cNvPr>
        <xdr:cNvCxnSpPr/>
      </xdr:nvCxnSpPr>
      <xdr:spPr>
        <a:xfrm>
          <a:off x="6604000" y="107734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5630" cy="253365"/>
    <xdr:sp macro="" textlink="">
      <xdr:nvSpPr>
        <xdr:cNvPr id="220" name="テキスト ボックス 219">
          <a:extLst>
            <a:ext uri="{FF2B5EF4-FFF2-40B4-BE49-F238E27FC236}">
              <a16:creationId xmlns:a16="http://schemas.microsoft.com/office/drawing/2014/main" id="{B64AB8DC-7F39-4025-81B1-F56F17913C42}"/>
            </a:ext>
          </a:extLst>
        </xdr:cNvPr>
        <xdr:cNvSpPr txBox="1"/>
      </xdr:nvSpPr>
      <xdr:spPr>
        <a:xfrm>
          <a:off x="6008370" y="106343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160020</xdr:rowOff>
    </xdr:from>
    <xdr:to>
      <xdr:col>59</xdr:col>
      <xdr:colOff>50800</xdr:colOff>
      <xdr:row>60</xdr:row>
      <xdr:rowOff>160020</xdr:rowOff>
    </xdr:to>
    <xdr:cxnSp macro="">
      <xdr:nvCxnSpPr>
        <xdr:cNvPr id="221" name="直線コネクタ 220">
          <a:extLst>
            <a:ext uri="{FF2B5EF4-FFF2-40B4-BE49-F238E27FC236}">
              <a16:creationId xmlns:a16="http://schemas.microsoft.com/office/drawing/2014/main" id="{631FBD39-0055-427A-A031-83EA18C81757}"/>
            </a:ext>
          </a:extLst>
        </xdr:cNvPr>
        <xdr:cNvCxnSpPr/>
      </xdr:nvCxnSpPr>
      <xdr:spPr>
        <a:xfrm>
          <a:off x="6604000" y="104470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20320</xdr:rowOff>
    </xdr:from>
    <xdr:ext cx="595630" cy="253365"/>
    <xdr:sp macro="" textlink="">
      <xdr:nvSpPr>
        <xdr:cNvPr id="222" name="テキスト ボックス 221">
          <a:extLst>
            <a:ext uri="{FF2B5EF4-FFF2-40B4-BE49-F238E27FC236}">
              <a16:creationId xmlns:a16="http://schemas.microsoft.com/office/drawing/2014/main" id="{7DE1A909-F9DC-4A80-A9B1-F9C43B0EBB71}"/>
            </a:ext>
          </a:extLst>
        </xdr:cNvPr>
        <xdr:cNvSpPr txBox="1"/>
      </xdr:nvSpPr>
      <xdr:spPr>
        <a:xfrm>
          <a:off x="6008370" y="1030732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7620</xdr:rowOff>
    </xdr:from>
    <xdr:to>
      <xdr:col>59</xdr:col>
      <xdr:colOff>50800</xdr:colOff>
      <xdr:row>59</xdr:row>
      <xdr:rowOff>7620</xdr:rowOff>
    </xdr:to>
    <xdr:cxnSp macro="">
      <xdr:nvCxnSpPr>
        <xdr:cNvPr id="223" name="直線コネクタ 222">
          <a:extLst>
            <a:ext uri="{FF2B5EF4-FFF2-40B4-BE49-F238E27FC236}">
              <a16:creationId xmlns:a16="http://schemas.microsoft.com/office/drawing/2014/main" id="{205F8BB7-3A5B-4D48-B679-D051D3BF86E8}"/>
            </a:ext>
          </a:extLst>
        </xdr:cNvPr>
        <xdr:cNvCxnSpPr/>
      </xdr:nvCxnSpPr>
      <xdr:spPr>
        <a:xfrm>
          <a:off x="6604000" y="101231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36830</xdr:rowOff>
    </xdr:from>
    <xdr:ext cx="595630" cy="253365"/>
    <xdr:sp macro="" textlink="">
      <xdr:nvSpPr>
        <xdr:cNvPr id="224" name="テキスト ボックス 223">
          <a:extLst>
            <a:ext uri="{FF2B5EF4-FFF2-40B4-BE49-F238E27FC236}">
              <a16:creationId xmlns:a16="http://schemas.microsoft.com/office/drawing/2014/main" id="{44DA781C-183F-4528-8636-C27845D8F8E1}"/>
            </a:ext>
          </a:extLst>
        </xdr:cNvPr>
        <xdr:cNvSpPr txBox="1"/>
      </xdr:nvSpPr>
      <xdr:spPr>
        <a:xfrm>
          <a:off x="6008370" y="99809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24130</xdr:rowOff>
    </xdr:from>
    <xdr:to>
      <xdr:col>59</xdr:col>
      <xdr:colOff>50800</xdr:colOff>
      <xdr:row>57</xdr:row>
      <xdr:rowOff>24130</xdr:rowOff>
    </xdr:to>
    <xdr:cxnSp macro="">
      <xdr:nvCxnSpPr>
        <xdr:cNvPr id="225" name="直線コネクタ 224">
          <a:extLst>
            <a:ext uri="{FF2B5EF4-FFF2-40B4-BE49-F238E27FC236}">
              <a16:creationId xmlns:a16="http://schemas.microsoft.com/office/drawing/2014/main" id="{D65B3C55-5AD5-4D19-A551-3742D47CDDC2}"/>
            </a:ext>
          </a:extLst>
        </xdr:cNvPr>
        <xdr:cNvCxnSpPr/>
      </xdr:nvCxnSpPr>
      <xdr:spPr>
        <a:xfrm>
          <a:off x="6604000" y="9796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52705</xdr:rowOff>
    </xdr:from>
    <xdr:ext cx="685800" cy="252730"/>
    <xdr:sp macro="" textlink="">
      <xdr:nvSpPr>
        <xdr:cNvPr id="226" name="テキスト ボックス 225">
          <a:extLst>
            <a:ext uri="{FF2B5EF4-FFF2-40B4-BE49-F238E27FC236}">
              <a16:creationId xmlns:a16="http://schemas.microsoft.com/office/drawing/2014/main" id="{E6D92DBA-8CCD-4567-854E-33D5D347ABBC}"/>
            </a:ext>
          </a:extLst>
        </xdr:cNvPr>
        <xdr:cNvSpPr txBox="1"/>
      </xdr:nvSpPr>
      <xdr:spPr>
        <a:xfrm>
          <a:off x="5918200" y="9653905"/>
          <a:ext cx="6858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39370</xdr:rowOff>
    </xdr:from>
    <xdr:to>
      <xdr:col>59</xdr:col>
      <xdr:colOff>50800</xdr:colOff>
      <xdr:row>55</xdr:row>
      <xdr:rowOff>39370</xdr:rowOff>
    </xdr:to>
    <xdr:cxnSp macro="">
      <xdr:nvCxnSpPr>
        <xdr:cNvPr id="227" name="直線コネクタ 226">
          <a:extLst>
            <a:ext uri="{FF2B5EF4-FFF2-40B4-BE49-F238E27FC236}">
              <a16:creationId xmlns:a16="http://schemas.microsoft.com/office/drawing/2014/main" id="{69493BEE-E73C-477F-94EE-00255D24F645}"/>
            </a:ext>
          </a:extLst>
        </xdr:cNvPr>
        <xdr:cNvCxnSpPr/>
      </xdr:nvCxnSpPr>
      <xdr:spPr>
        <a:xfrm>
          <a:off x="6604000" y="9469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68580</xdr:rowOff>
    </xdr:from>
    <xdr:ext cx="685800" cy="252730"/>
    <xdr:sp macro="" textlink="">
      <xdr:nvSpPr>
        <xdr:cNvPr id="228" name="テキスト ボックス 227">
          <a:extLst>
            <a:ext uri="{FF2B5EF4-FFF2-40B4-BE49-F238E27FC236}">
              <a16:creationId xmlns:a16="http://schemas.microsoft.com/office/drawing/2014/main" id="{2B1BF7C9-464B-4CEE-99F8-BF3B903DABBE}"/>
            </a:ext>
          </a:extLst>
        </xdr:cNvPr>
        <xdr:cNvSpPr txBox="1"/>
      </xdr:nvSpPr>
      <xdr:spPr>
        <a:xfrm>
          <a:off x="5918200" y="9326880"/>
          <a:ext cx="6858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9" name="直線コネクタ 228">
          <a:extLst>
            <a:ext uri="{FF2B5EF4-FFF2-40B4-BE49-F238E27FC236}">
              <a16:creationId xmlns:a16="http://schemas.microsoft.com/office/drawing/2014/main" id="{05265341-EE15-4F53-A6A8-07C34900B275}"/>
            </a:ext>
          </a:extLst>
        </xdr:cNvPr>
        <xdr:cNvCxnSpPr/>
      </xdr:nvCxnSpPr>
      <xdr:spPr>
        <a:xfrm>
          <a:off x="6604000" y="914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84455</xdr:rowOff>
    </xdr:from>
    <xdr:ext cx="685800" cy="252730"/>
    <xdr:sp macro="" textlink="">
      <xdr:nvSpPr>
        <xdr:cNvPr id="230" name="テキスト ボックス 229">
          <a:extLst>
            <a:ext uri="{FF2B5EF4-FFF2-40B4-BE49-F238E27FC236}">
              <a16:creationId xmlns:a16="http://schemas.microsoft.com/office/drawing/2014/main" id="{94464E20-DA61-42F2-8C3E-008BFE04C4CD}"/>
            </a:ext>
          </a:extLst>
        </xdr:cNvPr>
        <xdr:cNvSpPr txBox="1"/>
      </xdr:nvSpPr>
      <xdr:spPr>
        <a:xfrm>
          <a:off x="5918200" y="8999855"/>
          <a:ext cx="6858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31" name="【橋りょう・トンネル】&#10;一人当たり有形固定資産（償却資産）額グラフ枠">
          <a:extLst>
            <a:ext uri="{FF2B5EF4-FFF2-40B4-BE49-F238E27FC236}">
              <a16:creationId xmlns:a16="http://schemas.microsoft.com/office/drawing/2014/main" id="{E4F964C1-5794-4086-8DA2-5DFF89D5E126}"/>
            </a:ext>
          </a:extLst>
        </xdr:cNvPr>
        <xdr:cNvSpPr/>
      </xdr:nvSpPr>
      <xdr:spPr>
        <a:xfrm>
          <a:off x="6604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113665</xdr:rowOff>
    </xdr:from>
    <xdr:to>
      <xdr:col>54</xdr:col>
      <xdr:colOff>171450</xdr:colOff>
      <xdr:row>64</xdr:row>
      <xdr:rowOff>121920</xdr:rowOff>
    </xdr:to>
    <xdr:cxnSp macro="">
      <xdr:nvCxnSpPr>
        <xdr:cNvPr id="232" name="直線コネクタ 231">
          <a:extLst>
            <a:ext uri="{FF2B5EF4-FFF2-40B4-BE49-F238E27FC236}">
              <a16:creationId xmlns:a16="http://schemas.microsoft.com/office/drawing/2014/main" id="{C5BEEB13-BF99-416A-B982-19B2130D3703}"/>
            </a:ext>
          </a:extLst>
        </xdr:cNvPr>
        <xdr:cNvCxnSpPr/>
      </xdr:nvCxnSpPr>
      <xdr:spPr>
        <a:xfrm flipV="1">
          <a:off x="10458450" y="9543415"/>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125730</xdr:rowOff>
    </xdr:from>
    <xdr:ext cx="469265" cy="252730"/>
    <xdr:sp macro="" textlink="">
      <xdr:nvSpPr>
        <xdr:cNvPr id="233" name="【橋りょう・トンネル】&#10;一人当たり有形固定資産（償却資産）額最小値テキスト">
          <a:extLst>
            <a:ext uri="{FF2B5EF4-FFF2-40B4-BE49-F238E27FC236}">
              <a16:creationId xmlns:a16="http://schemas.microsoft.com/office/drawing/2014/main" id="{12BBCE97-F349-41AE-A0B2-AB6BE849511C}"/>
            </a:ext>
          </a:extLst>
        </xdr:cNvPr>
        <xdr:cNvSpPr txBox="1"/>
      </xdr:nvSpPr>
      <xdr:spPr>
        <a:xfrm>
          <a:off x="10515600" y="1109853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121920</xdr:rowOff>
    </xdr:from>
    <xdr:to>
      <xdr:col>55</xdr:col>
      <xdr:colOff>88900</xdr:colOff>
      <xdr:row>64</xdr:row>
      <xdr:rowOff>121920</xdr:rowOff>
    </xdr:to>
    <xdr:cxnSp macro="">
      <xdr:nvCxnSpPr>
        <xdr:cNvPr id="234" name="直線コネクタ 233">
          <a:extLst>
            <a:ext uri="{FF2B5EF4-FFF2-40B4-BE49-F238E27FC236}">
              <a16:creationId xmlns:a16="http://schemas.microsoft.com/office/drawing/2014/main" id="{17ABE7C4-E4D8-40A8-8B36-525BC103EC0B}"/>
            </a:ext>
          </a:extLst>
        </xdr:cNvPr>
        <xdr:cNvCxnSpPr/>
      </xdr:nvCxnSpPr>
      <xdr:spPr>
        <a:xfrm>
          <a:off x="10388600" y="1109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61595</xdr:rowOff>
    </xdr:from>
    <xdr:ext cx="689610" cy="253365"/>
    <xdr:sp macro="" textlink="">
      <xdr:nvSpPr>
        <xdr:cNvPr id="235" name="【橋りょう・トンネル】&#10;一人当たり有形固定資産（償却資産）額最大値テキスト">
          <a:extLst>
            <a:ext uri="{FF2B5EF4-FFF2-40B4-BE49-F238E27FC236}">
              <a16:creationId xmlns:a16="http://schemas.microsoft.com/office/drawing/2014/main" id="{8576048B-768F-4A28-9D78-D02BEDC98A73}"/>
            </a:ext>
          </a:extLst>
        </xdr:cNvPr>
        <xdr:cNvSpPr txBox="1"/>
      </xdr:nvSpPr>
      <xdr:spPr>
        <a:xfrm>
          <a:off x="10515600" y="9319895"/>
          <a:ext cx="6896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1,430,735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113665</xdr:rowOff>
    </xdr:from>
    <xdr:to>
      <xdr:col>55</xdr:col>
      <xdr:colOff>88900</xdr:colOff>
      <xdr:row>55</xdr:row>
      <xdr:rowOff>113665</xdr:rowOff>
    </xdr:to>
    <xdr:cxnSp macro="">
      <xdr:nvCxnSpPr>
        <xdr:cNvPr id="236" name="直線コネクタ 235">
          <a:extLst>
            <a:ext uri="{FF2B5EF4-FFF2-40B4-BE49-F238E27FC236}">
              <a16:creationId xmlns:a16="http://schemas.microsoft.com/office/drawing/2014/main" id="{5AA56F69-9565-457E-9632-8E360078AF15}"/>
            </a:ext>
          </a:extLst>
        </xdr:cNvPr>
        <xdr:cNvCxnSpPr/>
      </xdr:nvCxnSpPr>
      <xdr:spPr>
        <a:xfrm>
          <a:off x="10388600" y="954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160020</xdr:rowOff>
    </xdr:from>
    <xdr:ext cx="598170" cy="252730"/>
    <xdr:sp macro="" textlink="">
      <xdr:nvSpPr>
        <xdr:cNvPr id="237" name="【橋りょう・トンネル】&#10;一人当たり有形固定資産（償却資産）額平均値テキスト">
          <a:extLst>
            <a:ext uri="{FF2B5EF4-FFF2-40B4-BE49-F238E27FC236}">
              <a16:creationId xmlns:a16="http://schemas.microsoft.com/office/drawing/2014/main" id="{6044F36E-700A-49E0-84B4-39CD623F35B2}"/>
            </a:ext>
          </a:extLst>
        </xdr:cNvPr>
        <xdr:cNvSpPr txBox="1"/>
      </xdr:nvSpPr>
      <xdr:spPr>
        <a:xfrm>
          <a:off x="10515600" y="10618470"/>
          <a:ext cx="5981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376,065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13335</xdr:rowOff>
    </xdr:from>
    <xdr:to>
      <xdr:col>55</xdr:col>
      <xdr:colOff>50800</xdr:colOff>
      <xdr:row>62</xdr:row>
      <xdr:rowOff>112395</xdr:rowOff>
    </xdr:to>
    <xdr:sp macro="" textlink="">
      <xdr:nvSpPr>
        <xdr:cNvPr id="238" name="フローチャート: 判断 237">
          <a:extLst>
            <a:ext uri="{FF2B5EF4-FFF2-40B4-BE49-F238E27FC236}">
              <a16:creationId xmlns:a16="http://schemas.microsoft.com/office/drawing/2014/main" id="{96A63E7C-D8EB-4D22-A38B-585A97B9EB34}"/>
            </a:ext>
          </a:extLst>
        </xdr:cNvPr>
        <xdr:cNvSpPr/>
      </xdr:nvSpPr>
      <xdr:spPr>
        <a:xfrm>
          <a:off x="10426700" y="10643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163195</xdr:rowOff>
    </xdr:from>
    <xdr:to>
      <xdr:col>50</xdr:col>
      <xdr:colOff>165100</xdr:colOff>
      <xdr:row>62</xdr:row>
      <xdr:rowOff>95250</xdr:rowOff>
    </xdr:to>
    <xdr:sp macro="" textlink="">
      <xdr:nvSpPr>
        <xdr:cNvPr id="239" name="フローチャート: 判断 238">
          <a:extLst>
            <a:ext uri="{FF2B5EF4-FFF2-40B4-BE49-F238E27FC236}">
              <a16:creationId xmlns:a16="http://schemas.microsoft.com/office/drawing/2014/main" id="{36DFDB64-315C-4680-9232-03E6125F7293}"/>
            </a:ext>
          </a:extLst>
        </xdr:cNvPr>
        <xdr:cNvSpPr/>
      </xdr:nvSpPr>
      <xdr:spPr>
        <a:xfrm>
          <a:off x="9588500" y="106216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17145</xdr:rowOff>
    </xdr:from>
    <xdr:to>
      <xdr:col>46</xdr:col>
      <xdr:colOff>38100</xdr:colOff>
      <xdr:row>62</xdr:row>
      <xdr:rowOff>116840</xdr:rowOff>
    </xdr:to>
    <xdr:sp macro="" textlink="">
      <xdr:nvSpPr>
        <xdr:cNvPr id="240" name="フローチャート: 判断 239">
          <a:extLst>
            <a:ext uri="{FF2B5EF4-FFF2-40B4-BE49-F238E27FC236}">
              <a16:creationId xmlns:a16="http://schemas.microsoft.com/office/drawing/2014/main" id="{B2590CD5-E425-468E-86BD-088B540F78A0}"/>
            </a:ext>
          </a:extLst>
        </xdr:cNvPr>
        <xdr:cNvSpPr/>
      </xdr:nvSpPr>
      <xdr:spPr>
        <a:xfrm>
          <a:off x="8699500" y="106470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10795</xdr:rowOff>
    </xdr:from>
    <xdr:to>
      <xdr:col>41</xdr:col>
      <xdr:colOff>101600</xdr:colOff>
      <xdr:row>62</xdr:row>
      <xdr:rowOff>109855</xdr:rowOff>
    </xdr:to>
    <xdr:sp macro="" textlink="">
      <xdr:nvSpPr>
        <xdr:cNvPr id="241" name="フローチャート: 判断 240">
          <a:extLst>
            <a:ext uri="{FF2B5EF4-FFF2-40B4-BE49-F238E27FC236}">
              <a16:creationId xmlns:a16="http://schemas.microsoft.com/office/drawing/2014/main" id="{E2389081-1002-45EB-9AF7-FDE2A4190187}"/>
            </a:ext>
          </a:extLst>
        </xdr:cNvPr>
        <xdr:cNvSpPr/>
      </xdr:nvSpPr>
      <xdr:spPr>
        <a:xfrm>
          <a:off x="7810500" y="10640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160020</xdr:rowOff>
    </xdr:from>
    <xdr:to>
      <xdr:col>36</xdr:col>
      <xdr:colOff>165100</xdr:colOff>
      <xdr:row>62</xdr:row>
      <xdr:rowOff>91440</xdr:rowOff>
    </xdr:to>
    <xdr:sp macro="" textlink="">
      <xdr:nvSpPr>
        <xdr:cNvPr id="242" name="フローチャート: 判断 241">
          <a:extLst>
            <a:ext uri="{FF2B5EF4-FFF2-40B4-BE49-F238E27FC236}">
              <a16:creationId xmlns:a16="http://schemas.microsoft.com/office/drawing/2014/main" id="{E08133DD-8C89-43E8-87E5-318D568663B5}"/>
            </a:ext>
          </a:extLst>
        </xdr:cNvPr>
        <xdr:cNvSpPr/>
      </xdr:nvSpPr>
      <xdr:spPr>
        <a:xfrm>
          <a:off x="6921500" y="1061847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2730"/>
    <xdr:sp macro="" textlink="">
      <xdr:nvSpPr>
        <xdr:cNvPr id="243" name="テキスト ボックス 242">
          <a:extLst>
            <a:ext uri="{FF2B5EF4-FFF2-40B4-BE49-F238E27FC236}">
              <a16:creationId xmlns:a16="http://schemas.microsoft.com/office/drawing/2014/main" id="{AE20F72A-755B-4AAF-8C7C-DB0D7BF25EAC}"/>
            </a:ext>
          </a:extLst>
        </xdr:cNvPr>
        <xdr:cNvSpPr txBox="1"/>
      </xdr:nvSpPr>
      <xdr:spPr>
        <a:xfrm>
          <a:off x="102870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2730"/>
    <xdr:sp macro="" textlink="">
      <xdr:nvSpPr>
        <xdr:cNvPr id="244" name="テキスト ボックス 243">
          <a:extLst>
            <a:ext uri="{FF2B5EF4-FFF2-40B4-BE49-F238E27FC236}">
              <a16:creationId xmlns:a16="http://schemas.microsoft.com/office/drawing/2014/main" id="{377D1352-54C9-4889-B8A7-A207BEBF05F0}"/>
            </a:ext>
          </a:extLst>
        </xdr:cNvPr>
        <xdr:cNvSpPr txBox="1"/>
      </xdr:nvSpPr>
      <xdr:spPr>
        <a:xfrm>
          <a:off x="94488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2730"/>
    <xdr:sp macro="" textlink="">
      <xdr:nvSpPr>
        <xdr:cNvPr id="245" name="テキスト ボックス 244">
          <a:extLst>
            <a:ext uri="{FF2B5EF4-FFF2-40B4-BE49-F238E27FC236}">
              <a16:creationId xmlns:a16="http://schemas.microsoft.com/office/drawing/2014/main" id="{46F6AFAA-74E7-4E42-91D5-FD498757D96F}"/>
            </a:ext>
          </a:extLst>
        </xdr:cNvPr>
        <xdr:cNvSpPr txBox="1"/>
      </xdr:nvSpPr>
      <xdr:spPr>
        <a:xfrm>
          <a:off x="855345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61365" cy="252730"/>
    <xdr:sp macro="" textlink="">
      <xdr:nvSpPr>
        <xdr:cNvPr id="246" name="テキスト ボックス 245">
          <a:extLst>
            <a:ext uri="{FF2B5EF4-FFF2-40B4-BE49-F238E27FC236}">
              <a16:creationId xmlns:a16="http://schemas.microsoft.com/office/drawing/2014/main" id="{5CDC96C0-CA6C-4168-BAD1-396574022693}"/>
            </a:ext>
          </a:extLst>
        </xdr:cNvPr>
        <xdr:cNvSpPr txBox="1"/>
      </xdr:nvSpPr>
      <xdr:spPr>
        <a:xfrm>
          <a:off x="7670800" y="114249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2730"/>
    <xdr:sp macro="" textlink="">
      <xdr:nvSpPr>
        <xdr:cNvPr id="247" name="テキスト ボックス 246">
          <a:extLst>
            <a:ext uri="{FF2B5EF4-FFF2-40B4-BE49-F238E27FC236}">
              <a16:creationId xmlns:a16="http://schemas.microsoft.com/office/drawing/2014/main" id="{1A1E16EC-C64C-4561-8775-B6B084239D11}"/>
            </a:ext>
          </a:extLst>
        </xdr:cNvPr>
        <xdr:cNvSpPr txBox="1"/>
      </xdr:nvSpPr>
      <xdr:spPr>
        <a:xfrm>
          <a:off x="67818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115570</xdr:rowOff>
    </xdr:from>
    <xdr:to>
      <xdr:col>55</xdr:col>
      <xdr:colOff>50800</xdr:colOff>
      <xdr:row>58</xdr:row>
      <xdr:rowOff>47625</xdr:rowOff>
    </xdr:to>
    <xdr:sp macro="" textlink="">
      <xdr:nvSpPr>
        <xdr:cNvPr id="248" name="楕円 247">
          <a:extLst>
            <a:ext uri="{FF2B5EF4-FFF2-40B4-BE49-F238E27FC236}">
              <a16:creationId xmlns:a16="http://schemas.microsoft.com/office/drawing/2014/main" id="{AEAB8364-4783-4DF6-A33C-FB4D0AE38160}"/>
            </a:ext>
          </a:extLst>
        </xdr:cNvPr>
        <xdr:cNvSpPr/>
      </xdr:nvSpPr>
      <xdr:spPr>
        <a:xfrm>
          <a:off x="10426700" y="98882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137795</xdr:rowOff>
    </xdr:from>
    <xdr:ext cx="689610" cy="253365"/>
    <xdr:sp macro="" textlink="">
      <xdr:nvSpPr>
        <xdr:cNvPr id="249" name="【橋りょう・トンネル】&#10;一人当たり有形固定資産（償却資産）額該当値テキスト">
          <a:extLst>
            <a:ext uri="{FF2B5EF4-FFF2-40B4-BE49-F238E27FC236}">
              <a16:creationId xmlns:a16="http://schemas.microsoft.com/office/drawing/2014/main" id="{9532D23F-A4E5-4C46-ACE5-E1A9B59D1880}"/>
            </a:ext>
          </a:extLst>
        </xdr:cNvPr>
        <xdr:cNvSpPr txBox="1"/>
      </xdr:nvSpPr>
      <xdr:spPr>
        <a:xfrm>
          <a:off x="10515600" y="9738995"/>
          <a:ext cx="6896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1,067,131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120015</xdr:rowOff>
    </xdr:from>
    <xdr:to>
      <xdr:col>50</xdr:col>
      <xdr:colOff>165100</xdr:colOff>
      <xdr:row>58</xdr:row>
      <xdr:rowOff>52070</xdr:rowOff>
    </xdr:to>
    <xdr:sp macro="" textlink="">
      <xdr:nvSpPr>
        <xdr:cNvPr id="250" name="楕円 249">
          <a:extLst>
            <a:ext uri="{FF2B5EF4-FFF2-40B4-BE49-F238E27FC236}">
              <a16:creationId xmlns:a16="http://schemas.microsoft.com/office/drawing/2014/main" id="{7B899958-4CBE-455C-87CB-34597A1FACC5}"/>
            </a:ext>
          </a:extLst>
        </xdr:cNvPr>
        <xdr:cNvSpPr/>
      </xdr:nvSpPr>
      <xdr:spPr>
        <a:xfrm>
          <a:off x="9588500" y="98926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165100</xdr:rowOff>
    </xdr:from>
    <xdr:to>
      <xdr:col>55</xdr:col>
      <xdr:colOff>0</xdr:colOff>
      <xdr:row>58</xdr:row>
      <xdr:rowOff>2540</xdr:rowOff>
    </xdr:to>
    <xdr:cxnSp macro="">
      <xdr:nvCxnSpPr>
        <xdr:cNvPr id="251" name="直線コネクタ 250">
          <a:extLst>
            <a:ext uri="{FF2B5EF4-FFF2-40B4-BE49-F238E27FC236}">
              <a16:creationId xmlns:a16="http://schemas.microsoft.com/office/drawing/2014/main" id="{61B08307-402E-4913-8150-D40D4521BB58}"/>
            </a:ext>
          </a:extLst>
        </xdr:cNvPr>
        <xdr:cNvCxnSpPr/>
      </xdr:nvCxnSpPr>
      <xdr:spPr>
        <a:xfrm flipV="1">
          <a:off x="9639300" y="993775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147320</xdr:rowOff>
    </xdr:from>
    <xdr:to>
      <xdr:col>46</xdr:col>
      <xdr:colOff>38100</xdr:colOff>
      <xdr:row>58</xdr:row>
      <xdr:rowOff>78740</xdr:rowOff>
    </xdr:to>
    <xdr:sp macro="" textlink="">
      <xdr:nvSpPr>
        <xdr:cNvPr id="252" name="楕円 251">
          <a:extLst>
            <a:ext uri="{FF2B5EF4-FFF2-40B4-BE49-F238E27FC236}">
              <a16:creationId xmlns:a16="http://schemas.microsoft.com/office/drawing/2014/main" id="{32898B99-BC7C-4C91-802B-86B4FB26E878}"/>
            </a:ext>
          </a:extLst>
        </xdr:cNvPr>
        <xdr:cNvSpPr/>
      </xdr:nvSpPr>
      <xdr:spPr>
        <a:xfrm>
          <a:off x="8699500" y="99199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2540</xdr:rowOff>
    </xdr:from>
    <xdr:to>
      <xdr:col>50</xdr:col>
      <xdr:colOff>114300</xdr:colOff>
      <xdr:row>58</xdr:row>
      <xdr:rowOff>29210</xdr:rowOff>
    </xdr:to>
    <xdr:cxnSp macro="">
      <xdr:nvCxnSpPr>
        <xdr:cNvPr id="253" name="直線コネクタ 252">
          <a:extLst>
            <a:ext uri="{FF2B5EF4-FFF2-40B4-BE49-F238E27FC236}">
              <a16:creationId xmlns:a16="http://schemas.microsoft.com/office/drawing/2014/main" id="{9ADFD739-C750-4F75-8B54-06B3FE27FDD0}"/>
            </a:ext>
          </a:extLst>
        </xdr:cNvPr>
        <xdr:cNvCxnSpPr/>
      </xdr:nvCxnSpPr>
      <xdr:spPr>
        <a:xfrm flipV="1">
          <a:off x="8743950" y="9946640"/>
          <a:ext cx="8953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3810</xdr:rowOff>
    </xdr:from>
    <xdr:to>
      <xdr:col>41</xdr:col>
      <xdr:colOff>101600</xdr:colOff>
      <xdr:row>58</xdr:row>
      <xdr:rowOff>103505</xdr:rowOff>
    </xdr:to>
    <xdr:sp macro="" textlink="">
      <xdr:nvSpPr>
        <xdr:cNvPr id="254" name="楕円 253">
          <a:extLst>
            <a:ext uri="{FF2B5EF4-FFF2-40B4-BE49-F238E27FC236}">
              <a16:creationId xmlns:a16="http://schemas.microsoft.com/office/drawing/2014/main" id="{3218C28A-2AC5-4B15-A684-D325921F804B}"/>
            </a:ext>
          </a:extLst>
        </xdr:cNvPr>
        <xdr:cNvSpPr/>
      </xdr:nvSpPr>
      <xdr:spPr>
        <a:xfrm>
          <a:off x="7810500" y="99479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29210</xdr:rowOff>
    </xdr:from>
    <xdr:to>
      <xdr:col>45</xdr:col>
      <xdr:colOff>171450</xdr:colOff>
      <xdr:row>58</xdr:row>
      <xdr:rowOff>53340</xdr:rowOff>
    </xdr:to>
    <xdr:cxnSp macro="">
      <xdr:nvCxnSpPr>
        <xdr:cNvPr id="255" name="直線コネクタ 254">
          <a:extLst>
            <a:ext uri="{FF2B5EF4-FFF2-40B4-BE49-F238E27FC236}">
              <a16:creationId xmlns:a16="http://schemas.microsoft.com/office/drawing/2014/main" id="{7655B6DF-8F20-487C-87CE-5FD3AFD318C6}"/>
            </a:ext>
          </a:extLst>
        </xdr:cNvPr>
        <xdr:cNvCxnSpPr/>
      </xdr:nvCxnSpPr>
      <xdr:spPr>
        <a:xfrm flipV="1">
          <a:off x="7861300" y="9973310"/>
          <a:ext cx="8826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32385</xdr:rowOff>
    </xdr:from>
    <xdr:to>
      <xdr:col>36</xdr:col>
      <xdr:colOff>165100</xdr:colOff>
      <xdr:row>58</xdr:row>
      <xdr:rowOff>131445</xdr:rowOff>
    </xdr:to>
    <xdr:sp macro="" textlink="">
      <xdr:nvSpPr>
        <xdr:cNvPr id="256" name="楕円 255">
          <a:extLst>
            <a:ext uri="{FF2B5EF4-FFF2-40B4-BE49-F238E27FC236}">
              <a16:creationId xmlns:a16="http://schemas.microsoft.com/office/drawing/2014/main" id="{431253B6-17A9-47BC-8EA2-9AE82EBED3A9}"/>
            </a:ext>
          </a:extLst>
        </xdr:cNvPr>
        <xdr:cNvSpPr/>
      </xdr:nvSpPr>
      <xdr:spPr>
        <a:xfrm>
          <a:off x="6921500" y="99764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53340</xdr:rowOff>
    </xdr:from>
    <xdr:to>
      <xdr:col>41</xdr:col>
      <xdr:colOff>50800</xdr:colOff>
      <xdr:row>58</xdr:row>
      <xdr:rowOff>81915</xdr:rowOff>
    </xdr:to>
    <xdr:cxnSp macro="">
      <xdr:nvCxnSpPr>
        <xdr:cNvPr id="257" name="直線コネクタ 256">
          <a:extLst>
            <a:ext uri="{FF2B5EF4-FFF2-40B4-BE49-F238E27FC236}">
              <a16:creationId xmlns:a16="http://schemas.microsoft.com/office/drawing/2014/main" id="{D9A22BC9-679A-485E-9DBF-BA301AD10003}"/>
            </a:ext>
          </a:extLst>
        </xdr:cNvPr>
        <xdr:cNvCxnSpPr/>
      </xdr:nvCxnSpPr>
      <xdr:spPr>
        <a:xfrm flipV="1">
          <a:off x="6972300" y="99974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62</xdr:row>
      <xdr:rowOff>86360</xdr:rowOff>
    </xdr:from>
    <xdr:ext cx="598805" cy="252730"/>
    <xdr:sp macro="" textlink="">
      <xdr:nvSpPr>
        <xdr:cNvPr id="258" name="n_1aveValue【橋りょう・トンネル】&#10;一人当たり有形固定資産（償却資産）額">
          <a:extLst>
            <a:ext uri="{FF2B5EF4-FFF2-40B4-BE49-F238E27FC236}">
              <a16:creationId xmlns:a16="http://schemas.microsoft.com/office/drawing/2014/main" id="{FAB7B2B0-935F-4B33-B006-AA93455D1D28}"/>
            </a:ext>
          </a:extLst>
        </xdr:cNvPr>
        <xdr:cNvSpPr txBox="1"/>
      </xdr:nvSpPr>
      <xdr:spPr>
        <a:xfrm>
          <a:off x="9315450" y="107162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392,643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107950</xdr:rowOff>
    </xdr:from>
    <xdr:ext cx="598170" cy="252730"/>
    <xdr:sp macro="" textlink="">
      <xdr:nvSpPr>
        <xdr:cNvPr id="259" name="n_2aveValue【橋りょう・トンネル】&#10;一人当たり有形固定資産（償却資産）額">
          <a:extLst>
            <a:ext uri="{FF2B5EF4-FFF2-40B4-BE49-F238E27FC236}">
              <a16:creationId xmlns:a16="http://schemas.microsoft.com/office/drawing/2014/main" id="{215CBC9B-553F-4489-99CA-B33C8364BD18}"/>
            </a:ext>
          </a:extLst>
        </xdr:cNvPr>
        <xdr:cNvSpPr txBox="1"/>
      </xdr:nvSpPr>
      <xdr:spPr>
        <a:xfrm>
          <a:off x="8450580" y="1073785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372,271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100965</xdr:rowOff>
    </xdr:from>
    <xdr:ext cx="598170" cy="253365"/>
    <xdr:sp macro="" textlink="">
      <xdr:nvSpPr>
        <xdr:cNvPr id="260" name="n_3aveValue【橋りょう・トンネル】&#10;一人当たり有形固定資産（償却資産）額">
          <a:extLst>
            <a:ext uri="{FF2B5EF4-FFF2-40B4-BE49-F238E27FC236}">
              <a16:creationId xmlns:a16="http://schemas.microsoft.com/office/drawing/2014/main" id="{51DB4618-CC98-4326-B1F9-347D49749420}"/>
            </a:ext>
          </a:extLst>
        </xdr:cNvPr>
        <xdr:cNvSpPr txBox="1"/>
      </xdr:nvSpPr>
      <xdr:spPr>
        <a:xfrm>
          <a:off x="7561580" y="1073086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378,407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82550</xdr:rowOff>
    </xdr:from>
    <xdr:ext cx="598170" cy="253365"/>
    <xdr:sp macro="" textlink="">
      <xdr:nvSpPr>
        <xdr:cNvPr id="261" name="n_4aveValue【橋りょう・トンネル】&#10;一人当たり有形固定資産（償却資産）額">
          <a:extLst>
            <a:ext uri="{FF2B5EF4-FFF2-40B4-BE49-F238E27FC236}">
              <a16:creationId xmlns:a16="http://schemas.microsoft.com/office/drawing/2014/main" id="{DF075C25-E112-4F73-AECA-028276BB431B}"/>
            </a:ext>
          </a:extLst>
        </xdr:cNvPr>
        <xdr:cNvSpPr txBox="1"/>
      </xdr:nvSpPr>
      <xdr:spPr>
        <a:xfrm>
          <a:off x="6672580" y="1071245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395,949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56</xdr:row>
      <xdr:rowOff>68580</xdr:rowOff>
    </xdr:from>
    <xdr:ext cx="689610" cy="252730"/>
    <xdr:sp macro="" textlink="">
      <xdr:nvSpPr>
        <xdr:cNvPr id="262" name="n_1mainValue【橋りょう・トンネル】&#10;一人当たり有形固定資産（償却資産）額">
          <a:extLst>
            <a:ext uri="{FF2B5EF4-FFF2-40B4-BE49-F238E27FC236}">
              <a16:creationId xmlns:a16="http://schemas.microsoft.com/office/drawing/2014/main" id="{0A3AD6D1-5116-4E4F-BFBD-3F9FBA3C2588}"/>
            </a:ext>
          </a:extLst>
        </xdr:cNvPr>
        <xdr:cNvSpPr txBox="1"/>
      </xdr:nvSpPr>
      <xdr:spPr>
        <a:xfrm>
          <a:off x="9281795" y="9669780"/>
          <a:ext cx="6896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1,062,574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56</xdr:row>
      <xdr:rowOff>95250</xdr:rowOff>
    </xdr:from>
    <xdr:ext cx="689610" cy="253365"/>
    <xdr:sp macro="" textlink="">
      <xdr:nvSpPr>
        <xdr:cNvPr id="263" name="n_2mainValue【橋りょう・トンネル】&#10;一人当たり有形固定資産（償却資産）額">
          <a:extLst>
            <a:ext uri="{FF2B5EF4-FFF2-40B4-BE49-F238E27FC236}">
              <a16:creationId xmlns:a16="http://schemas.microsoft.com/office/drawing/2014/main" id="{B9A68885-8E93-4C31-95F1-400D9B9B3E0D}"/>
            </a:ext>
          </a:extLst>
        </xdr:cNvPr>
        <xdr:cNvSpPr txBox="1"/>
      </xdr:nvSpPr>
      <xdr:spPr>
        <a:xfrm>
          <a:off x="8405495" y="9696450"/>
          <a:ext cx="6896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1,037,446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56</xdr:row>
      <xdr:rowOff>118745</xdr:rowOff>
    </xdr:from>
    <xdr:ext cx="689610" cy="253365"/>
    <xdr:sp macro="" textlink="">
      <xdr:nvSpPr>
        <xdr:cNvPr id="264" name="n_3mainValue【橋りょう・トンネル】&#10;一人当たり有形固定資産（償却資産）額">
          <a:extLst>
            <a:ext uri="{FF2B5EF4-FFF2-40B4-BE49-F238E27FC236}">
              <a16:creationId xmlns:a16="http://schemas.microsoft.com/office/drawing/2014/main" id="{99D1D4AB-06B4-432F-84EE-637D4D19024D}"/>
            </a:ext>
          </a:extLst>
        </xdr:cNvPr>
        <xdr:cNvSpPr txBox="1"/>
      </xdr:nvSpPr>
      <xdr:spPr>
        <a:xfrm>
          <a:off x="7516495" y="9719945"/>
          <a:ext cx="6896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1,014,892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56</xdr:row>
      <xdr:rowOff>147955</xdr:rowOff>
    </xdr:from>
    <xdr:ext cx="598170" cy="253365"/>
    <xdr:sp macro="" textlink="">
      <xdr:nvSpPr>
        <xdr:cNvPr id="265" name="n_4mainValue【橋りょう・トンネル】&#10;一人当たり有形固定資産（償却資産）額">
          <a:extLst>
            <a:ext uri="{FF2B5EF4-FFF2-40B4-BE49-F238E27FC236}">
              <a16:creationId xmlns:a16="http://schemas.microsoft.com/office/drawing/2014/main" id="{6D413CD8-18FB-4478-9251-EFCED039695B}"/>
            </a:ext>
          </a:extLst>
        </xdr:cNvPr>
        <xdr:cNvSpPr txBox="1"/>
      </xdr:nvSpPr>
      <xdr:spPr>
        <a:xfrm>
          <a:off x="6672580" y="974915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988,128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6" name="正方形/長方形 265">
          <a:extLst>
            <a:ext uri="{FF2B5EF4-FFF2-40B4-BE49-F238E27FC236}">
              <a16:creationId xmlns:a16="http://schemas.microsoft.com/office/drawing/2014/main" id="{A66ED28C-3654-4E0B-8225-A13AD60CB9B9}"/>
            </a:ext>
          </a:extLst>
        </xdr:cNvPr>
        <xdr:cNvSpPr/>
      </xdr:nvSpPr>
      <xdr:spPr>
        <a:xfrm>
          <a:off x="762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7" name="正方形/長方形 266">
          <a:extLst>
            <a:ext uri="{FF2B5EF4-FFF2-40B4-BE49-F238E27FC236}">
              <a16:creationId xmlns:a16="http://schemas.microsoft.com/office/drawing/2014/main" id="{B66133A4-B16C-4951-A16F-FDAD24543A28}"/>
            </a:ext>
          </a:extLst>
        </xdr:cNvPr>
        <xdr:cNvSpPr/>
      </xdr:nvSpPr>
      <xdr:spPr>
        <a:xfrm>
          <a:off x="889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8" name="正方形/長方形 267">
          <a:extLst>
            <a:ext uri="{FF2B5EF4-FFF2-40B4-BE49-F238E27FC236}">
              <a16:creationId xmlns:a16="http://schemas.microsoft.com/office/drawing/2014/main" id="{A2D5C8A2-CA42-4767-B5F2-E2C48B8B4CA5}"/>
            </a:ext>
          </a:extLst>
        </xdr:cNvPr>
        <xdr:cNvSpPr/>
      </xdr:nvSpPr>
      <xdr:spPr>
        <a:xfrm>
          <a:off x="889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9" name="正方形/長方形 268">
          <a:extLst>
            <a:ext uri="{FF2B5EF4-FFF2-40B4-BE49-F238E27FC236}">
              <a16:creationId xmlns:a16="http://schemas.microsoft.com/office/drawing/2014/main" id="{C98C64CB-83B2-4231-A5C8-FFAF570BF2B9}"/>
            </a:ext>
          </a:extLst>
        </xdr:cNvPr>
        <xdr:cNvSpPr/>
      </xdr:nvSpPr>
      <xdr:spPr>
        <a:xfrm>
          <a:off x="1905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70" name="正方形/長方形 269">
          <a:extLst>
            <a:ext uri="{FF2B5EF4-FFF2-40B4-BE49-F238E27FC236}">
              <a16:creationId xmlns:a16="http://schemas.microsoft.com/office/drawing/2014/main" id="{AD1DF8F7-6A83-46EB-B006-1DDB7BD887ED}"/>
            </a:ext>
          </a:extLst>
        </xdr:cNvPr>
        <xdr:cNvSpPr/>
      </xdr:nvSpPr>
      <xdr:spPr>
        <a:xfrm>
          <a:off x="1905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71" name="正方形/長方形 270">
          <a:extLst>
            <a:ext uri="{FF2B5EF4-FFF2-40B4-BE49-F238E27FC236}">
              <a16:creationId xmlns:a16="http://schemas.microsoft.com/office/drawing/2014/main" id="{3C738DA1-A06E-4322-9693-0C9E44C8027B}"/>
            </a:ext>
          </a:extLst>
        </xdr:cNvPr>
        <xdr:cNvSpPr/>
      </xdr:nvSpPr>
      <xdr:spPr>
        <a:xfrm>
          <a:off x="3048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2" name="正方形/長方形 271">
          <a:extLst>
            <a:ext uri="{FF2B5EF4-FFF2-40B4-BE49-F238E27FC236}">
              <a16:creationId xmlns:a16="http://schemas.microsoft.com/office/drawing/2014/main" id="{62549D80-A8AA-4FA6-8FA8-C68C281C3C05}"/>
            </a:ext>
          </a:extLst>
        </xdr:cNvPr>
        <xdr:cNvSpPr/>
      </xdr:nvSpPr>
      <xdr:spPr>
        <a:xfrm>
          <a:off x="3048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3" name="正方形/長方形 272">
          <a:extLst>
            <a:ext uri="{FF2B5EF4-FFF2-40B4-BE49-F238E27FC236}">
              <a16:creationId xmlns:a16="http://schemas.microsoft.com/office/drawing/2014/main" id="{E9C6744D-12BC-4CDB-AF9A-C4B42CC05624}"/>
            </a:ext>
          </a:extLst>
        </xdr:cNvPr>
        <xdr:cNvSpPr/>
      </xdr:nvSpPr>
      <xdr:spPr>
        <a:xfrm>
          <a:off x="762000" y="1295209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7815" cy="220345"/>
    <xdr:sp macro="" textlink="">
      <xdr:nvSpPr>
        <xdr:cNvPr id="274" name="テキスト ボックス 273">
          <a:extLst>
            <a:ext uri="{FF2B5EF4-FFF2-40B4-BE49-F238E27FC236}">
              <a16:creationId xmlns:a16="http://schemas.microsoft.com/office/drawing/2014/main" id="{AEB855B3-26F3-4058-9B18-5D85CF6077E0}"/>
            </a:ext>
          </a:extLst>
        </xdr:cNvPr>
        <xdr:cNvSpPr txBox="1"/>
      </xdr:nvSpPr>
      <xdr:spPr>
        <a:xfrm>
          <a:off x="723900" y="1276159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5" name="直線コネクタ 274">
          <a:extLst>
            <a:ext uri="{FF2B5EF4-FFF2-40B4-BE49-F238E27FC236}">
              <a16:creationId xmlns:a16="http://schemas.microsoft.com/office/drawing/2014/main" id="{F38BF083-7174-428D-ABF0-4BAD0C2908D0}"/>
            </a:ext>
          </a:extLst>
        </xdr:cNvPr>
        <xdr:cNvCxnSpPr/>
      </xdr:nvCxnSpPr>
      <xdr:spPr>
        <a:xfrm>
          <a:off x="762000" y="1523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2730"/>
    <xdr:sp macro="" textlink="">
      <xdr:nvSpPr>
        <xdr:cNvPr id="276" name="テキスト ボックス 275">
          <a:extLst>
            <a:ext uri="{FF2B5EF4-FFF2-40B4-BE49-F238E27FC236}">
              <a16:creationId xmlns:a16="http://schemas.microsoft.com/office/drawing/2014/main" id="{A322D643-4135-4705-BC3C-69D6A07AFC0A}"/>
            </a:ext>
          </a:extLst>
        </xdr:cNvPr>
        <xdr:cNvSpPr txBox="1"/>
      </xdr:nvSpPr>
      <xdr:spPr>
        <a:xfrm>
          <a:off x="294640" y="1509776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7" name="直線コネクタ 276">
          <a:extLst>
            <a:ext uri="{FF2B5EF4-FFF2-40B4-BE49-F238E27FC236}">
              <a16:creationId xmlns:a16="http://schemas.microsoft.com/office/drawing/2014/main" id="{0F8DEA0F-A8DD-4F5A-A2FA-7BCF861407C4}"/>
            </a:ext>
          </a:extLst>
        </xdr:cNvPr>
        <xdr:cNvCxnSpPr/>
      </xdr:nvCxnSpPr>
      <xdr:spPr>
        <a:xfrm>
          <a:off x="762000" y="14856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6725" cy="252730"/>
    <xdr:sp macro="" textlink="">
      <xdr:nvSpPr>
        <xdr:cNvPr id="278" name="テキスト ボックス 277">
          <a:extLst>
            <a:ext uri="{FF2B5EF4-FFF2-40B4-BE49-F238E27FC236}">
              <a16:creationId xmlns:a16="http://schemas.microsoft.com/office/drawing/2014/main" id="{FDAF9C08-F3E6-4CEA-8CCD-AFDDB6C4BF9D}"/>
            </a:ext>
          </a:extLst>
        </xdr:cNvPr>
        <xdr:cNvSpPr txBox="1"/>
      </xdr:nvSpPr>
      <xdr:spPr>
        <a:xfrm>
          <a:off x="294640" y="1471358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9" name="直線コネクタ 278">
          <a:extLst>
            <a:ext uri="{FF2B5EF4-FFF2-40B4-BE49-F238E27FC236}">
              <a16:creationId xmlns:a16="http://schemas.microsoft.com/office/drawing/2014/main" id="{8029294B-CFF1-47D7-AA31-4228F7C7B85A}"/>
            </a:ext>
          </a:extLst>
        </xdr:cNvPr>
        <xdr:cNvCxnSpPr/>
      </xdr:nvCxnSpPr>
      <xdr:spPr>
        <a:xfrm>
          <a:off x="762000" y="14476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2590" cy="252730"/>
    <xdr:sp macro="" textlink="">
      <xdr:nvSpPr>
        <xdr:cNvPr id="280" name="テキスト ボックス 279">
          <a:extLst>
            <a:ext uri="{FF2B5EF4-FFF2-40B4-BE49-F238E27FC236}">
              <a16:creationId xmlns:a16="http://schemas.microsoft.com/office/drawing/2014/main" id="{5C019F89-F22E-417E-B80A-D2E8849AEF91}"/>
            </a:ext>
          </a:extLst>
        </xdr:cNvPr>
        <xdr:cNvSpPr txBox="1"/>
      </xdr:nvSpPr>
      <xdr:spPr>
        <a:xfrm>
          <a:off x="358775" y="1433385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81" name="直線コネクタ 280">
          <a:extLst>
            <a:ext uri="{FF2B5EF4-FFF2-40B4-BE49-F238E27FC236}">
              <a16:creationId xmlns:a16="http://schemas.microsoft.com/office/drawing/2014/main" id="{26A3C639-292B-4EDC-A000-152DAC5DF533}"/>
            </a:ext>
          </a:extLst>
        </xdr:cNvPr>
        <xdr:cNvCxnSpPr/>
      </xdr:nvCxnSpPr>
      <xdr:spPr>
        <a:xfrm>
          <a:off x="762000" y="1409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2590" cy="252730"/>
    <xdr:sp macro="" textlink="">
      <xdr:nvSpPr>
        <xdr:cNvPr id="282" name="テキスト ボックス 281">
          <a:extLst>
            <a:ext uri="{FF2B5EF4-FFF2-40B4-BE49-F238E27FC236}">
              <a16:creationId xmlns:a16="http://schemas.microsoft.com/office/drawing/2014/main" id="{0D07122A-F17A-409F-B237-0F8CF9F608FC}"/>
            </a:ext>
          </a:extLst>
        </xdr:cNvPr>
        <xdr:cNvSpPr txBox="1"/>
      </xdr:nvSpPr>
      <xdr:spPr>
        <a:xfrm>
          <a:off x="358775" y="1395349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AC78E151-BE01-4101-8BA3-65B49A6E9B92}"/>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2590" cy="252730"/>
    <xdr:sp macro="" textlink="">
      <xdr:nvSpPr>
        <xdr:cNvPr id="284" name="テキスト ボックス 283">
          <a:extLst>
            <a:ext uri="{FF2B5EF4-FFF2-40B4-BE49-F238E27FC236}">
              <a16:creationId xmlns:a16="http://schemas.microsoft.com/office/drawing/2014/main" id="{FDB4EDD1-D76A-4243-A264-4A0800AA7E6F}"/>
            </a:ext>
          </a:extLst>
        </xdr:cNvPr>
        <xdr:cNvSpPr txBox="1"/>
      </xdr:nvSpPr>
      <xdr:spPr>
        <a:xfrm>
          <a:off x="358775" y="1357312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5" name="直線コネクタ 284">
          <a:extLst>
            <a:ext uri="{FF2B5EF4-FFF2-40B4-BE49-F238E27FC236}">
              <a16:creationId xmlns:a16="http://schemas.microsoft.com/office/drawing/2014/main" id="{F0032932-B8C8-4CAF-9FB7-CA33A340663E}"/>
            </a:ext>
          </a:extLst>
        </xdr:cNvPr>
        <xdr:cNvCxnSpPr/>
      </xdr:nvCxnSpPr>
      <xdr:spPr>
        <a:xfrm>
          <a:off x="762000" y="13331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2590" cy="252730"/>
    <xdr:sp macro="" textlink="">
      <xdr:nvSpPr>
        <xdr:cNvPr id="286" name="テキスト ボックス 285">
          <a:extLst>
            <a:ext uri="{FF2B5EF4-FFF2-40B4-BE49-F238E27FC236}">
              <a16:creationId xmlns:a16="http://schemas.microsoft.com/office/drawing/2014/main" id="{E8C62D40-DCAC-4D0C-8A0B-0DB323C8CC7D}"/>
            </a:ext>
          </a:extLst>
        </xdr:cNvPr>
        <xdr:cNvSpPr txBox="1"/>
      </xdr:nvSpPr>
      <xdr:spPr>
        <a:xfrm>
          <a:off x="358775" y="1318958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7" name="直線コネクタ 286">
          <a:extLst>
            <a:ext uri="{FF2B5EF4-FFF2-40B4-BE49-F238E27FC236}">
              <a16:creationId xmlns:a16="http://schemas.microsoft.com/office/drawing/2014/main" id="{13E4E4F0-F515-471B-9ABB-73A3AC3C00FD}"/>
            </a:ext>
          </a:extLst>
        </xdr:cNvPr>
        <xdr:cNvCxnSpPr/>
      </xdr:nvCxnSpPr>
      <xdr:spPr>
        <a:xfrm>
          <a:off x="762000" y="1295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8455" cy="252730"/>
    <xdr:sp macro="" textlink="">
      <xdr:nvSpPr>
        <xdr:cNvPr id="288" name="テキスト ボックス 287">
          <a:extLst>
            <a:ext uri="{FF2B5EF4-FFF2-40B4-BE49-F238E27FC236}">
              <a16:creationId xmlns:a16="http://schemas.microsoft.com/office/drawing/2014/main" id="{28E74119-BCA8-4FB6-BE34-6AFD57E787C0}"/>
            </a:ext>
          </a:extLst>
        </xdr:cNvPr>
        <xdr:cNvSpPr txBox="1"/>
      </xdr:nvSpPr>
      <xdr:spPr>
        <a:xfrm>
          <a:off x="422910" y="12809220"/>
          <a:ext cx="338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9" name="【公営住宅】&#10;有形固定資産減価償却率グラフ枠">
          <a:extLst>
            <a:ext uri="{FF2B5EF4-FFF2-40B4-BE49-F238E27FC236}">
              <a16:creationId xmlns:a16="http://schemas.microsoft.com/office/drawing/2014/main" id="{2D99DA92-3F1E-4CED-887D-0B5C981BF6B5}"/>
            </a:ext>
          </a:extLst>
        </xdr:cNvPr>
        <xdr:cNvSpPr/>
      </xdr:nvSpPr>
      <xdr:spPr>
        <a:xfrm>
          <a:off x="762000" y="1295209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160655</xdr:rowOff>
    </xdr:from>
    <xdr:to>
      <xdr:col>24</xdr:col>
      <xdr:colOff>62865</xdr:colOff>
      <xdr:row>86</xdr:row>
      <xdr:rowOff>111760</xdr:rowOff>
    </xdr:to>
    <xdr:cxnSp macro="">
      <xdr:nvCxnSpPr>
        <xdr:cNvPr id="290" name="直線コネクタ 289">
          <a:extLst>
            <a:ext uri="{FF2B5EF4-FFF2-40B4-BE49-F238E27FC236}">
              <a16:creationId xmlns:a16="http://schemas.microsoft.com/office/drawing/2014/main" id="{52DF2E07-D9E4-4B78-8F7A-E586D09C32D6}"/>
            </a:ext>
          </a:extLst>
        </xdr:cNvPr>
        <xdr:cNvCxnSpPr/>
      </xdr:nvCxnSpPr>
      <xdr:spPr>
        <a:xfrm flipV="1">
          <a:off x="4634865" y="13362305"/>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115570</xdr:rowOff>
    </xdr:from>
    <xdr:ext cx="469265" cy="253365"/>
    <xdr:sp macro="" textlink="">
      <xdr:nvSpPr>
        <xdr:cNvPr id="291" name="【公営住宅】&#10;有形固定資産減価償却率最小値テキスト">
          <a:extLst>
            <a:ext uri="{FF2B5EF4-FFF2-40B4-BE49-F238E27FC236}">
              <a16:creationId xmlns:a16="http://schemas.microsoft.com/office/drawing/2014/main" id="{E2B8F53B-CEA4-44DD-9429-63B88FEB9FDB}"/>
            </a:ext>
          </a:extLst>
        </xdr:cNvPr>
        <xdr:cNvSpPr txBox="1"/>
      </xdr:nvSpPr>
      <xdr:spPr>
        <a:xfrm>
          <a:off x="4673600" y="1486027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111760</xdr:rowOff>
    </xdr:from>
    <xdr:to>
      <xdr:col>24</xdr:col>
      <xdr:colOff>152400</xdr:colOff>
      <xdr:row>86</xdr:row>
      <xdr:rowOff>111760</xdr:rowOff>
    </xdr:to>
    <xdr:cxnSp macro="">
      <xdr:nvCxnSpPr>
        <xdr:cNvPr id="292" name="直線コネクタ 291">
          <a:extLst>
            <a:ext uri="{FF2B5EF4-FFF2-40B4-BE49-F238E27FC236}">
              <a16:creationId xmlns:a16="http://schemas.microsoft.com/office/drawing/2014/main" id="{86946BCE-3848-41F2-B291-BCBDC69AE545}"/>
            </a:ext>
          </a:extLst>
        </xdr:cNvPr>
        <xdr:cNvCxnSpPr/>
      </xdr:nvCxnSpPr>
      <xdr:spPr>
        <a:xfrm>
          <a:off x="4546600" y="1485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107950</xdr:rowOff>
    </xdr:from>
    <xdr:ext cx="404495" cy="252730"/>
    <xdr:sp macro="" textlink="">
      <xdr:nvSpPr>
        <xdr:cNvPr id="293" name="【公営住宅】&#10;有形固定資産減価償却率最大値テキスト">
          <a:extLst>
            <a:ext uri="{FF2B5EF4-FFF2-40B4-BE49-F238E27FC236}">
              <a16:creationId xmlns:a16="http://schemas.microsoft.com/office/drawing/2014/main" id="{8A63032C-E4C0-472F-8C3F-E55B2F23DB3F}"/>
            </a:ext>
          </a:extLst>
        </xdr:cNvPr>
        <xdr:cNvSpPr txBox="1"/>
      </xdr:nvSpPr>
      <xdr:spPr>
        <a:xfrm>
          <a:off x="4673600" y="1313815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160655</xdr:rowOff>
    </xdr:from>
    <xdr:to>
      <xdr:col>24</xdr:col>
      <xdr:colOff>152400</xdr:colOff>
      <xdr:row>77</xdr:row>
      <xdr:rowOff>160655</xdr:rowOff>
    </xdr:to>
    <xdr:cxnSp macro="">
      <xdr:nvCxnSpPr>
        <xdr:cNvPr id="294" name="直線コネクタ 293">
          <a:extLst>
            <a:ext uri="{FF2B5EF4-FFF2-40B4-BE49-F238E27FC236}">
              <a16:creationId xmlns:a16="http://schemas.microsoft.com/office/drawing/2014/main" id="{8E41936C-241A-4B35-9506-5047D2967B52}"/>
            </a:ext>
          </a:extLst>
        </xdr:cNvPr>
        <xdr:cNvCxnSpPr/>
      </xdr:nvCxnSpPr>
      <xdr:spPr>
        <a:xfrm>
          <a:off x="4546600" y="1336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58420</xdr:rowOff>
    </xdr:from>
    <xdr:ext cx="404495" cy="253365"/>
    <xdr:sp macro="" textlink="">
      <xdr:nvSpPr>
        <xdr:cNvPr id="295" name="【公営住宅】&#10;有形固定資産減価償却率平均値テキスト">
          <a:extLst>
            <a:ext uri="{FF2B5EF4-FFF2-40B4-BE49-F238E27FC236}">
              <a16:creationId xmlns:a16="http://schemas.microsoft.com/office/drawing/2014/main" id="{D1C8523C-BE7A-4437-9F04-845FFFC53D82}"/>
            </a:ext>
          </a:extLst>
        </xdr:cNvPr>
        <xdr:cNvSpPr txBox="1"/>
      </xdr:nvSpPr>
      <xdr:spPr>
        <a:xfrm>
          <a:off x="4673600" y="14117320"/>
          <a:ext cx="404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36195</xdr:rowOff>
    </xdr:from>
    <xdr:to>
      <xdr:col>24</xdr:col>
      <xdr:colOff>114300</xdr:colOff>
      <xdr:row>83</xdr:row>
      <xdr:rowOff>135255</xdr:rowOff>
    </xdr:to>
    <xdr:sp macro="" textlink="">
      <xdr:nvSpPr>
        <xdr:cNvPr id="296" name="フローチャート: 判断 295">
          <a:extLst>
            <a:ext uri="{FF2B5EF4-FFF2-40B4-BE49-F238E27FC236}">
              <a16:creationId xmlns:a16="http://schemas.microsoft.com/office/drawing/2014/main" id="{10C549A7-F134-45E4-BE14-AC44869C768D}"/>
            </a:ext>
          </a:extLst>
        </xdr:cNvPr>
        <xdr:cNvSpPr/>
      </xdr:nvSpPr>
      <xdr:spPr>
        <a:xfrm>
          <a:off x="4584700" y="142665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20955</xdr:rowOff>
    </xdr:from>
    <xdr:to>
      <xdr:col>20</xdr:col>
      <xdr:colOff>38100</xdr:colOff>
      <xdr:row>82</xdr:row>
      <xdr:rowOff>120015</xdr:rowOff>
    </xdr:to>
    <xdr:sp macro="" textlink="">
      <xdr:nvSpPr>
        <xdr:cNvPr id="297" name="フローチャート: 判断 296">
          <a:extLst>
            <a:ext uri="{FF2B5EF4-FFF2-40B4-BE49-F238E27FC236}">
              <a16:creationId xmlns:a16="http://schemas.microsoft.com/office/drawing/2014/main" id="{41C6A41C-4360-4058-A8AF-EEF2CC81B50A}"/>
            </a:ext>
          </a:extLst>
        </xdr:cNvPr>
        <xdr:cNvSpPr/>
      </xdr:nvSpPr>
      <xdr:spPr>
        <a:xfrm>
          <a:off x="3746500" y="14079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154940</xdr:rowOff>
    </xdr:from>
    <xdr:to>
      <xdr:col>15</xdr:col>
      <xdr:colOff>101600</xdr:colOff>
      <xdr:row>82</xdr:row>
      <xdr:rowOff>86995</xdr:rowOff>
    </xdr:to>
    <xdr:sp macro="" textlink="">
      <xdr:nvSpPr>
        <xdr:cNvPr id="298" name="フローチャート: 判断 297">
          <a:extLst>
            <a:ext uri="{FF2B5EF4-FFF2-40B4-BE49-F238E27FC236}">
              <a16:creationId xmlns:a16="http://schemas.microsoft.com/office/drawing/2014/main" id="{96298158-7201-4CF6-8C27-2407180DBE8D}"/>
            </a:ext>
          </a:extLst>
        </xdr:cNvPr>
        <xdr:cNvSpPr/>
      </xdr:nvSpPr>
      <xdr:spPr>
        <a:xfrm>
          <a:off x="2857500" y="140423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xdr:rowOff>
    </xdr:from>
    <xdr:to>
      <xdr:col>10</xdr:col>
      <xdr:colOff>165100</xdr:colOff>
      <xdr:row>82</xdr:row>
      <xdr:rowOff>99695</xdr:rowOff>
    </xdr:to>
    <xdr:sp macro="" textlink="">
      <xdr:nvSpPr>
        <xdr:cNvPr id="299" name="フローチャート: 判断 298">
          <a:extLst>
            <a:ext uri="{FF2B5EF4-FFF2-40B4-BE49-F238E27FC236}">
              <a16:creationId xmlns:a16="http://schemas.microsoft.com/office/drawing/2014/main" id="{92E88B3C-AAC4-4178-A0AB-D9D59FDBA697}"/>
            </a:ext>
          </a:extLst>
        </xdr:cNvPr>
        <xdr:cNvSpPr/>
      </xdr:nvSpPr>
      <xdr:spPr>
        <a:xfrm>
          <a:off x="1968500" y="140595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154940</xdr:rowOff>
    </xdr:from>
    <xdr:to>
      <xdr:col>6</xdr:col>
      <xdr:colOff>38100</xdr:colOff>
      <xdr:row>83</xdr:row>
      <xdr:rowOff>86995</xdr:rowOff>
    </xdr:to>
    <xdr:sp macro="" textlink="">
      <xdr:nvSpPr>
        <xdr:cNvPr id="300" name="フローチャート: 判断 299">
          <a:extLst>
            <a:ext uri="{FF2B5EF4-FFF2-40B4-BE49-F238E27FC236}">
              <a16:creationId xmlns:a16="http://schemas.microsoft.com/office/drawing/2014/main" id="{199441BE-A70C-469C-A02E-3F812B5E45F4}"/>
            </a:ext>
          </a:extLst>
        </xdr:cNvPr>
        <xdr:cNvSpPr/>
      </xdr:nvSpPr>
      <xdr:spPr>
        <a:xfrm>
          <a:off x="1079500" y="142138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2730"/>
    <xdr:sp macro="" textlink="">
      <xdr:nvSpPr>
        <xdr:cNvPr id="301" name="テキスト ボックス 300">
          <a:extLst>
            <a:ext uri="{FF2B5EF4-FFF2-40B4-BE49-F238E27FC236}">
              <a16:creationId xmlns:a16="http://schemas.microsoft.com/office/drawing/2014/main" id="{C77A4A9D-F5BC-4D6B-BE0A-E09FA3700150}"/>
            </a:ext>
          </a:extLst>
        </xdr:cNvPr>
        <xdr:cNvSpPr txBox="1"/>
      </xdr:nvSpPr>
      <xdr:spPr>
        <a:xfrm>
          <a:off x="444500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2730"/>
    <xdr:sp macro="" textlink="">
      <xdr:nvSpPr>
        <xdr:cNvPr id="302" name="テキスト ボックス 301">
          <a:extLst>
            <a:ext uri="{FF2B5EF4-FFF2-40B4-BE49-F238E27FC236}">
              <a16:creationId xmlns:a16="http://schemas.microsoft.com/office/drawing/2014/main" id="{1477C31B-6821-4C9B-AEC2-8887528FAF5E}"/>
            </a:ext>
          </a:extLst>
        </xdr:cNvPr>
        <xdr:cNvSpPr txBox="1"/>
      </xdr:nvSpPr>
      <xdr:spPr>
        <a:xfrm>
          <a:off x="360045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61365" cy="252730"/>
    <xdr:sp macro="" textlink="">
      <xdr:nvSpPr>
        <xdr:cNvPr id="303" name="テキスト ボックス 302">
          <a:extLst>
            <a:ext uri="{FF2B5EF4-FFF2-40B4-BE49-F238E27FC236}">
              <a16:creationId xmlns:a16="http://schemas.microsoft.com/office/drawing/2014/main" id="{ED8EC189-3A39-4205-A988-E34DEBAE656F}"/>
            </a:ext>
          </a:extLst>
        </xdr:cNvPr>
        <xdr:cNvSpPr txBox="1"/>
      </xdr:nvSpPr>
      <xdr:spPr>
        <a:xfrm>
          <a:off x="2717800" y="152342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2730"/>
    <xdr:sp macro="" textlink="">
      <xdr:nvSpPr>
        <xdr:cNvPr id="304" name="テキスト ボックス 303">
          <a:extLst>
            <a:ext uri="{FF2B5EF4-FFF2-40B4-BE49-F238E27FC236}">
              <a16:creationId xmlns:a16="http://schemas.microsoft.com/office/drawing/2014/main" id="{4C8D269C-6A90-4E4D-9C0F-40436E561D33}"/>
            </a:ext>
          </a:extLst>
        </xdr:cNvPr>
        <xdr:cNvSpPr txBox="1"/>
      </xdr:nvSpPr>
      <xdr:spPr>
        <a:xfrm>
          <a:off x="182880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2730"/>
    <xdr:sp macro="" textlink="">
      <xdr:nvSpPr>
        <xdr:cNvPr id="305" name="テキスト ボックス 304">
          <a:extLst>
            <a:ext uri="{FF2B5EF4-FFF2-40B4-BE49-F238E27FC236}">
              <a16:creationId xmlns:a16="http://schemas.microsoft.com/office/drawing/2014/main" id="{BCCEBFA6-66B6-467B-950E-63AF1E326156}"/>
            </a:ext>
          </a:extLst>
        </xdr:cNvPr>
        <xdr:cNvSpPr txBox="1"/>
      </xdr:nvSpPr>
      <xdr:spPr>
        <a:xfrm>
          <a:off x="93345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61595</xdr:rowOff>
    </xdr:from>
    <xdr:to>
      <xdr:col>24</xdr:col>
      <xdr:colOff>114300</xdr:colOff>
      <xdr:row>84</xdr:row>
      <xdr:rowOff>161925</xdr:rowOff>
    </xdr:to>
    <xdr:sp macro="" textlink="">
      <xdr:nvSpPr>
        <xdr:cNvPr id="306" name="楕円 305">
          <a:extLst>
            <a:ext uri="{FF2B5EF4-FFF2-40B4-BE49-F238E27FC236}">
              <a16:creationId xmlns:a16="http://schemas.microsoft.com/office/drawing/2014/main" id="{F5FB307C-C007-4588-AB80-184B307FD07E}"/>
            </a:ext>
          </a:extLst>
        </xdr:cNvPr>
        <xdr:cNvSpPr/>
      </xdr:nvSpPr>
      <xdr:spPr>
        <a:xfrm>
          <a:off x="4584700" y="144633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40640</xdr:rowOff>
    </xdr:from>
    <xdr:ext cx="404495" cy="253365"/>
    <xdr:sp macro="" textlink="">
      <xdr:nvSpPr>
        <xdr:cNvPr id="307" name="【公営住宅】&#10;有形固定資産減価償却率該当値テキスト">
          <a:extLst>
            <a:ext uri="{FF2B5EF4-FFF2-40B4-BE49-F238E27FC236}">
              <a16:creationId xmlns:a16="http://schemas.microsoft.com/office/drawing/2014/main" id="{7F037694-A628-4D08-AA28-2F31004EE29A}"/>
            </a:ext>
          </a:extLst>
        </xdr:cNvPr>
        <xdr:cNvSpPr txBox="1"/>
      </xdr:nvSpPr>
      <xdr:spPr>
        <a:xfrm>
          <a:off x="4673600" y="1444244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26670</xdr:rowOff>
    </xdr:from>
    <xdr:to>
      <xdr:col>20</xdr:col>
      <xdr:colOff>38100</xdr:colOff>
      <xdr:row>84</xdr:row>
      <xdr:rowOff>126365</xdr:rowOff>
    </xdr:to>
    <xdr:sp macro="" textlink="">
      <xdr:nvSpPr>
        <xdr:cNvPr id="308" name="楕円 307">
          <a:extLst>
            <a:ext uri="{FF2B5EF4-FFF2-40B4-BE49-F238E27FC236}">
              <a16:creationId xmlns:a16="http://schemas.microsoft.com/office/drawing/2014/main" id="{C030D753-7FA5-4ACA-9CAD-5CB87C432E19}"/>
            </a:ext>
          </a:extLst>
        </xdr:cNvPr>
        <xdr:cNvSpPr/>
      </xdr:nvSpPr>
      <xdr:spPr>
        <a:xfrm>
          <a:off x="3746500" y="14428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84</xdr:row>
      <xdr:rowOff>76200</xdr:rowOff>
    </xdr:from>
    <xdr:to>
      <xdr:col>24</xdr:col>
      <xdr:colOff>63500</xdr:colOff>
      <xdr:row>84</xdr:row>
      <xdr:rowOff>111760</xdr:rowOff>
    </xdr:to>
    <xdr:cxnSp macro="">
      <xdr:nvCxnSpPr>
        <xdr:cNvPr id="309" name="直線コネクタ 308">
          <a:extLst>
            <a:ext uri="{FF2B5EF4-FFF2-40B4-BE49-F238E27FC236}">
              <a16:creationId xmlns:a16="http://schemas.microsoft.com/office/drawing/2014/main" id="{065F2F4B-C32A-46D1-A6B4-ED56A9347FF9}"/>
            </a:ext>
          </a:extLst>
        </xdr:cNvPr>
        <xdr:cNvCxnSpPr/>
      </xdr:nvCxnSpPr>
      <xdr:spPr>
        <a:xfrm>
          <a:off x="3790950" y="14478000"/>
          <a:ext cx="8445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7620</xdr:rowOff>
    </xdr:from>
    <xdr:to>
      <xdr:col>15</xdr:col>
      <xdr:colOff>101600</xdr:colOff>
      <xdr:row>84</xdr:row>
      <xdr:rowOff>107315</xdr:rowOff>
    </xdr:to>
    <xdr:sp macro="" textlink="">
      <xdr:nvSpPr>
        <xdr:cNvPr id="310" name="楕円 309">
          <a:extLst>
            <a:ext uri="{FF2B5EF4-FFF2-40B4-BE49-F238E27FC236}">
              <a16:creationId xmlns:a16="http://schemas.microsoft.com/office/drawing/2014/main" id="{EB1D88AE-6918-4697-8C79-8715A7338BC8}"/>
            </a:ext>
          </a:extLst>
        </xdr:cNvPr>
        <xdr:cNvSpPr/>
      </xdr:nvSpPr>
      <xdr:spPr>
        <a:xfrm>
          <a:off x="2857500" y="14409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57785</xdr:rowOff>
    </xdr:from>
    <xdr:to>
      <xdr:col>19</xdr:col>
      <xdr:colOff>171450</xdr:colOff>
      <xdr:row>84</xdr:row>
      <xdr:rowOff>76200</xdr:rowOff>
    </xdr:to>
    <xdr:cxnSp macro="">
      <xdr:nvCxnSpPr>
        <xdr:cNvPr id="311" name="直線コネクタ 310">
          <a:extLst>
            <a:ext uri="{FF2B5EF4-FFF2-40B4-BE49-F238E27FC236}">
              <a16:creationId xmlns:a16="http://schemas.microsoft.com/office/drawing/2014/main" id="{BFE001E4-6805-43AA-975D-5DDF1AEAC435}"/>
            </a:ext>
          </a:extLst>
        </xdr:cNvPr>
        <xdr:cNvCxnSpPr/>
      </xdr:nvCxnSpPr>
      <xdr:spPr>
        <a:xfrm>
          <a:off x="2908300" y="14459585"/>
          <a:ext cx="8826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134620</xdr:rowOff>
    </xdr:from>
    <xdr:to>
      <xdr:col>10</xdr:col>
      <xdr:colOff>165100</xdr:colOff>
      <xdr:row>84</xdr:row>
      <xdr:rowOff>66675</xdr:rowOff>
    </xdr:to>
    <xdr:sp macro="" textlink="">
      <xdr:nvSpPr>
        <xdr:cNvPr id="312" name="楕円 311">
          <a:extLst>
            <a:ext uri="{FF2B5EF4-FFF2-40B4-BE49-F238E27FC236}">
              <a16:creationId xmlns:a16="http://schemas.microsoft.com/office/drawing/2014/main" id="{BC158304-7E39-4244-8AA8-388803E1A44C}"/>
            </a:ext>
          </a:extLst>
        </xdr:cNvPr>
        <xdr:cNvSpPr/>
      </xdr:nvSpPr>
      <xdr:spPr>
        <a:xfrm>
          <a:off x="1968500" y="143649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17145</xdr:rowOff>
    </xdr:from>
    <xdr:to>
      <xdr:col>15</xdr:col>
      <xdr:colOff>50800</xdr:colOff>
      <xdr:row>84</xdr:row>
      <xdr:rowOff>57785</xdr:rowOff>
    </xdr:to>
    <xdr:cxnSp macro="">
      <xdr:nvCxnSpPr>
        <xdr:cNvPr id="313" name="直線コネクタ 312">
          <a:extLst>
            <a:ext uri="{FF2B5EF4-FFF2-40B4-BE49-F238E27FC236}">
              <a16:creationId xmlns:a16="http://schemas.microsoft.com/office/drawing/2014/main" id="{C550CB8C-7451-412F-9738-4E99B7D1C534}"/>
            </a:ext>
          </a:extLst>
        </xdr:cNvPr>
        <xdr:cNvCxnSpPr/>
      </xdr:nvCxnSpPr>
      <xdr:spPr>
        <a:xfrm>
          <a:off x="2019300" y="1441894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86360</xdr:rowOff>
    </xdr:from>
    <xdr:to>
      <xdr:col>6</xdr:col>
      <xdr:colOff>38100</xdr:colOff>
      <xdr:row>84</xdr:row>
      <xdr:rowOff>17780</xdr:rowOff>
    </xdr:to>
    <xdr:sp macro="" textlink="">
      <xdr:nvSpPr>
        <xdr:cNvPr id="314" name="楕円 313">
          <a:extLst>
            <a:ext uri="{FF2B5EF4-FFF2-40B4-BE49-F238E27FC236}">
              <a16:creationId xmlns:a16="http://schemas.microsoft.com/office/drawing/2014/main" id="{54F78FF6-11F9-4C51-9333-EFCA6AD78234}"/>
            </a:ext>
          </a:extLst>
        </xdr:cNvPr>
        <xdr:cNvSpPr/>
      </xdr:nvSpPr>
      <xdr:spPr>
        <a:xfrm>
          <a:off x="1079500" y="143167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83</xdr:row>
      <xdr:rowOff>135890</xdr:rowOff>
    </xdr:from>
    <xdr:to>
      <xdr:col>10</xdr:col>
      <xdr:colOff>114300</xdr:colOff>
      <xdr:row>84</xdr:row>
      <xdr:rowOff>17145</xdr:rowOff>
    </xdr:to>
    <xdr:cxnSp macro="">
      <xdr:nvCxnSpPr>
        <xdr:cNvPr id="315" name="直線コネクタ 314">
          <a:extLst>
            <a:ext uri="{FF2B5EF4-FFF2-40B4-BE49-F238E27FC236}">
              <a16:creationId xmlns:a16="http://schemas.microsoft.com/office/drawing/2014/main" id="{CA86F61A-4007-4F7A-963E-9922B5C161EA}"/>
            </a:ext>
          </a:extLst>
        </xdr:cNvPr>
        <xdr:cNvCxnSpPr/>
      </xdr:nvCxnSpPr>
      <xdr:spPr>
        <a:xfrm>
          <a:off x="1123950" y="14366240"/>
          <a:ext cx="8953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136525</xdr:rowOff>
    </xdr:from>
    <xdr:ext cx="404495" cy="253365"/>
    <xdr:sp macro="" textlink="">
      <xdr:nvSpPr>
        <xdr:cNvPr id="316" name="n_1aveValue【公営住宅】&#10;有形固定資産減価償却率">
          <a:extLst>
            <a:ext uri="{FF2B5EF4-FFF2-40B4-BE49-F238E27FC236}">
              <a16:creationId xmlns:a16="http://schemas.microsoft.com/office/drawing/2014/main" id="{7D13AA4A-5C65-4282-BE80-4AE41EE383A8}"/>
            </a:ext>
          </a:extLst>
        </xdr:cNvPr>
        <xdr:cNvSpPr txBox="1"/>
      </xdr:nvSpPr>
      <xdr:spPr>
        <a:xfrm>
          <a:off x="3582035" y="1385252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103505</xdr:rowOff>
    </xdr:from>
    <xdr:ext cx="404495" cy="252730"/>
    <xdr:sp macro="" textlink="">
      <xdr:nvSpPr>
        <xdr:cNvPr id="317" name="n_2aveValue【公営住宅】&#10;有形固定資産減価償却率">
          <a:extLst>
            <a:ext uri="{FF2B5EF4-FFF2-40B4-BE49-F238E27FC236}">
              <a16:creationId xmlns:a16="http://schemas.microsoft.com/office/drawing/2014/main" id="{5C7934F7-EF37-4A2B-B518-7FCF47483603}"/>
            </a:ext>
          </a:extLst>
        </xdr:cNvPr>
        <xdr:cNvSpPr txBox="1"/>
      </xdr:nvSpPr>
      <xdr:spPr>
        <a:xfrm>
          <a:off x="2705735" y="1381950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116205</xdr:rowOff>
    </xdr:from>
    <xdr:ext cx="404495" cy="253365"/>
    <xdr:sp macro="" textlink="">
      <xdr:nvSpPr>
        <xdr:cNvPr id="318" name="n_3aveValue【公営住宅】&#10;有形固定資産減価償却率">
          <a:extLst>
            <a:ext uri="{FF2B5EF4-FFF2-40B4-BE49-F238E27FC236}">
              <a16:creationId xmlns:a16="http://schemas.microsoft.com/office/drawing/2014/main" id="{184FA5FE-81D7-4419-B279-52438A240F7D}"/>
            </a:ext>
          </a:extLst>
        </xdr:cNvPr>
        <xdr:cNvSpPr txBox="1"/>
      </xdr:nvSpPr>
      <xdr:spPr>
        <a:xfrm>
          <a:off x="1816735" y="1383220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103505</xdr:rowOff>
    </xdr:from>
    <xdr:ext cx="405130" cy="252730"/>
    <xdr:sp macro="" textlink="">
      <xdr:nvSpPr>
        <xdr:cNvPr id="319" name="n_4aveValue【公営住宅】&#10;有形固定資産減価償却率">
          <a:extLst>
            <a:ext uri="{FF2B5EF4-FFF2-40B4-BE49-F238E27FC236}">
              <a16:creationId xmlns:a16="http://schemas.microsoft.com/office/drawing/2014/main" id="{3E560997-0A9B-4E2C-8430-82EA19386FF0}"/>
            </a:ext>
          </a:extLst>
        </xdr:cNvPr>
        <xdr:cNvSpPr txBox="1"/>
      </xdr:nvSpPr>
      <xdr:spPr>
        <a:xfrm>
          <a:off x="927735" y="1399095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117475</xdr:rowOff>
    </xdr:from>
    <xdr:ext cx="404495" cy="253365"/>
    <xdr:sp macro="" textlink="">
      <xdr:nvSpPr>
        <xdr:cNvPr id="320" name="n_1mainValue【公営住宅】&#10;有形固定資産減価償却率">
          <a:extLst>
            <a:ext uri="{FF2B5EF4-FFF2-40B4-BE49-F238E27FC236}">
              <a16:creationId xmlns:a16="http://schemas.microsoft.com/office/drawing/2014/main" id="{98B2F965-F426-4012-8160-197811A57B67}"/>
            </a:ext>
          </a:extLst>
        </xdr:cNvPr>
        <xdr:cNvSpPr txBox="1"/>
      </xdr:nvSpPr>
      <xdr:spPr>
        <a:xfrm>
          <a:off x="3582035" y="1451927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98425</xdr:rowOff>
    </xdr:from>
    <xdr:ext cx="404495" cy="253365"/>
    <xdr:sp macro="" textlink="">
      <xdr:nvSpPr>
        <xdr:cNvPr id="321" name="n_2mainValue【公営住宅】&#10;有形固定資産減価償却率">
          <a:extLst>
            <a:ext uri="{FF2B5EF4-FFF2-40B4-BE49-F238E27FC236}">
              <a16:creationId xmlns:a16="http://schemas.microsoft.com/office/drawing/2014/main" id="{3442EAEB-5CA2-454D-82DC-4C2FDC9385B4}"/>
            </a:ext>
          </a:extLst>
        </xdr:cNvPr>
        <xdr:cNvSpPr txBox="1"/>
      </xdr:nvSpPr>
      <xdr:spPr>
        <a:xfrm>
          <a:off x="2705735" y="1450022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57785</xdr:rowOff>
    </xdr:from>
    <xdr:ext cx="404495" cy="253365"/>
    <xdr:sp macro="" textlink="">
      <xdr:nvSpPr>
        <xdr:cNvPr id="322" name="n_3mainValue【公営住宅】&#10;有形固定資産減価償却率">
          <a:extLst>
            <a:ext uri="{FF2B5EF4-FFF2-40B4-BE49-F238E27FC236}">
              <a16:creationId xmlns:a16="http://schemas.microsoft.com/office/drawing/2014/main" id="{C6EC14CB-AC04-47C1-A20C-4D4202496EC2}"/>
            </a:ext>
          </a:extLst>
        </xdr:cNvPr>
        <xdr:cNvSpPr txBox="1"/>
      </xdr:nvSpPr>
      <xdr:spPr>
        <a:xfrm>
          <a:off x="1816735" y="1445958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8890</xdr:rowOff>
    </xdr:from>
    <xdr:ext cx="405130" cy="253365"/>
    <xdr:sp macro="" textlink="">
      <xdr:nvSpPr>
        <xdr:cNvPr id="323" name="n_4mainValue【公営住宅】&#10;有形固定資産減価償却率">
          <a:extLst>
            <a:ext uri="{FF2B5EF4-FFF2-40B4-BE49-F238E27FC236}">
              <a16:creationId xmlns:a16="http://schemas.microsoft.com/office/drawing/2014/main" id="{C476FE50-564F-4176-84AA-B094C8A4A061}"/>
            </a:ext>
          </a:extLst>
        </xdr:cNvPr>
        <xdr:cNvSpPr txBox="1"/>
      </xdr:nvSpPr>
      <xdr:spPr>
        <a:xfrm>
          <a:off x="927735" y="144106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4" name="正方形/長方形 323">
          <a:extLst>
            <a:ext uri="{FF2B5EF4-FFF2-40B4-BE49-F238E27FC236}">
              <a16:creationId xmlns:a16="http://schemas.microsoft.com/office/drawing/2014/main" id="{4E518076-D429-4BC4-83A9-99272E87D358}"/>
            </a:ext>
          </a:extLst>
        </xdr:cNvPr>
        <xdr:cNvSpPr/>
      </xdr:nvSpPr>
      <xdr:spPr>
        <a:xfrm>
          <a:off x="6604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5" name="正方形/長方形 324">
          <a:extLst>
            <a:ext uri="{FF2B5EF4-FFF2-40B4-BE49-F238E27FC236}">
              <a16:creationId xmlns:a16="http://schemas.microsoft.com/office/drawing/2014/main" id="{388370D2-E571-43CF-8FB5-0FAF0B15515A}"/>
            </a:ext>
          </a:extLst>
        </xdr:cNvPr>
        <xdr:cNvSpPr/>
      </xdr:nvSpPr>
      <xdr:spPr>
        <a:xfrm>
          <a:off x="6731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6" name="正方形/長方形 325">
          <a:extLst>
            <a:ext uri="{FF2B5EF4-FFF2-40B4-BE49-F238E27FC236}">
              <a16:creationId xmlns:a16="http://schemas.microsoft.com/office/drawing/2014/main" id="{1A22118F-9897-4ABA-A439-31A684870A53}"/>
            </a:ext>
          </a:extLst>
        </xdr:cNvPr>
        <xdr:cNvSpPr/>
      </xdr:nvSpPr>
      <xdr:spPr>
        <a:xfrm>
          <a:off x="6731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7" name="正方形/長方形 326">
          <a:extLst>
            <a:ext uri="{FF2B5EF4-FFF2-40B4-BE49-F238E27FC236}">
              <a16:creationId xmlns:a16="http://schemas.microsoft.com/office/drawing/2014/main" id="{05E714EB-3460-488D-A8BF-EEA04A5029E1}"/>
            </a:ext>
          </a:extLst>
        </xdr:cNvPr>
        <xdr:cNvSpPr/>
      </xdr:nvSpPr>
      <xdr:spPr>
        <a:xfrm>
          <a:off x="7747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8" name="正方形/長方形 327">
          <a:extLst>
            <a:ext uri="{FF2B5EF4-FFF2-40B4-BE49-F238E27FC236}">
              <a16:creationId xmlns:a16="http://schemas.microsoft.com/office/drawing/2014/main" id="{99DA15BE-0719-42D7-944E-890C57E184FC}"/>
            </a:ext>
          </a:extLst>
        </xdr:cNvPr>
        <xdr:cNvSpPr/>
      </xdr:nvSpPr>
      <xdr:spPr>
        <a:xfrm>
          <a:off x="7747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9" name="正方形/長方形 328">
          <a:extLst>
            <a:ext uri="{FF2B5EF4-FFF2-40B4-BE49-F238E27FC236}">
              <a16:creationId xmlns:a16="http://schemas.microsoft.com/office/drawing/2014/main" id="{1586CA1E-8E18-48CF-906E-0A119CC5F698}"/>
            </a:ext>
          </a:extLst>
        </xdr:cNvPr>
        <xdr:cNvSpPr/>
      </xdr:nvSpPr>
      <xdr:spPr>
        <a:xfrm>
          <a:off x="8890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30" name="正方形/長方形 329">
          <a:extLst>
            <a:ext uri="{FF2B5EF4-FFF2-40B4-BE49-F238E27FC236}">
              <a16:creationId xmlns:a16="http://schemas.microsoft.com/office/drawing/2014/main" id="{76E05FCD-4676-4C37-9D38-13F085F51113}"/>
            </a:ext>
          </a:extLst>
        </xdr:cNvPr>
        <xdr:cNvSpPr/>
      </xdr:nvSpPr>
      <xdr:spPr>
        <a:xfrm>
          <a:off x="8890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31" name="正方形/長方形 330">
          <a:extLst>
            <a:ext uri="{FF2B5EF4-FFF2-40B4-BE49-F238E27FC236}">
              <a16:creationId xmlns:a16="http://schemas.microsoft.com/office/drawing/2014/main" id="{B886A4AC-1B71-4F1E-B098-125B205EE4F2}"/>
            </a:ext>
          </a:extLst>
        </xdr:cNvPr>
        <xdr:cNvSpPr/>
      </xdr:nvSpPr>
      <xdr:spPr>
        <a:xfrm>
          <a:off x="6604000" y="1295209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9250" cy="220345"/>
    <xdr:sp macro="" textlink="">
      <xdr:nvSpPr>
        <xdr:cNvPr id="332" name="テキスト ボックス 331">
          <a:extLst>
            <a:ext uri="{FF2B5EF4-FFF2-40B4-BE49-F238E27FC236}">
              <a16:creationId xmlns:a16="http://schemas.microsoft.com/office/drawing/2014/main" id="{EE051431-8C84-4C47-B81F-BF902C90F6C9}"/>
            </a:ext>
          </a:extLst>
        </xdr:cNvPr>
        <xdr:cNvSpPr txBox="1"/>
      </xdr:nvSpPr>
      <xdr:spPr>
        <a:xfrm>
          <a:off x="6565900" y="1276159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3" name="直線コネクタ 332">
          <a:extLst>
            <a:ext uri="{FF2B5EF4-FFF2-40B4-BE49-F238E27FC236}">
              <a16:creationId xmlns:a16="http://schemas.microsoft.com/office/drawing/2014/main" id="{C3A5B467-08E7-4FB5-91CB-D6E1300A687F}"/>
            </a:ext>
          </a:extLst>
        </xdr:cNvPr>
        <xdr:cNvCxnSpPr/>
      </xdr:nvCxnSpPr>
      <xdr:spPr>
        <a:xfrm>
          <a:off x="6604000" y="1523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165100</xdr:rowOff>
    </xdr:from>
    <xdr:to>
      <xdr:col>59</xdr:col>
      <xdr:colOff>50800</xdr:colOff>
      <xdr:row>86</xdr:row>
      <xdr:rowOff>165100</xdr:rowOff>
    </xdr:to>
    <xdr:cxnSp macro="">
      <xdr:nvCxnSpPr>
        <xdr:cNvPr id="334" name="直線コネクタ 333">
          <a:extLst>
            <a:ext uri="{FF2B5EF4-FFF2-40B4-BE49-F238E27FC236}">
              <a16:creationId xmlns:a16="http://schemas.microsoft.com/office/drawing/2014/main" id="{B56E29E4-A6D5-4C9F-B5C9-39A830612A6C}"/>
            </a:ext>
          </a:extLst>
        </xdr:cNvPr>
        <xdr:cNvCxnSpPr/>
      </xdr:nvCxnSpPr>
      <xdr:spPr>
        <a:xfrm>
          <a:off x="6604000" y="14909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26035</xdr:rowOff>
    </xdr:from>
    <xdr:ext cx="466725" cy="253365"/>
    <xdr:sp macro="" textlink="">
      <xdr:nvSpPr>
        <xdr:cNvPr id="335" name="テキスト ボックス 334">
          <a:extLst>
            <a:ext uri="{FF2B5EF4-FFF2-40B4-BE49-F238E27FC236}">
              <a16:creationId xmlns:a16="http://schemas.microsoft.com/office/drawing/2014/main" id="{41007D12-094F-4BA7-9730-25662907CD38}"/>
            </a:ext>
          </a:extLst>
        </xdr:cNvPr>
        <xdr:cNvSpPr txBox="1"/>
      </xdr:nvSpPr>
      <xdr:spPr>
        <a:xfrm>
          <a:off x="6136640" y="1477073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6" name="直線コネクタ 335">
          <a:extLst>
            <a:ext uri="{FF2B5EF4-FFF2-40B4-BE49-F238E27FC236}">
              <a16:creationId xmlns:a16="http://schemas.microsoft.com/office/drawing/2014/main" id="{DDA9D544-54FD-4D97-8E7C-6F3CB378D500}"/>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41275</xdr:rowOff>
    </xdr:from>
    <xdr:ext cx="466725" cy="253365"/>
    <xdr:sp macro="" textlink="">
      <xdr:nvSpPr>
        <xdr:cNvPr id="337" name="テキスト ボックス 336">
          <a:extLst>
            <a:ext uri="{FF2B5EF4-FFF2-40B4-BE49-F238E27FC236}">
              <a16:creationId xmlns:a16="http://schemas.microsoft.com/office/drawing/2014/main" id="{09138FB5-34DF-4CD8-A9ED-B4C5611544C5}"/>
            </a:ext>
          </a:extLst>
        </xdr:cNvPr>
        <xdr:cNvSpPr txBox="1"/>
      </xdr:nvSpPr>
      <xdr:spPr>
        <a:xfrm>
          <a:off x="6136640" y="1444307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29210</xdr:rowOff>
    </xdr:from>
    <xdr:to>
      <xdr:col>59</xdr:col>
      <xdr:colOff>50800</xdr:colOff>
      <xdr:row>83</xdr:row>
      <xdr:rowOff>29210</xdr:rowOff>
    </xdr:to>
    <xdr:cxnSp macro="">
      <xdr:nvCxnSpPr>
        <xdr:cNvPr id="338" name="直線コネクタ 337">
          <a:extLst>
            <a:ext uri="{FF2B5EF4-FFF2-40B4-BE49-F238E27FC236}">
              <a16:creationId xmlns:a16="http://schemas.microsoft.com/office/drawing/2014/main" id="{7BF79719-56E3-474C-A120-2C50A47E807F}"/>
            </a:ext>
          </a:extLst>
        </xdr:cNvPr>
        <xdr:cNvCxnSpPr/>
      </xdr:nvCxnSpPr>
      <xdr:spPr>
        <a:xfrm>
          <a:off x="6604000" y="142595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57785</xdr:rowOff>
    </xdr:from>
    <xdr:ext cx="466725" cy="253365"/>
    <xdr:sp macro="" textlink="">
      <xdr:nvSpPr>
        <xdr:cNvPr id="339" name="テキスト ボックス 338">
          <a:extLst>
            <a:ext uri="{FF2B5EF4-FFF2-40B4-BE49-F238E27FC236}">
              <a16:creationId xmlns:a16="http://schemas.microsoft.com/office/drawing/2014/main" id="{6C6FA0B7-76A1-4190-853E-9A37C74C7C72}"/>
            </a:ext>
          </a:extLst>
        </xdr:cNvPr>
        <xdr:cNvSpPr txBox="1"/>
      </xdr:nvSpPr>
      <xdr:spPr>
        <a:xfrm>
          <a:off x="6136640" y="1411668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45085</xdr:rowOff>
    </xdr:from>
    <xdr:to>
      <xdr:col>59</xdr:col>
      <xdr:colOff>50800</xdr:colOff>
      <xdr:row>81</xdr:row>
      <xdr:rowOff>45085</xdr:rowOff>
    </xdr:to>
    <xdr:cxnSp macro="">
      <xdr:nvCxnSpPr>
        <xdr:cNvPr id="340" name="直線コネクタ 339">
          <a:extLst>
            <a:ext uri="{FF2B5EF4-FFF2-40B4-BE49-F238E27FC236}">
              <a16:creationId xmlns:a16="http://schemas.microsoft.com/office/drawing/2014/main" id="{EBF44079-88F8-426E-98D2-E3C92AFD5D34}"/>
            </a:ext>
          </a:extLst>
        </xdr:cNvPr>
        <xdr:cNvCxnSpPr/>
      </xdr:nvCxnSpPr>
      <xdr:spPr>
        <a:xfrm>
          <a:off x="6604000" y="139325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73660</xdr:rowOff>
    </xdr:from>
    <xdr:ext cx="466725" cy="253365"/>
    <xdr:sp macro="" textlink="">
      <xdr:nvSpPr>
        <xdr:cNvPr id="341" name="テキスト ボックス 340">
          <a:extLst>
            <a:ext uri="{FF2B5EF4-FFF2-40B4-BE49-F238E27FC236}">
              <a16:creationId xmlns:a16="http://schemas.microsoft.com/office/drawing/2014/main" id="{ACBEDC65-3360-4647-B9C0-8C341C9C8E41}"/>
            </a:ext>
          </a:extLst>
        </xdr:cNvPr>
        <xdr:cNvSpPr txBox="1"/>
      </xdr:nvSpPr>
      <xdr:spPr>
        <a:xfrm>
          <a:off x="6136640" y="1378966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61595</xdr:rowOff>
    </xdr:from>
    <xdr:to>
      <xdr:col>59</xdr:col>
      <xdr:colOff>50800</xdr:colOff>
      <xdr:row>79</xdr:row>
      <xdr:rowOff>61595</xdr:rowOff>
    </xdr:to>
    <xdr:cxnSp macro="">
      <xdr:nvCxnSpPr>
        <xdr:cNvPr id="342" name="直線コネクタ 341">
          <a:extLst>
            <a:ext uri="{FF2B5EF4-FFF2-40B4-BE49-F238E27FC236}">
              <a16:creationId xmlns:a16="http://schemas.microsoft.com/office/drawing/2014/main" id="{274D3B0D-4F13-4B69-A1F8-868E59F80466}"/>
            </a:ext>
          </a:extLst>
        </xdr:cNvPr>
        <xdr:cNvCxnSpPr/>
      </xdr:nvCxnSpPr>
      <xdr:spPr>
        <a:xfrm>
          <a:off x="6604000" y="136061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90170</xdr:rowOff>
    </xdr:from>
    <xdr:ext cx="466725" cy="252730"/>
    <xdr:sp macro="" textlink="">
      <xdr:nvSpPr>
        <xdr:cNvPr id="343" name="テキスト ボックス 342">
          <a:extLst>
            <a:ext uri="{FF2B5EF4-FFF2-40B4-BE49-F238E27FC236}">
              <a16:creationId xmlns:a16="http://schemas.microsoft.com/office/drawing/2014/main" id="{480F1A41-5185-4EB8-83BD-155689411AE8}"/>
            </a:ext>
          </a:extLst>
        </xdr:cNvPr>
        <xdr:cNvSpPr txBox="1"/>
      </xdr:nvSpPr>
      <xdr:spPr>
        <a:xfrm>
          <a:off x="6136640" y="1346327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76835</xdr:rowOff>
    </xdr:from>
    <xdr:to>
      <xdr:col>59</xdr:col>
      <xdr:colOff>50800</xdr:colOff>
      <xdr:row>77</xdr:row>
      <xdr:rowOff>76835</xdr:rowOff>
    </xdr:to>
    <xdr:cxnSp macro="">
      <xdr:nvCxnSpPr>
        <xdr:cNvPr id="344" name="直線コネクタ 343">
          <a:extLst>
            <a:ext uri="{FF2B5EF4-FFF2-40B4-BE49-F238E27FC236}">
              <a16:creationId xmlns:a16="http://schemas.microsoft.com/office/drawing/2014/main" id="{B47CF4EC-36E8-4F6A-BB37-F2F4A96F2D01}"/>
            </a:ext>
          </a:extLst>
        </xdr:cNvPr>
        <xdr:cNvCxnSpPr/>
      </xdr:nvCxnSpPr>
      <xdr:spPr>
        <a:xfrm>
          <a:off x="6604000" y="132784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106045</xdr:rowOff>
    </xdr:from>
    <xdr:ext cx="466725" cy="252730"/>
    <xdr:sp macro="" textlink="">
      <xdr:nvSpPr>
        <xdr:cNvPr id="345" name="テキスト ボックス 344">
          <a:extLst>
            <a:ext uri="{FF2B5EF4-FFF2-40B4-BE49-F238E27FC236}">
              <a16:creationId xmlns:a16="http://schemas.microsoft.com/office/drawing/2014/main" id="{9BB295DA-598A-4E2F-9F0E-9F893C536651}"/>
            </a:ext>
          </a:extLst>
        </xdr:cNvPr>
        <xdr:cNvSpPr txBox="1"/>
      </xdr:nvSpPr>
      <xdr:spPr>
        <a:xfrm>
          <a:off x="6136640" y="131362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6" name="直線コネクタ 345">
          <a:extLst>
            <a:ext uri="{FF2B5EF4-FFF2-40B4-BE49-F238E27FC236}">
              <a16:creationId xmlns:a16="http://schemas.microsoft.com/office/drawing/2014/main" id="{66DD4267-4FE8-48B1-9BF7-4D389A9E3770}"/>
            </a:ext>
          </a:extLst>
        </xdr:cNvPr>
        <xdr:cNvCxnSpPr/>
      </xdr:nvCxnSpPr>
      <xdr:spPr>
        <a:xfrm>
          <a:off x="6604000" y="1295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6725" cy="252730"/>
    <xdr:sp macro="" textlink="">
      <xdr:nvSpPr>
        <xdr:cNvPr id="347" name="テキスト ボックス 346">
          <a:extLst>
            <a:ext uri="{FF2B5EF4-FFF2-40B4-BE49-F238E27FC236}">
              <a16:creationId xmlns:a16="http://schemas.microsoft.com/office/drawing/2014/main" id="{B2385712-BD69-40D4-8796-84077333E6AE}"/>
            </a:ext>
          </a:extLst>
        </xdr:cNvPr>
        <xdr:cNvSpPr txBox="1"/>
      </xdr:nvSpPr>
      <xdr:spPr>
        <a:xfrm>
          <a:off x="6136640" y="1280922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8" name="【公営住宅】&#10;一人当たり面積グラフ枠">
          <a:extLst>
            <a:ext uri="{FF2B5EF4-FFF2-40B4-BE49-F238E27FC236}">
              <a16:creationId xmlns:a16="http://schemas.microsoft.com/office/drawing/2014/main" id="{BEF2F5BA-3CCD-41B9-A1D5-0A54850CA9D4}"/>
            </a:ext>
          </a:extLst>
        </xdr:cNvPr>
        <xdr:cNvSpPr/>
      </xdr:nvSpPr>
      <xdr:spPr>
        <a:xfrm>
          <a:off x="6604000" y="1295209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38735</xdr:rowOff>
    </xdr:from>
    <xdr:to>
      <xdr:col>54</xdr:col>
      <xdr:colOff>171450</xdr:colOff>
      <xdr:row>86</xdr:row>
      <xdr:rowOff>151130</xdr:rowOff>
    </xdr:to>
    <xdr:cxnSp macro="">
      <xdr:nvCxnSpPr>
        <xdr:cNvPr id="349" name="直線コネクタ 348">
          <a:extLst>
            <a:ext uri="{FF2B5EF4-FFF2-40B4-BE49-F238E27FC236}">
              <a16:creationId xmlns:a16="http://schemas.microsoft.com/office/drawing/2014/main" id="{8BD4772E-7B4F-4292-842B-768F642D866E}"/>
            </a:ext>
          </a:extLst>
        </xdr:cNvPr>
        <xdr:cNvCxnSpPr/>
      </xdr:nvCxnSpPr>
      <xdr:spPr>
        <a:xfrm flipV="1">
          <a:off x="10458450" y="13411835"/>
          <a:ext cx="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154305</xdr:rowOff>
    </xdr:from>
    <xdr:ext cx="469265" cy="253365"/>
    <xdr:sp macro="" textlink="">
      <xdr:nvSpPr>
        <xdr:cNvPr id="350" name="【公営住宅】&#10;一人当たり面積最小値テキスト">
          <a:extLst>
            <a:ext uri="{FF2B5EF4-FFF2-40B4-BE49-F238E27FC236}">
              <a16:creationId xmlns:a16="http://schemas.microsoft.com/office/drawing/2014/main" id="{910B672D-61E1-4FC1-B9DA-23B080BD4CF2}"/>
            </a:ext>
          </a:extLst>
        </xdr:cNvPr>
        <xdr:cNvSpPr txBox="1"/>
      </xdr:nvSpPr>
      <xdr:spPr>
        <a:xfrm>
          <a:off x="10515600" y="1489900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151130</xdr:rowOff>
    </xdr:from>
    <xdr:to>
      <xdr:col>55</xdr:col>
      <xdr:colOff>88900</xdr:colOff>
      <xdr:row>86</xdr:row>
      <xdr:rowOff>151130</xdr:rowOff>
    </xdr:to>
    <xdr:cxnSp macro="">
      <xdr:nvCxnSpPr>
        <xdr:cNvPr id="351" name="直線コネクタ 350">
          <a:extLst>
            <a:ext uri="{FF2B5EF4-FFF2-40B4-BE49-F238E27FC236}">
              <a16:creationId xmlns:a16="http://schemas.microsoft.com/office/drawing/2014/main" id="{5AF90FCE-ACAB-4E0A-B645-AA303586B444}"/>
            </a:ext>
          </a:extLst>
        </xdr:cNvPr>
        <xdr:cNvCxnSpPr/>
      </xdr:nvCxnSpPr>
      <xdr:spPr>
        <a:xfrm>
          <a:off x="10388600" y="14895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153670</xdr:rowOff>
    </xdr:from>
    <xdr:ext cx="469265" cy="253365"/>
    <xdr:sp macro="" textlink="">
      <xdr:nvSpPr>
        <xdr:cNvPr id="352" name="【公営住宅】&#10;一人当たり面積最大値テキスト">
          <a:extLst>
            <a:ext uri="{FF2B5EF4-FFF2-40B4-BE49-F238E27FC236}">
              <a16:creationId xmlns:a16="http://schemas.microsoft.com/office/drawing/2014/main" id="{1E725DC5-0B53-408D-B247-1BE3B9B4F971}"/>
            </a:ext>
          </a:extLst>
        </xdr:cNvPr>
        <xdr:cNvSpPr txBox="1"/>
      </xdr:nvSpPr>
      <xdr:spPr>
        <a:xfrm>
          <a:off x="10515600" y="1318387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38735</xdr:rowOff>
    </xdr:from>
    <xdr:to>
      <xdr:col>55</xdr:col>
      <xdr:colOff>88900</xdr:colOff>
      <xdr:row>78</xdr:row>
      <xdr:rowOff>38735</xdr:rowOff>
    </xdr:to>
    <xdr:cxnSp macro="">
      <xdr:nvCxnSpPr>
        <xdr:cNvPr id="353" name="直線コネクタ 352">
          <a:extLst>
            <a:ext uri="{FF2B5EF4-FFF2-40B4-BE49-F238E27FC236}">
              <a16:creationId xmlns:a16="http://schemas.microsoft.com/office/drawing/2014/main" id="{93D0BFCB-CB17-4EEA-99AD-139882808429}"/>
            </a:ext>
          </a:extLst>
        </xdr:cNvPr>
        <xdr:cNvCxnSpPr/>
      </xdr:nvCxnSpPr>
      <xdr:spPr>
        <a:xfrm>
          <a:off x="10388600" y="1341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51435</xdr:rowOff>
    </xdr:from>
    <xdr:ext cx="469265" cy="252730"/>
    <xdr:sp macro="" textlink="">
      <xdr:nvSpPr>
        <xdr:cNvPr id="354" name="【公営住宅】&#10;一人当たり面積平均値テキスト">
          <a:extLst>
            <a:ext uri="{FF2B5EF4-FFF2-40B4-BE49-F238E27FC236}">
              <a16:creationId xmlns:a16="http://schemas.microsoft.com/office/drawing/2014/main" id="{C09722FE-96F7-436B-8EBB-809A1ABA4BB8}"/>
            </a:ext>
          </a:extLst>
        </xdr:cNvPr>
        <xdr:cNvSpPr txBox="1"/>
      </xdr:nvSpPr>
      <xdr:spPr>
        <a:xfrm>
          <a:off x="10515600" y="14624685"/>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73025</xdr:rowOff>
    </xdr:from>
    <xdr:to>
      <xdr:col>55</xdr:col>
      <xdr:colOff>50800</xdr:colOff>
      <xdr:row>86</xdr:row>
      <xdr:rowOff>4445</xdr:rowOff>
    </xdr:to>
    <xdr:sp macro="" textlink="">
      <xdr:nvSpPr>
        <xdr:cNvPr id="355" name="フローチャート: 判断 354">
          <a:extLst>
            <a:ext uri="{FF2B5EF4-FFF2-40B4-BE49-F238E27FC236}">
              <a16:creationId xmlns:a16="http://schemas.microsoft.com/office/drawing/2014/main" id="{00D2064A-2754-4B49-BB11-69C8296F61CF}"/>
            </a:ext>
          </a:extLst>
        </xdr:cNvPr>
        <xdr:cNvSpPr/>
      </xdr:nvSpPr>
      <xdr:spPr>
        <a:xfrm>
          <a:off x="10426700" y="1464627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54610</xdr:rowOff>
    </xdr:from>
    <xdr:to>
      <xdr:col>50</xdr:col>
      <xdr:colOff>165100</xdr:colOff>
      <xdr:row>85</xdr:row>
      <xdr:rowOff>153670</xdr:rowOff>
    </xdr:to>
    <xdr:sp macro="" textlink="">
      <xdr:nvSpPr>
        <xdr:cNvPr id="356" name="フローチャート: 判断 355">
          <a:extLst>
            <a:ext uri="{FF2B5EF4-FFF2-40B4-BE49-F238E27FC236}">
              <a16:creationId xmlns:a16="http://schemas.microsoft.com/office/drawing/2014/main" id="{2928CAF1-3599-45DF-86FB-BC5157E8541F}"/>
            </a:ext>
          </a:extLst>
        </xdr:cNvPr>
        <xdr:cNvSpPr/>
      </xdr:nvSpPr>
      <xdr:spPr>
        <a:xfrm>
          <a:off x="9588500" y="14627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63500</xdr:rowOff>
    </xdr:from>
    <xdr:to>
      <xdr:col>46</xdr:col>
      <xdr:colOff>38100</xdr:colOff>
      <xdr:row>85</xdr:row>
      <xdr:rowOff>163195</xdr:rowOff>
    </xdr:to>
    <xdr:sp macro="" textlink="">
      <xdr:nvSpPr>
        <xdr:cNvPr id="357" name="フローチャート: 判断 356">
          <a:extLst>
            <a:ext uri="{FF2B5EF4-FFF2-40B4-BE49-F238E27FC236}">
              <a16:creationId xmlns:a16="http://schemas.microsoft.com/office/drawing/2014/main" id="{6E147D1A-FAB8-4DBF-87BF-65CD2E8AEB79}"/>
            </a:ext>
          </a:extLst>
        </xdr:cNvPr>
        <xdr:cNvSpPr/>
      </xdr:nvSpPr>
      <xdr:spPr>
        <a:xfrm>
          <a:off x="8699500" y="146367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57785</xdr:rowOff>
    </xdr:from>
    <xdr:to>
      <xdr:col>41</xdr:col>
      <xdr:colOff>101600</xdr:colOff>
      <xdr:row>85</xdr:row>
      <xdr:rowOff>156845</xdr:rowOff>
    </xdr:to>
    <xdr:sp macro="" textlink="">
      <xdr:nvSpPr>
        <xdr:cNvPr id="358" name="フローチャート: 判断 357">
          <a:extLst>
            <a:ext uri="{FF2B5EF4-FFF2-40B4-BE49-F238E27FC236}">
              <a16:creationId xmlns:a16="http://schemas.microsoft.com/office/drawing/2014/main" id="{D9515551-6C5B-44A4-A14F-F14E88EF5CE1}"/>
            </a:ext>
          </a:extLst>
        </xdr:cNvPr>
        <xdr:cNvSpPr/>
      </xdr:nvSpPr>
      <xdr:spPr>
        <a:xfrm>
          <a:off x="7810500" y="14631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34925</xdr:rowOff>
    </xdr:from>
    <xdr:to>
      <xdr:col>36</xdr:col>
      <xdr:colOff>165100</xdr:colOff>
      <xdr:row>85</xdr:row>
      <xdr:rowOff>133985</xdr:rowOff>
    </xdr:to>
    <xdr:sp macro="" textlink="">
      <xdr:nvSpPr>
        <xdr:cNvPr id="359" name="フローチャート: 判断 358">
          <a:extLst>
            <a:ext uri="{FF2B5EF4-FFF2-40B4-BE49-F238E27FC236}">
              <a16:creationId xmlns:a16="http://schemas.microsoft.com/office/drawing/2014/main" id="{1DC5D20A-3A6F-4C60-AD0C-BED10C6C4B59}"/>
            </a:ext>
          </a:extLst>
        </xdr:cNvPr>
        <xdr:cNvSpPr/>
      </xdr:nvSpPr>
      <xdr:spPr>
        <a:xfrm>
          <a:off x="6921500" y="14608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2730"/>
    <xdr:sp macro="" textlink="">
      <xdr:nvSpPr>
        <xdr:cNvPr id="360" name="テキスト ボックス 359">
          <a:extLst>
            <a:ext uri="{FF2B5EF4-FFF2-40B4-BE49-F238E27FC236}">
              <a16:creationId xmlns:a16="http://schemas.microsoft.com/office/drawing/2014/main" id="{57B2E1BB-71B5-4D75-8888-07996567A2D7}"/>
            </a:ext>
          </a:extLst>
        </xdr:cNvPr>
        <xdr:cNvSpPr txBox="1"/>
      </xdr:nvSpPr>
      <xdr:spPr>
        <a:xfrm>
          <a:off x="1028700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2730"/>
    <xdr:sp macro="" textlink="">
      <xdr:nvSpPr>
        <xdr:cNvPr id="361" name="テキスト ボックス 360">
          <a:extLst>
            <a:ext uri="{FF2B5EF4-FFF2-40B4-BE49-F238E27FC236}">
              <a16:creationId xmlns:a16="http://schemas.microsoft.com/office/drawing/2014/main" id="{0FDE0A18-36BB-47D9-9730-995B41B41DED}"/>
            </a:ext>
          </a:extLst>
        </xdr:cNvPr>
        <xdr:cNvSpPr txBox="1"/>
      </xdr:nvSpPr>
      <xdr:spPr>
        <a:xfrm>
          <a:off x="944880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2730"/>
    <xdr:sp macro="" textlink="">
      <xdr:nvSpPr>
        <xdr:cNvPr id="362" name="テキスト ボックス 361">
          <a:extLst>
            <a:ext uri="{FF2B5EF4-FFF2-40B4-BE49-F238E27FC236}">
              <a16:creationId xmlns:a16="http://schemas.microsoft.com/office/drawing/2014/main" id="{9441632C-30A0-41BA-BF1A-D6381A05682C}"/>
            </a:ext>
          </a:extLst>
        </xdr:cNvPr>
        <xdr:cNvSpPr txBox="1"/>
      </xdr:nvSpPr>
      <xdr:spPr>
        <a:xfrm>
          <a:off x="855345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61365" cy="252730"/>
    <xdr:sp macro="" textlink="">
      <xdr:nvSpPr>
        <xdr:cNvPr id="363" name="テキスト ボックス 362">
          <a:extLst>
            <a:ext uri="{FF2B5EF4-FFF2-40B4-BE49-F238E27FC236}">
              <a16:creationId xmlns:a16="http://schemas.microsoft.com/office/drawing/2014/main" id="{86974476-E2F5-404A-A067-004EA438E9A2}"/>
            </a:ext>
          </a:extLst>
        </xdr:cNvPr>
        <xdr:cNvSpPr txBox="1"/>
      </xdr:nvSpPr>
      <xdr:spPr>
        <a:xfrm>
          <a:off x="7670800" y="152342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2730"/>
    <xdr:sp macro="" textlink="">
      <xdr:nvSpPr>
        <xdr:cNvPr id="364" name="テキスト ボックス 363">
          <a:extLst>
            <a:ext uri="{FF2B5EF4-FFF2-40B4-BE49-F238E27FC236}">
              <a16:creationId xmlns:a16="http://schemas.microsoft.com/office/drawing/2014/main" id="{43EA8745-A0F5-4576-A8B5-B318E54D31E9}"/>
            </a:ext>
          </a:extLst>
        </xdr:cNvPr>
        <xdr:cNvSpPr txBox="1"/>
      </xdr:nvSpPr>
      <xdr:spPr>
        <a:xfrm>
          <a:off x="678180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147320</xdr:rowOff>
    </xdr:from>
    <xdr:to>
      <xdr:col>55</xdr:col>
      <xdr:colOff>50800</xdr:colOff>
      <xdr:row>85</xdr:row>
      <xdr:rowOff>78740</xdr:rowOff>
    </xdr:to>
    <xdr:sp macro="" textlink="">
      <xdr:nvSpPr>
        <xdr:cNvPr id="365" name="楕円 364">
          <a:extLst>
            <a:ext uri="{FF2B5EF4-FFF2-40B4-BE49-F238E27FC236}">
              <a16:creationId xmlns:a16="http://schemas.microsoft.com/office/drawing/2014/main" id="{E3FDE618-511D-4B25-A0EF-EE9D49AEDD31}"/>
            </a:ext>
          </a:extLst>
        </xdr:cNvPr>
        <xdr:cNvSpPr/>
      </xdr:nvSpPr>
      <xdr:spPr>
        <a:xfrm>
          <a:off x="10426700" y="145491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1905</xdr:rowOff>
    </xdr:from>
    <xdr:ext cx="469265" cy="253365"/>
    <xdr:sp macro="" textlink="">
      <xdr:nvSpPr>
        <xdr:cNvPr id="366" name="【公営住宅】&#10;一人当たり面積該当値テキスト">
          <a:extLst>
            <a:ext uri="{FF2B5EF4-FFF2-40B4-BE49-F238E27FC236}">
              <a16:creationId xmlns:a16="http://schemas.microsoft.com/office/drawing/2014/main" id="{32D0F57B-78F5-4AE9-9BB9-BF3344DDF273}"/>
            </a:ext>
          </a:extLst>
        </xdr:cNvPr>
        <xdr:cNvSpPr txBox="1"/>
      </xdr:nvSpPr>
      <xdr:spPr>
        <a:xfrm>
          <a:off x="10515600" y="1440370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152400</xdr:rowOff>
    </xdr:from>
    <xdr:to>
      <xdr:col>50</xdr:col>
      <xdr:colOff>165100</xdr:colOff>
      <xdr:row>85</xdr:row>
      <xdr:rowOff>84455</xdr:rowOff>
    </xdr:to>
    <xdr:sp macro="" textlink="">
      <xdr:nvSpPr>
        <xdr:cNvPr id="367" name="楕円 366">
          <a:extLst>
            <a:ext uri="{FF2B5EF4-FFF2-40B4-BE49-F238E27FC236}">
              <a16:creationId xmlns:a16="http://schemas.microsoft.com/office/drawing/2014/main" id="{A1AEC3CD-66E3-459F-A571-A22725C584D9}"/>
            </a:ext>
          </a:extLst>
        </xdr:cNvPr>
        <xdr:cNvSpPr/>
      </xdr:nvSpPr>
      <xdr:spPr>
        <a:xfrm>
          <a:off x="9588500" y="145542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29210</xdr:rowOff>
    </xdr:from>
    <xdr:to>
      <xdr:col>55</xdr:col>
      <xdr:colOff>0</xdr:colOff>
      <xdr:row>85</xdr:row>
      <xdr:rowOff>34925</xdr:rowOff>
    </xdr:to>
    <xdr:cxnSp macro="">
      <xdr:nvCxnSpPr>
        <xdr:cNvPr id="368" name="直線コネクタ 367">
          <a:extLst>
            <a:ext uri="{FF2B5EF4-FFF2-40B4-BE49-F238E27FC236}">
              <a16:creationId xmlns:a16="http://schemas.microsoft.com/office/drawing/2014/main" id="{AD4BBF2B-7CCE-45EA-A7D7-262B7DA21DA0}"/>
            </a:ext>
          </a:extLst>
        </xdr:cNvPr>
        <xdr:cNvCxnSpPr/>
      </xdr:nvCxnSpPr>
      <xdr:spPr>
        <a:xfrm flipV="1">
          <a:off x="9639300" y="1460246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137795</xdr:rowOff>
    </xdr:from>
    <xdr:to>
      <xdr:col>46</xdr:col>
      <xdr:colOff>38100</xdr:colOff>
      <xdr:row>85</xdr:row>
      <xdr:rowOff>69850</xdr:rowOff>
    </xdr:to>
    <xdr:sp macro="" textlink="">
      <xdr:nvSpPr>
        <xdr:cNvPr id="369" name="楕円 368">
          <a:extLst>
            <a:ext uri="{FF2B5EF4-FFF2-40B4-BE49-F238E27FC236}">
              <a16:creationId xmlns:a16="http://schemas.microsoft.com/office/drawing/2014/main" id="{A93937CD-F61B-4761-A6B7-2A3D39A2ABB6}"/>
            </a:ext>
          </a:extLst>
        </xdr:cNvPr>
        <xdr:cNvSpPr/>
      </xdr:nvSpPr>
      <xdr:spPr>
        <a:xfrm>
          <a:off x="8699500" y="145395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85</xdr:row>
      <xdr:rowOff>19685</xdr:rowOff>
    </xdr:from>
    <xdr:to>
      <xdr:col>50</xdr:col>
      <xdr:colOff>114300</xdr:colOff>
      <xdr:row>85</xdr:row>
      <xdr:rowOff>34925</xdr:rowOff>
    </xdr:to>
    <xdr:cxnSp macro="">
      <xdr:nvCxnSpPr>
        <xdr:cNvPr id="370" name="直線コネクタ 369">
          <a:extLst>
            <a:ext uri="{FF2B5EF4-FFF2-40B4-BE49-F238E27FC236}">
              <a16:creationId xmlns:a16="http://schemas.microsoft.com/office/drawing/2014/main" id="{49ED9E4A-3D6D-4FC9-875B-BC675840780A}"/>
            </a:ext>
          </a:extLst>
        </xdr:cNvPr>
        <xdr:cNvCxnSpPr/>
      </xdr:nvCxnSpPr>
      <xdr:spPr>
        <a:xfrm>
          <a:off x="8743950" y="14592935"/>
          <a:ext cx="8953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145415</xdr:rowOff>
    </xdr:from>
    <xdr:to>
      <xdr:col>41</xdr:col>
      <xdr:colOff>101600</xdr:colOff>
      <xdr:row>85</xdr:row>
      <xdr:rowOff>76835</xdr:rowOff>
    </xdr:to>
    <xdr:sp macro="" textlink="">
      <xdr:nvSpPr>
        <xdr:cNvPr id="371" name="楕円 370">
          <a:extLst>
            <a:ext uri="{FF2B5EF4-FFF2-40B4-BE49-F238E27FC236}">
              <a16:creationId xmlns:a16="http://schemas.microsoft.com/office/drawing/2014/main" id="{1DB3B198-7796-4BF0-B065-6F933BF1F8E0}"/>
            </a:ext>
          </a:extLst>
        </xdr:cNvPr>
        <xdr:cNvSpPr/>
      </xdr:nvSpPr>
      <xdr:spPr>
        <a:xfrm>
          <a:off x="7810500" y="1454721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19685</xdr:rowOff>
    </xdr:from>
    <xdr:to>
      <xdr:col>45</xdr:col>
      <xdr:colOff>171450</xdr:colOff>
      <xdr:row>85</xdr:row>
      <xdr:rowOff>27305</xdr:rowOff>
    </xdr:to>
    <xdr:cxnSp macro="">
      <xdr:nvCxnSpPr>
        <xdr:cNvPr id="372" name="直線コネクタ 371">
          <a:extLst>
            <a:ext uri="{FF2B5EF4-FFF2-40B4-BE49-F238E27FC236}">
              <a16:creationId xmlns:a16="http://schemas.microsoft.com/office/drawing/2014/main" id="{734046A3-9CCA-443A-BA07-7D34EE05F2EB}"/>
            </a:ext>
          </a:extLst>
        </xdr:cNvPr>
        <xdr:cNvCxnSpPr/>
      </xdr:nvCxnSpPr>
      <xdr:spPr>
        <a:xfrm flipV="1">
          <a:off x="7861300" y="14592935"/>
          <a:ext cx="8826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151130</xdr:rowOff>
    </xdr:from>
    <xdr:to>
      <xdr:col>36</xdr:col>
      <xdr:colOff>165100</xdr:colOff>
      <xdr:row>85</xdr:row>
      <xdr:rowOff>83185</xdr:rowOff>
    </xdr:to>
    <xdr:sp macro="" textlink="">
      <xdr:nvSpPr>
        <xdr:cNvPr id="373" name="楕円 372">
          <a:extLst>
            <a:ext uri="{FF2B5EF4-FFF2-40B4-BE49-F238E27FC236}">
              <a16:creationId xmlns:a16="http://schemas.microsoft.com/office/drawing/2014/main" id="{C2E65DB2-09DE-4DA8-BBD5-2278DC15F620}"/>
            </a:ext>
          </a:extLst>
        </xdr:cNvPr>
        <xdr:cNvSpPr/>
      </xdr:nvSpPr>
      <xdr:spPr>
        <a:xfrm>
          <a:off x="6921500" y="145529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27305</xdr:rowOff>
    </xdr:from>
    <xdr:to>
      <xdr:col>41</xdr:col>
      <xdr:colOff>50800</xdr:colOff>
      <xdr:row>85</xdr:row>
      <xdr:rowOff>33655</xdr:rowOff>
    </xdr:to>
    <xdr:cxnSp macro="">
      <xdr:nvCxnSpPr>
        <xdr:cNvPr id="374" name="直線コネクタ 373">
          <a:extLst>
            <a:ext uri="{FF2B5EF4-FFF2-40B4-BE49-F238E27FC236}">
              <a16:creationId xmlns:a16="http://schemas.microsoft.com/office/drawing/2014/main" id="{78930253-95BD-4337-A9DA-2B3D427E5EA4}"/>
            </a:ext>
          </a:extLst>
        </xdr:cNvPr>
        <xdr:cNvCxnSpPr/>
      </xdr:nvCxnSpPr>
      <xdr:spPr>
        <a:xfrm flipV="1">
          <a:off x="6972300" y="146005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145415</xdr:rowOff>
    </xdr:from>
    <xdr:ext cx="469900" cy="252730"/>
    <xdr:sp macro="" textlink="">
      <xdr:nvSpPr>
        <xdr:cNvPr id="375" name="n_1aveValue【公営住宅】&#10;一人当たり面積">
          <a:extLst>
            <a:ext uri="{FF2B5EF4-FFF2-40B4-BE49-F238E27FC236}">
              <a16:creationId xmlns:a16="http://schemas.microsoft.com/office/drawing/2014/main" id="{FA227C9E-46F3-477C-8491-59142CE1A2DD}"/>
            </a:ext>
          </a:extLst>
        </xdr:cNvPr>
        <xdr:cNvSpPr txBox="1"/>
      </xdr:nvSpPr>
      <xdr:spPr>
        <a:xfrm>
          <a:off x="9391650" y="147186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0.715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154305</xdr:rowOff>
    </xdr:from>
    <xdr:ext cx="469900" cy="253365"/>
    <xdr:sp macro="" textlink="">
      <xdr:nvSpPr>
        <xdr:cNvPr id="376" name="n_2aveValue【公営住宅】&#10;一人当たり面積">
          <a:extLst>
            <a:ext uri="{FF2B5EF4-FFF2-40B4-BE49-F238E27FC236}">
              <a16:creationId xmlns:a16="http://schemas.microsoft.com/office/drawing/2014/main" id="{30D88028-83E0-4DA0-A5E9-7A2EBD5610A0}"/>
            </a:ext>
          </a:extLst>
        </xdr:cNvPr>
        <xdr:cNvSpPr txBox="1"/>
      </xdr:nvSpPr>
      <xdr:spPr>
        <a:xfrm>
          <a:off x="8515350" y="147275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148590</xdr:rowOff>
    </xdr:from>
    <xdr:ext cx="469900" cy="253365"/>
    <xdr:sp macro="" textlink="">
      <xdr:nvSpPr>
        <xdr:cNvPr id="377" name="n_3aveValue【公営住宅】&#10;一人当たり面積">
          <a:extLst>
            <a:ext uri="{FF2B5EF4-FFF2-40B4-BE49-F238E27FC236}">
              <a16:creationId xmlns:a16="http://schemas.microsoft.com/office/drawing/2014/main" id="{BD97D11C-44FD-4A90-89D9-E04CB4069F45}"/>
            </a:ext>
          </a:extLst>
        </xdr:cNvPr>
        <xdr:cNvSpPr txBox="1"/>
      </xdr:nvSpPr>
      <xdr:spPr>
        <a:xfrm>
          <a:off x="7626350" y="147218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125730</xdr:rowOff>
    </xdr:from>
    <xdr:ext cx="469900" cy="252730"/>
    <xdr:sp macro="" textlink="">
      <xdr:nvSpPr>
        <xdr:cNvPr id="378" name="n_4aveValue【公営住宅】&#10;一人当たり面積">
          <a:extLst>
            <a:ext uri="{FF2B5EF4-FFF2-40B4-BE49-F238E27FC236}">
              <a16:creationId xmlns:a16="http://schemas.microsoft.com/office/drawing/2014/main" id="{27C17401-8477-4E4A-BDC2-1958B32D4BCE}"/>
            </a:ext>
          </a:extLst>
        </xdr:cNvPr>
        <xdr:cNvSpPr txBox="1"/>
      </xdr:nvSpPr>
      <xdr:spPr>
        <a:xfrm>
          <a:off x="6737350" y="146989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100330</xdr:rowOff>
    </xdr:from>
    <xdr:ext cx="469900" cy="253365"/>
    <xdr:sp macro="" textlink="">
      <xdr:nvSpPr>
        <xdr:cNvPr id="379" name="n_1mainValue【公営住宅】&#10;一人当たり面積">
          <a:extLst>
            <a:ext uri="{FF2B5EF4-FFF2-40B4-BE49-F238E27FC236}">
              <a16:creationId xmlns:a16="http://schemas.microsoft.com/office/drawing/2014/main" id="{060AAB58-4C5C-4A62-8DB2-61D4FBF8D37A}"/>
            </a:ext>
          </a:extLst>
        </xdr:cNvPr>
        <xdr:cNvSpPr txBox="1"/>
      </xdr:nvSpPr>
      <xdr:spPr>
        <a:xfrm>
          <a:off x="9391650" y="143306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85725</xdr:rowOff>
    </xdr:from>
    <xdr:ext cx="469900" cy="252730"/>
    <xdr:sp macro="" textlink="">
      <xdr:nvSpPr>
        <xdr:cNvPr id="380" name="n_2mainValue【公営住宅】&#10;一人当たり面積">
          <a:extLst>
            <a:ext uri="{FF2B5EF4-FFF2-40B4-BE49-F238E27FC236}">
              <a16:creationId xmlns:a16="http://schemas.microsoft.com/office/drawing/2014/main" id="{4333B638-5FB7-413B-850B-08C57F8122EB}"/>
            </a:ext>
          </a:extLst>
        </xdr:cNvPr>
        <xdr:cNvSpPr txBox="1"/>
      </xdr:nvSpPr>
      <xdr:spPr>
        <a:xfrm>
          <a:off x="8515350" y="143160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0.979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93345</xdr:rowOff>
    </xdr:from>
    <xdr:ext cx="469900" cy="253365"/>
    <xdr:sp macro="" textlink="">
      <xdr:nvSpPr>
        <xdr:cNvPr id="381" name="n_3mainValue【公営住宅】&#10;一人当たり面積">
          <a:extLst>
            <a:ext uri="{FF2B5EF4-FFF2-40B4-BE49-F238E27FC236}">
              <a16:creationId xmlns:a16="http://schemas.microsoft.com/office/drawing/2014/main" id="{98C15E91-9027-40D0-83E8-A149D3C814DC}"/>
            </a:ext>
          </a:extLst>
        </xdr:cNvPr>
        <xdr:cNvSpPr txBox="1"/>
      </xdr:nvSpPr>
      <xdr:spPr>
        <a:xfrm>
          <a:off x="7626350" y="143236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0.957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99060</xdr:rowOff>
    </xdr:from>
    <xdr:ext cx="469900" cy="253365"/>
    <xdr:sp macro="" textlink="">
      <xdr:nvSpPr>
        <xdr:cNvPr id="382" name="n_4mainValue【公営住宅】&#10;一人当たり面積">
          <a:extLst>
            <a:ext uri="{FF2B5EF4-FFF2-40B4-BE49-F238E27FC236}">
              <a16:creationId xmlns:a16="http://schemas.microsoft.com/office/drawing/2014/main" id="{BEB906A9-2F85-4C51-99C9-FF34E4FCE5FB}"/>
            </a:ext>
          </a:extLst>
        </xdr:cNvPr>
        <xdr:cNvSpPr txBox="1"/>
      </xdr:nvSpPr>
      <xdr:spPr>
        <a:xfrm>
          <a:off x="6737350" y="143294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3C3D82F8-0888-48A8-BC9B-F2861F0BDB6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9C222115-C444-46D8-B1F2-7F9FCF834D3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2E4FD549-32BF-4BFB-8F86-3C07DA18C0A3}"/>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760C593E-C073-4B91-9652-8169280F4A53}"/>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2FBC9BAC-0FA5-4DB2-90FC-117BE25DEDBC}"/>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EA04B620-C849-4E1A-AF95-D3F8A6517877}"/>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F5BD5ACE-76A3-4147-9548-240D79F9E078}"/>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1427741-CDAE-4720-B0D2-F368C971513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935C0540-C959-4BD8-9528-964E77837D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DEC6B8FF-7007-48AA-8A57-192FFF253E58}"/>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CE103848-DA31-4E42-A4EF-67AAE882B2DC}"/>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D4D536D8-6382-4D94-B2A5-7006018DC1C9}"/>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723360E1-20D0-4170-8F58-CFE587D78B2F}"/>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97D00DD-731B-43B9-8E58-C5AEAA556DF8}"/>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9565DE1A-ADF0-4830-9943-88B4253F61F4}"/>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250,607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A694A74D-3D37-47EC-8600-1EE8967B0B8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399" name="正方形/長方形 398">
          <a:extLst>
            <a:ext uri="{FF2B5EF4-FFF2-40B4-BE49-F238E27FC236}">
              <a16:creationId xmlns:a16="http://schemas.microsoft.com/office/drawing/2014/main" id="{A6662371-09B8-433F-9BCE-B6FCED70296B}"/>
            </a:ext>
          </a:extLst>
        </xdr:cNvPr>
        <xdr:cNvSpPr/>
      </xdr:nvSpPr>
      <xdr:spPr>
        <a:xfrm>
          <a:off x="12446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00" name="正方形/長方形 399">
          <a:extLst>
            <a:ext uri="{FF2B5EF4-FFF2-40B4-BE49-F238E27FC236}">
              <a16:creationId xmlns:a16="http://schemas.microsoft.com/office/drawing/2014/main" id="{55D74E54-E3E4-446D-A2D0-A1A66B89B444}"/>
            </a:ext>
          </a:extLst>
        </xdr:cNvPr>
        <xdr:cNvSpPr/>
      </xdr:nvSpPr>
      <xdr:spPr>
        <a:xfrm>
          <a:off x="12573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01" name="正方形/長方形 400">
          <a:extLst>
            <a:ext uri="{FF2B5EF4-FFF2-40B4-BE49-F238E27FC236}">
              <a16:creationId xmlns:a16="http://schemas.microsoft.com/office/drawing/2014/main" id="{7B1A9B2F-64C8-492B-98F2-1E7E8996555F}"/>
            </a:ext>
          </a:extLst>
        </xdr:cNvPr>
        <xdr:cNvSpPr/>
      </xdr:nvSpPr>
      <xdr:spPr>
        <a:xfrm>
          <a:off x="12573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02" name="正方形/長方形 401">
          <a:extLst>
            <a:ext uri="{FF2B5EF4-FFF2-40B4-BE49-F238E27FC236}">
              <a16:creationId xmlns:a16="http://schemas.microsoft.com/office/drawing/2014/main" id="{CB9E7DF8-F064-4294-BC91-3A7B810C8616}"/>
            </a:ext>
          </a:extLst>
        </xdr:cNvPr>
        <xdr:cNvSpPr/>
      </xdr:nvSpPr>
      <xdr:spPr>
        <a:xfrm>
          <a:off x="13589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03" name="正方形/長方形 402">
          <a:extLst>
            <a:ext uri="{FF2B5EF4-FFF2-40B4-BE49-F238E27FC236}">
              <a16:creationId xmlns:a16="http://schemas.microsoft.com/office/drawing/2014/main" id="{2310AAE8-90B8-4605-9A68-FF076BB2018F}"/>
            </a:ext>
          </a:extLst>
        </xdr:cNvPr>
        <xdr:cNvSpPr/>
      </xdr:nvSpPr>
      <xdr:spPr>
        <a:xfrm>
          <a:off x="13589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04" name="正方形/長方形 403">
          <a:extLst>
            <a:ext uri="{FF2B5EF4-FFF2-40B4-BE49-F238E27FC236}">
              <a16:creationId xmlns:a16="http://schemas.microsoft.com/office/drawing/2014/main" id="{1EB4682D-8AE8-4E43-9E70-1F30D86EA252}"/>
            </a:ext>
          </a:extLst>
        </xdr:cNvPr>
        <xdr:cNvSpPr/>
      </xdr:nvSpPr>
      <xdr:spPr>
        <a:xfrm>
          <a:off x="14732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405" name="正方形/長方形 404">
          <a:extLst>
            <a:ext uri="{FF2B5EF4-FFF2-40B4-BE49-F238E27FC236}">
              <a16:creationId xmlns:a16="http://schemas.microsoft.com/office/drawing/2014/main" id="{8FB8CB5C-B340-46F7-983D-C84E860E83DA}"/>
            </a:ext>
          </a:extLst>
        </xdr:cNvPr>
        <xdr:cNvSpPr/>
      </xdr:nvSpPr>
      <xdr:spPr>
        <a:xfrm>
          <a:off x="14732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06" name="正方形/長方形 405">
          <a:extLst>
            <a:ext uri="{FF2B5EF4-FFF2-40B4-BE49-F238E27FC236}">
              <a16:creationId xmlns:a16="http://schemas.microsoft.com/office/drawing/2014/main" id="{A1160324-AE93-4DC7-9DAA-E304280465C4}"/>
            </a:ext>
          </a:extLst>
        </xdr:cNvPr>
        <xdr:cNvSpPr/>
      </xdr:nvSpPr>
      <xdr:spPr>
        <a:xfrm>
          <a:off x="12446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407" name="テキスト ボックス 406">
          <a:extLst>
            <a:ext uri="{FF2B5EF4-FFF2-40B4-BE49-F238E27FC236}">
              <a16:creationId xmlns:a16="http://schemas.microsoft.com/office/drawing/2014/main" id="{F3D1C177-5A3D-49D7-9EBD-96D2DE3B0879}"/>
            </a:ext>
          </a:extLst>
        </xdr:cNvPr>
        <xdr:cNvSpPr txBox="1"/>
      </xdr:nvSpPr>
      <xdr:spPr>
        <a:xfrm>
          <a:off x="12407900" y="51435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408" name="直線コネクタ 407">
          <a:extLst>
            <a:ext uri="{FF2B5EF4-FFF2-40B4-BE49-F238E27FC236}">
              <a16:creationId xmlns:a16="http://schemas.microsoft.com/office/drawing/2014/main" id="{44A84EA4-1842-4AC1-9970-77589FB06F8E}"/>
            </a:ext>
          </a:extLst>
        </xdr:cNvPr>
        <xdr:cNvCxnSpPr/>
      </xdr:nvCxnSpPr>
      <xdr:spPr>
        <a:xfrm>
          <a:off x="12446000" y="7618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6725" cy="252730"/>
    <xdr:sp macro="" textlink="">
      <xdr:nvSpPr>
        <xdr:cNvPr id="409" name="テキスト ボックス 408">
          <a:extLst>
            <a:ext uri="{FF2B5EF4-FFF2-40B4-BE49-F238E27FC236}">
              <a16:creationId xmlns:a16="http://schemas.microsoft.com/office/drawing/2014/main" id="{0F739023-ABE4-4D77-ABA5-C8D1A422DC12}"/>
            </a:ext>
          </a:extLst>
        </xdr:cNvPr>
        <xdr:cNvSpPr txBox="1"/>
      </xdr:nvSpPr>
      <xdr:spPr>
        <a:xfrm>
          <a:off x="11978640" y="74758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90805</xdr:rowOff>
    </xdr:from>
    <xdr:to>
      <xdr:col>89</xdr:col>
      <xdr:colOff>171450</xdr:colOff>
      <xdr:row>42</xdr:row>
      <xdr:rowOff>90805</xdr:rowOff>
    </xdr:to>
    <xdr:cxnSp macro="">
      <xdr:nvCxnSpPr>
        <xdr:cNvPr id="410" name="直線コネクタ 409">
          <a:extLst>
            <a:ext uri="{FF2B5EF4-FFF2-40B4-BE49-F238E27FC236}">
              <a16:creationId xmlns:a16="http://schemas.microsoft.com/office/drawing/2014/main" id="{3FC3E1DB-76FC-4F74-A24B-F4ED3F1DE638}"/>
            </a:ext>
          </a:extLst>
        </xdr:cNvPr>
        <xdr:cNvCxnSpPr/>
      </xdr:nvCxnSpPr>
      <xdr:spPr>
        <a:xfrm>
          <a:off x="12446000" y="72917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118745</xdr:rowOff>
    </xdr:from>
    <xdr:ext cx="466725" cy="253365"/>
    <xdr:sp macro="" textlink="">
      <xdr:nvSpPr>
        <xdr:cNvPr id="411" name="テキスト ボックス 410">
          <a:extLst>
            <a:ext uri="{FF2B5EF4-FFF2-40B4-BE49-F238E27FC236}">
              <a16:creationId xmlns:a16="http://schemas.microsoft.com/office/drawing/2014/main" id="{6D0C05CC-EE41-42C1-9039-E7BCF4C0C01D}"/>
            </a:ext>
          </a:extLst>
        </xdr:cNvPr>
        <xdr:cNvSpPr txBox="1"/>
      </xdr:nvSpPr>
      <xdr:spPr>
        <a:xfrm>
          <a:off x="11978640" y="714819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106680</xdr:rowOff>
    </xdr:from>
    <xdr:to>
      <xdr:col>89</xdr:col>
      <xdr:colOff>171450</xdr:colOff>
      <xdr:row>40</xdr:row>
      <xdr:rowOff>106680</xdr:rowOff>
    </xdr:to>
    <xdr:cxnSp macro="">
      <xdr:nvCxnSpPr>
        <xdr:cNvPr id="412" name="直線コネクタ 411">
          <a:extLst>
            <a:ext uri="{FF2B5EF4-FFF2-40B4-BE49-F238E27FC236}">
              <a16:creationId xmlns:a16="http://schemas.microsoft.com/office/drawing/2014/main" id="{149328AB-FCF4-43BD-A3E2-580014A6C771}"/>
            </a:ext>
          </a:extLst>
        </xdr:cNvPr>
        <xdr:cNvCxnSpPr/>
      </xdr:nvCxnSpPr>
      <xdr:spPr>
        <a:xfrm>
          <a:off x="12446000" y="696468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134620</xdr:rowOff>
    </xdr:from>
    <xdr:ext cx="402590" cy="253365"/>
    <xdr:sp macro="" textlink="">
      <xdr:nvSpPr>
        <xdr:cNvPr id="413" name="テキスト ボックス 412">
          <a:extLst>
            <a:ext uri="{FF2B5EF4-FFF2-40B4-BE49-F238E27FC236}">
              <a16:creationId xmlns:a16="http://schemas.microsoft.com/office/drawing/2014/main" id="{0E762F8F-F47E-44CE-A94E-1CD4D779A6BC}"/>
            </a:ext>
          </a:extLst>
        </xdr:cNvPr>
        <xdr:cNvSpPr txBox="1"/>
      </xdr:nvSpPr>
      <xdr:spPr>
        <a:xfrm>
          <a:off x="12042775" y="68211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122555</xdr:rowOff>
    </xdr:from>
    <xdr:to>
      <xdr:col>89</xdr:col>
      <xdr:colOff>171450</xdr:colOff>
      <xdr:row>38</xdr:row>
      <xdr:rowOff>122555</xdr:rowOff>
    </xdr:to>
    <xdr:cxnSp macro="">
      <xdr:nvCxnSpPr>
        <xdr:cNvPr id="414" name="直線コネクタ 413">
          <a:extLst>
            <a:ext uri="{FF2B5EF4-FFF2-40B4-BE49-F238E27FC236}">
              <a16:creationId xmlns:a16="http://schemas.microsoft.com/office/drawing/2014/main" id="{37C1AF93-9660-4597-AA2F-EC5465462572}"/>
            </a:ext>
          </a:extLst>
        </xdr:cNvPr>
        <xdr:cNvCxnSpPr/>
      </xdr:nvCxnSpPr>
      <xdr:spPr>
        <a:xfrm>
          <a:off x="12446000" y="66376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151130</xdr:rowOff>
    </xdr:from>
    <xdr:ext cx="402590" cy="253365"/>
    <xdr:sp macro="" textlink="">
      <xdr:nvSpPr>
        <xdr:cNvPr id="415" name="テキスト ボックス 414">
          <a:extLst>
            <a:ext uri="{FF2B5EF4-FFF2-40B4-BE49-F238E27FC236}">
              <a16:creationId xmlns:a16="http://schemas.microsoft.com/office/drawing/2014/main" id="{F852262D-236E-481E-A86B-580597FEA728}"/>
            </a:ext>
          </a:extLst>
        </xdr:cNvPr>
        <xdr:cNvSpPr txBox="1"/>
      </xdr:nvSpPr>
      <xdr:spPr>
        <a:xfrm>
          <a:off x="12042775" y="649478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138430</xdr:rowOff>
    </xdr:from>
    <xdr:to>
      <xdr:col>89</xdr:col>
      <xdr:colOff>171450</xdr:colOff>
      <xdr:row>36</xdr:row>
      <xdr:rowOff>138430</xdr:rowOff>
    </xdr:to>
    <xdr:cxnSp macro="">
      <xdr:nvCxnSpPr>
        <xdr:cNvPr id="416" name="直線コネクタ 415">
          <a:extLst>
            <a:ext uri="{FF2B5EF4-FFF2-40B4-BE49-F238E27FC236}">
              <a16:creationId xmlns:a16="http://schemas.microsoft.com/office/drawing/2014/main" id="{D819DD7C-1BC2-41CD-897A-038FB80630E6}"/>
            </a:ext>
          </a:extLst>
        </xdr:cNvPr>
        <xdr:cNvCxnSpPr/>
      </xdr:nvCxnSpPr>
      <xdr:spPr>
        <a:xfrm>
          <a:off x="12446000" y="63106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167005</xdr:rowOff>
    </xdr:from>
    <xdr:ext cx="402590" cy="252730"/>
    <xdr:sp macro="" textlink="">
      <xdr:nvSpPr>
        <xdr:cNvPr id="417" name="テキスト ボックス 416">
          <a:extLst>
            <a:ext uri="{FF2B5EF4-FFF2-40B4-BE49-F238E27FC236}">
              <a16:creationId xmlns:a16="http://schemas.microsoft.com/office/drawing/2014/main" id="{B728E6A1-0CB2-45CA-BFEB-75FA5DE3CE6A}"/>
            </a:ext>
          </a:extLst>
        </xdr:cNvPr>
        <xdr:cNvSpPr txBox="1"/>
      </xdr:nvSpPr>
      <xdr:spPr>
        <a:xfrm>
          <a:off x="12042775" y="616775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154305</xdr:rowOff>
    </xdr:from>
    <xdr:to>
      <xdr:col>89</xdr:col>
      <xdr:colOff>171450</xdr:colOff>
      <xdr:row>34</xdr:row>
      <xdr:rowOff>154305</xdr:rowOff>
    </xdr:to>
    <xdr:cxnSp macro="">
      <xdr:nvCxnSpPr>
        <xdr:cNvPr id="418" name="直線コネクタ 417">
          <a:extLst>
            <a:ext uri="{FF2B5EF4-FFF2-40B4-BE49-F238E27FC236}">
              <a16:creationId xmlns:a16="http://schemas.microsoft.com/office/drawing/2014/main" id="{ACE1DCC2-10F6-4DE4-B1F0-1615D410E122}"/>
            </a:ext>
          </a:extLst>
        </xdr:cNvPr>
        <xdr:cNvCxnSpPr/>
      </xdr:nvCxnSpPr>
      <xdr:spPr>
        <a:xfrm>
          <a:off x="12446000" y="59836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2590" cy="252730"/>
    <xdr:sp macro="" textlink="">
      <xdr:nvSpPr>
        <xdr:cNvPr id="419" name="テキスト ボックス 418">
          <a:extLst>
            <a:ext uri="{FF2B5EF4-FFF2-40B4-BE49-F238E27FC236}">
              <a16:creationId xmlns:a16="http://schemas.microsoft.com/office/drawing/2014/main" id="{001DCD9E-89B9-4524-A4CD-86E088996F6E}"/>
            </a:ext>
          </a:extLst>
        </xdr:cNvPr>
        <xdr:cNvSpPr txBox="1"/>
      </xdr:nvSpPr>
      <xdr:spPr>
        <a:xfrm>
          <a:off x="12042775" y="584517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171450</xdr:colOff>
      <xdr:row>33</xdr:row>
      <xdr:rowOff>2540</xdr:rowOff>
    </xdr:to>
    <xdr:cxnSp macro="">
      <xdr:nvCxnSpPr>
        <xdr:cNvPr id="420" name="直線コネクタ 419">
          <a:extLst>
            <a:ext uri="{FF2B5EF4-FFF2-40B4-BE49-F238E27FC236}">
              <a16:creationId xmlns:a16="http://schemas.microsoft.com/office/drawing/2014/main" id="{A9F0A631-BB3E-4D09-8E20-0EC3D810E38D}"/>
            </a:ext>
          </a:extLst>
        </xdr:cNvPr>
        <xdr:cNvCxnSpPr/>
      </xdr:nvCxnSpPr>
      <xdr:spPr>
        <a:xfrm>
          <a:off x="12446000" y="566039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31115</xdr:rowOff>
    </xdr:from>
    <xdr:ext cx="339090" cy="252730"/>
    <xdr:sp macro="" textlink="">
      <xdr:nvSpPr>
        <xdr:cNvPr id="421" name="テキスト ボックス 420">
          <a:extLst>
            <a:ext uri="{FF2B5EF4-FFF2-40B4-BE49-F238E27FC236}">
              <a16:creationId xmlns:a16="http://schemas.microsoft.com/office/drawing/2014/main" id="{373B73BE-7B48-4E16-8E9E-CB687C1877BA}"/>
            </a:ext>
          </a:extLst>
        </xdr:cNvPr>
        <xdr:cNvSpPr txBox="1"/>
      </xdr:nvSpPr>
      <xdr:spPr>
        <a:xfrm>
          <a:off x="12106910" y="5517515"/>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422" name="直線コネクタ 421">
          <a:extLst>
            <a:ext uri="{FF2B5EF4-FFF2-40B4-BE49-F238E27FC236}">
              <a16:creationId xmlns:a16="http://schemas.microsoft.com/office/drawing/2014/main" id="{49CCAC19-C56C-47C7-AE96-7B39C03B36AB}"/>
            </a:ext>
          </a:extLst>
        </xdr:cNvPr>
        <xdr:cNvCxnSpPr/>
      </xdr:nvCxnSpPr>
      <xdr:spPr>
        <a:xfrm>
          <a:off x="12446000" y="5333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74295</xdr:rowOff>
    </xdr:to>
    <xdr:sp macro="" textlink="">
      <xdr:nvSpPr>
        <xdr:cNvPr id="423" name="【認定こども園・幼稚園・保育所】&#10;有形固定資産減価償却率グラフ枠">
          <a:extLst>
            <a:ext uri="{FF2B5EF4-FFF2-40B4-BE49-F238E27FC236}">
              <a16:creationId xmlns:a16="http://schemas.microsoft.com/office/drawing/2014/main" id="{AA503966-E0D6-428D-8CBB-E7FF51A0AAB4}"/>
            </a:ext>
          </a:extLst>
        </xdr:cNvPr>
        <xdr:cNvSpPr/>
      </xdr:nvSpPr>
      <xdr:spPr>
        <a:xfrm>
          <a:off x="12446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162560</xdr:rowOff>
    </xdr:from>
    <xdr:to>
      <xdr:col>85</xdr:col>
      <xdr:colOff>126365</xdr:colOff>
      <xdr:row>42</xdr:row>
      <xdr:rowOff>90805</xdr:rowOff>
    </xdr:to>
    <xdr:cxnSp macro="">
      <xdr:nvCxnSpPr>
        <xdr:cNvPr id="424" name="直線コネクタ 423">
          <a:extLst>
            <a:ext uri="{FF2B5EF4-FFF2-40B4-BE49-F238E27FC236}">
              <a16:creationId xmlns:a16="http://schemas.microsoft.com/office/drawing/2014/main" id="{B98CDE64-CF67-438B-80F3-326433C705B3}"/>
            </a:ext>
          </a:extLst>
        </xdr:cNvPr>
        <xdr:cNvCxnSpPr/>
      </xdr:nvCxnSpPr>
      <xdr:spPr>
        <a:xfrm flipV="1">
          <a:off x="16318865" y="5820410"/>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94615</xdr:rowOff>
    </xdr:from>
    <xdr:ext cx="469265" cy="253365"/>
    <xdr:sp macro="" textlink="">
      <xdr:nvSpPr>
        <xdr:cNvPr id="425" name="【認定こども園・幼稚園・保育所】&#10;有形固定資産減価償却率最小値テキスト">
          <a:extLst>
            <a:ext uri="{FF2B5EF4-FFF2-40B4-BE49-F238E27FC236}">
              <a16:creationId xmlns:a16="http://schemas.microsoft.com/office/drawing/2014/main" id="{2694FDA3-3FE3-45C0-97C8-EA305CACCF49}"/>
            </a:ext>
          </a:extLst>
        </xdr:cNvPr>
        <xdr:cNvSpPr txBox="1"/>
      </xdr:nvSpPr>
      <xdr:spPr>
        <a:xfrm>
          <a:off x="16357600" y="729551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90805</xdr:rowOff>
    </xdr:from>
    <xdr:to>
      <xdr:col>86</xdr:col>
      <xdr:colOff>25400</xdr:colOff>
      <xdr:row>42</xdr:row>
      <xdr:rowOff>90805</xdr:rowOff>
    </xdr:to>
    <xdr:cxnSp macro="">
      <xdr:nvCxnSpPr>
        <xdr:cNvPr id="426" name="直線コネクタ 425">
          <a:extLst>
            <a:ext uri="{FF2B5EF4-FFF2-40B4-BE49-F238E27FC236}">
              <a16:creationId xmlns:a16="http://schemas.microsoft.com/office/drawing/2014/main" id="{45A7836E-E2C3-438C-BBD8-C6C6BB7848EA}"/>
            </a:ext>
          </a:extLst>
        </xdr:cNvPr>
        <xdr:cNvCxnSpPr/>
      </xdr:nvCxnSpPr>
      <xdr:spPr>
        <a:xfrm>
          <a:off x="16230600" y="729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109855</xdr:rowOff>
    </xdr:from>
    <xdr:ext cx="404495" cy="252730"/>
    <xdr:sp macro="" textlink="">
      <xdr:nvSpPr>
        <xdr:cNvPr id="427" name="【認定こども園・幼稚園・保育所】&#10;有形固定資産減価償却率最大値テキスト">
          <a:extLst>
            <a:ext uri="{FF2B5EF4-FFF2-40B4-BE49-F238E27FC236}">
              <a16:creationId xmlns:a16="http://schemas.microsoft.com/office/drawing/2014/main" id="{5DE94E66-D964-4D31-9D49-48CF6A339F2C}"/>
            </a:ext>
          </a:extLst>
        </xdr:cNvPr>
        <xdr:cNvSpPr txBox="1"/>
      </xdr:nvSpPr>
      <xdr:spPr>
        <a:xfrm>
          <a:off x="16357600" y="559625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162560</xdr:rowOff>
    </xdr:from>
    <xdr:to>
      <xdr:col>86</xdr:col>
      <xdr:colOff>25400</xdr:colOff>
      <xdr:row>33</xdr:row>
      <xdr:rowOff>162560</xdr:rowOff>
    </xdr:to>
    <xdr:cxnSp macro="">
      <xdr:nvCxnSpPr>
        <xdr:cNvPr id="428" name="直線コネクタ 427">
          <a:extLst>
            <a:ext uri="{FF2B5EF4-FFF2-40B4-BE49-F238E27FC236}">
              <a16:creationId xmlns:a16="http://schemas.microsoft.com/office/drawing/2014/main" id="{32A8AA84-B4E4-423B-A101-D2347972C008}"/>
            </a:ext>
          </a:extLst>
        </xdr:cNvPr>
        <xdr:cNvCxnSpPr/>
      </xdr:nvCxnSpPr>
      <xdr:spPr>
        <a:xfrm>
          <a:off x="16230600" y="582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48895</xdr:rowOff>
    </xdr:from>
    <xdr:ext cx="404495" cy="252730"/>
    <xdr:sp macro="" textlink="">
      <xdr:nvSpPr>
        <xdr:cNvPr id="429" name="【認定こども園・幼稚園・保育所】&#10;有形固定資産減価償却率平均値テキスト">
          <a:extLst>
            <a:ext uri="{FF2B5EF4-FFF2-40B4-BE49-F238E27FC236}">
              <a16:creationId xmlns:a16="http://schemas.microsoft.com/office/drawing/2014/main" id="{365FA589-EE94-4DA3-BD25-0FA72DF9DD92}"/>
            </a:ext>
          </a:extLst>
        </xdr:cNvPr>
        <xdr:cNvSpPr txBox="1"/>
      </xdr:nvSpPr>
      <xdr:spPr>
        <a:xfrm>
          <a:off x="16357600" y="6563995"/>
          <a:ext cx="404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69850</xdr:rowOff>
    </xdr:from>
    <xdr:to>
      <xdr:col>85</xdr:col>
      <xdr:colOff>171450</xdr:colOff>
      <xdr:row>39</xdr:row>
      <xdr:rowOff>1270</xdr:rowOff>
    </xdr:to>
    <xdr:sp macro="" textlink="">
      <xdr:nvSpPr>
        <xdr:cNvPr id="430" name="フローチャート: 判断 429">
          <a:extLst>
            <a:ext uri="{FF2B5EF4-FFF2-40B4-BE49-F238E27FC236}">
              <a16:creationId xmlns:a16="http://schemas.microsoft.com/office/drawing/2014/main" id="{1B529B86-FAF7-406A-8AC1-FC26F451B3CC}"/>
            </a:ext>
          </a:extLst>
        </xdr:cNvPr>
        <xdr:cNvSpPr/>
      </xdr:nvSpPr>
      <xdr:spPr>
        <a:xfrm>
          <a:off x="16268700" y="658495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71755</xdr:rowOff>
    </xdr:from>
    <xdr:to>
      <xdr:col>81</xdr:col>
      <xdr:colOff>101600</xdr:colOff>
      <xdr:row>39</xdr:row>
      <xdr:rowOff>3175</xdr:rowOff>
    </xdr:to>
    <xdr:sp macro="" textlink="">
      <xdr:nvSpPr>
        <xdr:cNvPr id="431" name="フローチャート: 判断 430">
          <a:extLst>
            <a:ext uri="{FF2B5EF4-FFF2-40B4-BE49-F238E27FC236}">
              <a16:creationId xmlns:a16="http://schemas.microsoft.com/office/drawing/2014/main" id="{1513DAB1-D244-4863-A315-7E440DE14675}"/>
            </a:ext>
          </a:extLst>
        </xdr:cNvPr>
        <xdr:cNvSpPr/>
      </xdr:nvSpPr>
      <xdr:spPr>
        <a:xfrm>
          <a:off x="15430500" y="658685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66675</xdr:rowOff>
    </xdr:from>
    <xdr:to>
      <xdr:col>76</xdr:col>
      <xdr:colOff>165100</xdr:colOff>
      <xdr:row>38</xdr:row>
      <xdr:rowOff>165735</xdr:rowOff>
    </xdr:to>
    <xdr:sp macro="" textlink="">
      <xdr:nvSpPr>
        <xdr:cNvPr id="432" name="フローチャート: 判断 431">
          <a:extLst>
            <a:ext uri="{FF2B5EF4-FFF2-40B4-BE49-F238E27FC236}">
              <a16:creationId xmlns:a16="http://schemas.microsoft.com/office/drawing/2014/main" id="{E70FCE27-C741-4424-BCCA-64B74A83B0EE}"/>
            </a:ext>
          </a:extLst>
        </xdr:cNvPr>
        <xdr:cNvSpPr/>
      </xdr:nvSpPr>
      <xdr:spPr>
        <a:xfrm>
          <a:off x="14541500" y="6581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99695</xdr:rowOff>
    </xdr:from>
    <xdr:to>
      <xdr:col>72</xdr:col>
      <xdr:colOff>38100</xdr:colOff>
      <xdr:row>39</xdr:row>
      <xdr:rowOff>31750</xdr:rowOff>
    </xdr:to>
    <xdr:sp macro="" textlink="">
      <xdr:nvSpPr>
        <xdr:cNvPr id="433" name="フローチャート: 判断 432">
          <a:extLst>
            <a:ext uri="{FF2B5EF4-FFF2-40B4-BE49-F238E27FC236}">
              <a16:creationId xmlns:a16="http://schemas.microsoft.com/office/drawing/2014/main" id="{29AE388C-B90C-4A82-96CC-85868DD147F8}"/>
            </a:ext>
          </a:extLst>
        </xdr:cNvPr>
        <xdr:cNvSpPr/>
      </xdr:nvSpPr>
      <xdr:spPr>
        <a:xfrm>
          <a:off x="13652500" y="66147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24765</xdr:rowOff>
    </xdr:from>
    <xdr:to>
      <xdr:col>67</xdr:col>
      <xdr:colOff>101600</xdr:colOff>
      <xdr:row>38</xdr:row>
      <xdr:rowOff>124460</xdr:rowOff>
    </xdr:to>
    <xdr:sp macro="" textlink="">
      <xdr:nvSpPr>
        <xdr:cNvPr id="434" name="フローチャート: 判断 433">
          <a:extLst>
            <a:ext uri="{FF2B5EF4-FFF2-40B4-BE49-F238E27FC236}">
              <a16:creationId xmlns:a16="http://schemas.microsoft.com/office/drawing/2014/main" id="{38820C21-0BF4-4457-B639-8FE333F5FEAF}"/>
            </a:ext>
          </a:extLst>
        </xdr:cNvPr>
        <xdr:cNvSpPr/>
      </xdr:nvSpPr>
      <xdr:spPr>
        <a:xfrm>
          <a:off x="12763500" y="6539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2730"/>
    <xdr:sp macro="" textlink="">
      <xdr:nvSpPr>
        <xdr:cNvPr id="435" name="テキスト ボックス 434">
          <a:extLst>
            <a:ext uri="{FF2B5EF4-FFF2-40B4-BE49-F238E27FC236}">
              <a16:creationId xmlns:a16="http://schemas.microsoft.com/office/drawing/2014/main" id="{68FCF157-C95F-4846-B533-A7F699D24E1B}"/>
            </a:ext>
          </a:extLst>
        </xdr:cNvPr>
        <xdr:cNvSpPr txBox="1"/>
      </xdr:nvSpPr>
      <xdr:spPr>
        <a:xfrm>
          <a:off x="161290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61365" cy="252730"/>
    <xdr:sp macro="" textlink="">
      <xdr:nvSpPr>
        <xdr:cNvPr id="436" name="テキスト ボックス 435">
          <a:extLst>
            <a:ext uri="{FF2B5EF4-FFF2-40B4-BE49-F238E27FC236}">
              <a16:creationId xmlns:a16="http://schemas.microsoft.com/office/drawing/2014/main" id="{1D36381D-05FF-4DDA-821B-ECB59CFA00E5}"/>
            </a:ext>
          </a:extLst>
        </xdr:cNvPr>
        <xdr:cNvSpPr txBox="1"/>
      </xdr:nvSpPr>
      <xdr:spPr>
        <a:xfrm>
          <a:off x="15290800" y="761619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2730"/>
    <xdr:sp macro="" textlink="">
      <xdr:nvSpPr>
        <xdr:cNvPr id="437" name="テキスト ボックス 436">
          <a:extLst>
            <a:ext uri="{FF2B5EF4-FFF2-40B4-BE49-F238E27FC236}">
              <a16:creationId xmlns:a16="http://schemas.microsoft.com/office/drawing/2014/main" id="{1BD243B0-E3D6-44F4-8830-33F2A694CED8}"/>
            </a:ext>
          </a:extLst>
        </xdr:cNvPr>
        <xdr:cNvSpPr txBox="1"/>
      </xdr:nvSpPr>
      <xdr:spPr>
        <a:xfrm>
          <a:off x="144018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2730"/>
    <xdr:sp macro="" textlink="">
      <xdr:nvSpPr>
        <xdr:cNvPr id="438" name="テキスト ボックス 437">
          <a:extLst>
            <a:ext uri="{FF2B5EF4-FFF2-40B4-BE49-F238E27FC236}">
              <a16:creationId xmlns:a16="http://schemas.microsoft.com/office/drawing/2014/main" id="{55708F7C-1381-4A10-87D1-1349D366BA48}"/>
            </a:ext>
          </a:extLst>
        </xdr:cNvPr>
        <xdr:cNvSpPr txBox="1"/>
      </xdr:nvSpPr>
      <xdr:spPr>
        <a:xfrm>
          <a:off x="135064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61365" cy="252730"/>
    <xdr:sp macro="" textlink="">
      <xdr:nvSpPr>
        <xdr:cNvPr id="439" name="テキスト ボックス 438">
          <a:extLst>
            <a:ext uri="{FF2B5EF4-FFF2-40B4-BE49-F238E27FC236}">
              <a16:creationId xmlns:a16="http://schemas.microsoft.com/office/drawing/2014/main" id="{423CF7C2-BCDC-49F5-9468-A172D7BF1773}"/>
            </a:ext>
          </a:extLst>
        </xdr:cNvPr>
        <xdr:cNvSpPr txBox="1"/>
      </xdr:nvSpPr>
      <xdr:spPr>
        <a:xfrm>
          <a:off x="12623800" y="761619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75565</xdr:rowOff>
    </xdr:from>
    <xdr:to>
      <xdr:col>85</xdr:col>
      <xdr:colOff>171450</xdr:colOff>
      <xdr:row>37</xdr:row>
      <xdr:rowOff>6985</xdr:rowOff>
    </xdr:to>
    <xdr:sp macro="" textlink="">
      <xdr:nvSpPr>
        <xdr:cNvPr id="440" name="楕円 439">
          <a:extLst>
            <a:ext uri="{FF2B5EF4-FFF2-40B4-BE49-F238E27FC236}">
              <a16:creationId xmlns:a16="http://schemas.microsoft.com/office/drawing/2014/main" id="{09E72C44-FDC3-478F-98A7-51E05932C0FB}"/>
            </a:ext>
          </a:extLst>
        </xdr:cNvPr>
        <xdr:cNvSpPr/>
      </xdr:nvSpPr>
      <xdr:spPr>
        <a:xfrm>
          <a:off x="16268700" y="624776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97790</xdr:rowOff>
    </xdr:from>
    <xdr:ext cx="404495" cy="253365"/>
    <xdr:sp macro="" textlink="">
      <xdr:nvSpPr>
        <xdr:cNvPr id="441" name="【認定こども園・幼稚園・保育所】&#10;有形固定資産減価償却率該当値テキスト">
          <a:extLst>
            <a:ext uri="{FF2B5EF4-FFF2-40B4-BE49-F238E27FC236}">
              <a16:creationId xmlns:a16="http://schemas.microsoft.com/office/drawing/2014/main" id="{18FF1AB5-4F60-42CC-B233-330BEE058C1B}"/>
            </a:ext>
          </a:extLst>
        </xdr:cNvPr>
        <xdr:cNvSpPr txBox="1"/>
      </xdr:nvSpPr>
      <xdr:spPr>
        <a:xfrm>
          <a:off x="16357600" y="609854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8255</xdr:rowOff>
    </xdr:from>
    <xdr:to>
      <xdr:col>81</xdr:col>
      <xdr:colOff>101600</xdr:colOff>
      <xdr:row>36</xdr:row>
      <xdr:rowOff>107950</xdr:rowOff>
    </xdr:to>
    <xdr:sp macro="" textlink="">
      <xdr:nvSpPr>
        <xdr:cNvPr id="442" name="楕円 441">
          <a:extLst>
            <a:ext uri="{FF2B5EF4-FFF2-40B4-BE49-F238E27FC236}">
              <a16:creationId xmlns:a16="http://schemas.microsoft.com/office/drawing/2014/main" id="{F31005B7-B8D4-4A2D-B408-A5035E14F5D7}"/>
            </a:ext>
          </a:extLst>
        </xdr:cNvPr>
        <xdr:cNvSpPr/>
      </xdr:nvSpPr>
      <xdr:spPr>
        <a:xfrm>
          <a:off x="15430500" y="61804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58420</xdr:rowOff>
    </xdr:from>
    <xdr:to>
      <xdr:col>85</xdr:col>
      <xdr:colOff>127000</xdr:colOff>
      <xdr:row>36</xdr:row>
      <xdr:rowOff>125730</xdr:rowOff>
    </xdr:to>
    <xdr:cxnSp macro="">
      <xdr:nvCxnSpPr>
        <xdr:cNvPr id="443" name="直線コネクタ 442">
          <a:extLst>
            <a:ext uri="{FF2B5EF4-FFF2-40B4-BE49-F238E27FC236}">
              <a16:creationId xmlns:a16="http://schemas.microsoft.com/office/drawing/2014/main" id="{7F309856-1BED-4235-86F0-099340AADEFE}"/>
            </a:ext>
          </a:extLst>
        </xdr:cNvPr>
        <xdr:cNvCxnSpPr/>
      </xdr:nvCxnSpPr>
      <xdr:spPr>
        <a:xfrm>
          <a:off x="15481300" y="623062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159385</xdr:rowOff>
    </xdr:from>
    <xdr:to>
      <xdr:col>76</xdr:col>
      <xdr:colOff>165100</xdr:colOff>
      <xdr:row>36</xdr:row>
      <xdr:rowOff>90805</xdr:rowOff>
    </xdr:to>
    <xdr:sp macro="" textlink="">
      <xdr:nvSpPr>
        <xdr:cNvPr id="444" name="楕円 443">
          <a:extLst>
            <a:ext uri="{FF2B5EF4-FFF2-40B4-BE49-F238E27FC236}">
              <a16:creationId xmlns:a16="http://schemas.microsoft.com/office/drawing/2014/main" id="{058A07E2-4669-4550-AF2C-6AC492EEE6BA}"/>
            </a:ext>
          </a:extLst>
        </xdr:cNvPr>
        <xdr:cNvSpPr/>
      </xdr:nvSpPr>
      <xdr:spPr>
        <a:xfrm>
          <a:off x="14541500" y="616013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40640</xdr:rowOff>
    </xdr:from>
    <xdr:to>
      <xdr:col>81</xdr:col>
      <xdr:colOff>50800</xdr:colOff>
      <xdr:row>36</xdr:row>
      <xdr:rowOff>58420</xdr:rowOff>
    </xdr:to>
    <xdr:cxnSp macro="">
      <xdr:nvCxnSpPr>
        <xdr:cNvPr id="445" name="直線コネクタ 444">
          <a:extLst>
            <a:ext uri="{FF2B5EF4-FFF2-40B4-BE49-F238E27FC236}">
              <a16:creationId xmlns:a16="http://schemas.microsoft.com/office/drawing/2014/main" id="{170A70E6-1B19-4406-9280-D753875E37D8}"/>
            </a:ext>
          </a:extLst>
        </xdr:cNvPr>
        <xdr:cNvCxnSpPr/>
      </xdr:nvCxnSpPr>
      <xdr:spPr>
        <a:xfrm>
          <a:off x="14592300" y="62128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52070</xdr:rowOff>
    </xdr:from>
    <xdr:to>
      <xdr:col>72</xdr:col>
      <xdr:colOff>38100</xdr:colOff>
      <xdr:row>39</xdr:row>
      <xdr:rowOff>151130</xdr:rowOff>
    </xdr:to>
    <xdr:sp macro="" textlink="">
      <xdr:nvSpPr>
        <xdr:cNvPr id="446" name="楕円 445">
          <a:extLst>
            <a:ext uri="{FF2B5EF4-FFF2-40B4-BE49-F238E27FC236}">
              <a16:creationId xmlns:a16="http://schemas.microsoft.com/office/drawing/2014/main" id="{49CB6884-1DA3-4213-BEA3-20AF0D1142A7}"/>
            </a:ext>
          </a:extLst>
        </xdr:cNvPr>
        <xdr:cNvSpPr/>
      </xdr:nvSpPr>
      <xdr:spPr>
        <a:xfrm>
          <a:off x="13652500" y="6738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36</xdr:row>
      <xdr:rowOff>40640</xdr:rowOff>
    </xdr:from>
    <xdr:to>
      <xdr:col>76</xdr:col>
      <xdr:colOff>114300</xdr:colOff>
      <xdr:row>39</xdr:row>
      <xdr:rowOff>101600</xdr:rowOff>
    </xdr:to>
    <xdr:cxnSp macro="">
      <xdr:nvCxnSpPr>
        <xdr:cNvPr id="447" name="直線コネクタ 446">
          <a:extLst>
            <a:ext uri="{FF2B5EF4-FFF2-40B4-BE49-F238E27FC236}">
              <a16:creationId xmlns:a16="http://schemas.microsoft.com/office/drawing/2014/main" id="{FB620C05-68F3-4412-A572-ACD9EF7A23EC}"/>
            </a:ext>
          </a:extLst>
        </xdr:cNvPr>
        <xdr:cNvCxnSpPr/>
      </xdr:nvCxnSpPr>
      <xdr:spPr>
        <a:xfrm flipV="1">
          <a:off x="13696950" y="6212840"/>
          <a:ext cx="895350" cy="575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28575</xdr:rowOff>
    </xdr:from>
    <xdr:to>
      <xdr:col>67</xdr:col>
      <xdr:colOff>101600</xdr:colOff>
      <xdr:row>39</xdr:row>
      <xdr:rowOff>127635</xdr:rowOff>
    </xdr:to>
    <xdr:sp macro="" textlink="">
      <xdr:nvSpPr>
        <xdr:cNvPr id="448" name="楕円 447">
          <a:extLst>
            <a:ext uri="{FF2B5EF4-FFF2-40B4-BE49-F238E27FC236}">
              <a16:creationId xmlns:a16="http://schemas.microsoft.com/office/drawing/2014/main" id="{9AA0A6F8-89A6-4367-A349-6ADA65153D09}"/>
            </a:ext>
          </a:extLst>
        </xdr:cNvPr>
        <xdr:cNvSpPr/>
      </xdr:nvSpPr>
      <xdr:spPr>
        <a:xfrm>
          <a:off x="12763500" y="6715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77470</xdr:rowOff>
    </xdr:from>
    <xdr:to>
      <xdr:col>71</xdr:col>
      <xdr:colOff>171450</xdr:colOff>
      <xdr:row>39</xdr:row>
      <xdr:rowOff>101600</xdr:rowOff>
    </xdr:to>
    <xdr:cxnSp macro="">
      <xdr:nvCxnSpPr>
        <xdr:cNvPr id="449" name="直線コネクタ 448">
          <a:extLst>
            <a:ext uri="{FF2B5EF4-FFF2-40B4-BE49-F238E27FC236}">
              <a16:creationId xmlns:a16="http://schemas.microsoft.com/office/drawing/2014/main" id="{BD4D830B-2CD7-4490-9FDE-55C5615C6269}"/>
            </a:ext>
          </a:extLst>
        </xdr:cNvPr>
        <xdr:cNvCxnSpPr/>
      </xdr:nvCxnSpPr>
      <xdr:spPr>
        <a:xfrm>
          <a:off x="12814300" y="6764020"/>
          <a:ext cx="8826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162560</xdr:rowOff>
    </xdr:from>
    <xdr:ext cx="404495" cy="252730"/>
    <xdr:sp macro="" textlink="">
      <xdr:nvSpPr>
        <xdr:cNvPr id="450" name="n_1aveValue【認定こども園・幼稚園・保育所】&#10;有形固定資産減価償却率">
          <a:extLst>
            <a:ext uri="{FF2B5EF4-FFF2-40B4-BE49-F238E27FC236}">
              <a16:creationId xmlns:a16="http://schemas.microsoft.com/office/drawing/2014/main" id="{185A9B88-0A27-485F-AD0D-0B3429142A73}"/>
            </a:ext>
          </a:extLst>
        </xdr:cNvPr>
        <xdr:cNvSpPr txBox="1"/>
      </xdr:nvSpPr>
      <xdr:spPr>
        <a:xfrm>
          <a:off x="15266035" y="667766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156845</xdr:rowOff>
    </xdr:from>
    <xdr:ext cx="404495" cy="253365"/>
    <xdr:sp macro="" textlink="">
      <xdr:nvSpPr>
        <xdr:cNvPr id="451" name="n_2aveValue【認定こども園・幼稚園・保育所】&#10;有形固定資産減価償却率">
          <a:extLst>
            <a:ext uri="{FF2B5EF4-FFF2-40B4-BE49-F238E27FC236}">
              <a16:creationId xmlns:a16="http://schemas.microsoft.com/office/drawing/2014/main" id="{25F06A4D-0649-4845-9A9A-B80B18BF9513}"/>
            </a:ext>
          </a:extLst>
        </xdr:cNvPr>
        <xdr:cNvSpPr txBox="1"/>
      </xdr:nvSpPr>
      <xdr:spPr>
        <a:xfrm>
          <a:off x="14389735" y="667194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48260</xdr:rowOff>
    </xdr:from>
    <xdr:ext cx="405130" cy="252730"/>
    <xdr:sp macro="" textlink="">
      <xdr:nvSpPr>
        <xdr:cNvPr id="452" name="n_3aveValue【認定こども園・幼稚園・保育所】&#10;有形固定資産減価償却率">
          <a:extLst>
            <a:ext uri="{FF2B5EF4-FFF2-40B4-BE49-F238E27FC236}">
              <a16:creationId xmlns:a16="http://schemas.microsoft.com/office/drawing/2014/main" id="{956846C1-6879-4A0F-BEB8-24A8761C3901}"/>
            </a:ext>
          </a:extLst>
        </xdr:cNvPr>
        <xdr:cNvSpPr txBox="1"/>
      </xdr:nvSpPr>
      <xdr:spPr>
        <a:xfrm>
          <a:off x="13500735" y="639191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140335</xdr:rowOff>
    </xdr:from>
    <xdr:ext cx="404495" cy="252730"/>
    <xdr:sp macro="" textlink="">
      <xdr:nvSpPr>
        <xdr:cNvPr id="453" name="n_4aveValue【認定こども園・幼稚園・保育所】&#10;有形固定資産減価償却率">
          <a:extLst>
            <a:ext uri="{FF2B5EF4-FFF2-40B4-BE49-F238E27FC236}">
              <a16:creationId xmlns:a16="http://schemas.microsoft.com/office/drawing/2014/main" id="{D292C146-D602-4A0D-8B94-4E0B9F6C7938}"/>
            </a:ext>
          </a:extLst>
        </xdr:cNvPr>
        <xdr:cNvSpPr txBox="1"/>
      </xdr:nvSpPr>
      <xdr:spPr>
        <a:xfrm>
          <a:off x="12611735" y="631253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124460</xdr:rowOff>
    </xdr:from>
    <xdr:ext cx="404495" cy="252730"/>
    <xdr:sp macro="" textlink="">
      <xdr:nvSpPr>
        <xdr:cNvPr id="454" name="n_1mainValue【認定こども園・幼稚園・保育所】&#10;有形固定資産減価償却率">
          <a:extLst>
            <a:ext uri="{FF2B5EF4-FFF2-40B4-BE49-F238E27FC236}">
              <a16:creationId xmlns:a16="http://schemas.microsoft.com/office/drawing/2014/main" id="{97432CA8-CDBB-4938-B902-1B8EE6AB49A1}"/>
            </a:ext>
          </a:extLst>
        </xdr:cNvPr>
        <xdr:cNvSpPr txBox="1"/>
      </xdr:nvSpPr>
      <xdr:spPr>
        <a:xfrm>
          <a:off x="15266035" y="595376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106680</xdr:rowOff>
    </xdr:from>
    <xdr:ext cx="404495" cy="252730"/>
    <xdr:sp macro="" textlink="">
      <xdr:nvSpPr>
        <xdr:cNvPr id="455" name="n_2mainValue【認定こども園・幼稚園・保育所】&#10;有形固定資産減価償却率">
          <a:extLst>
            <a:ext uri="{FF2B5EF4-FFF2-40B4-BE49-F238E27FC236}">
              <a16:creationId xmlns:a16="http://schemas.microsoft.com/office/drawing/2014/main" id="{D0A848A4-6D0D-4830-9A55-3BFC5A406D8E}"/>
            </a:ext>
          </a:extLst>
        </xdr:cNvPr>
        <xdr:cNvSpPr txBox="1"/>
      </xdr:nvSpPr>
      <xdr:spPr>
        <a:xfrm>
          <a:off x="14389735" y="593598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142875</xdr:rowOff>
    </xdr:from>
    <xdr:ext cx="405130" cy="252730"/>
    <xdr:sp macro="" textlink="">
      <xdr:nvSpPr>
        <xdr:cNvPr id="456" name="n_3mainValue【認定こども園・幼稚園・保育所】&#10;有形固定資産減価償却率">
          <a:extLst>
            <a:ext uri="{FF2B5EF4-FFF2-40B4-BE49-F238E27FC236}">
              <a16:creationId xmlns:a16="http://schemas.microsoft.com/office/drawing/2014/main" id="{28B41AC9-9A10-4C4D-9DFB-9A76ED53F421}"/>
            </a:ext>
          </a:extLst>
        </xdr:cNvPr>
        <xdr:cNvSpPr txBox="1"/>
      </xdr:nvSpPr>
      <xdr:spPr>
        <a:xfrm>
          <a:off x="13500735" y="682942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118110</xdr:rowOff>
    </xdr:from>
    <xdr:ext cx="404495" cy="253365"/>
    <xdr:sp macro="" textlink="">
      <xdr:nvSpPr>
        <xdr:cNvPr id="457" name="n_4mainValue【認定こども園・幼稚園・保育所】&#10;有形固定資産減価償却率">
          <a:extLst>
            <a:ext uri="{FF2B5EF4-FFF2-40B4-BE49-F238E27FC236}">
              <a16:creationId xmlns:a16="http://schemas.microsoft.com/office/drawing/2014/main" id="{28596068-0AC6-4D29-8070-0566E7456CA3}"/>
            </a:ext>
          </a:extLst>
        </xdr:cNvPr>
        <xdr:cNvSpPr txBox="1"/>
      </xdr:nvSpPr>
      <xdr:spPr>
        <a:xfrm>
          <a:off x="12611735" y="680466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458" name="正方形/長方形 457">
          <a:extLst>
            <a:ext uri="{FF2B5EF4-FFF2-40B4-BE49-F238E27FC236}">
              <a16:creationId xmlns:a16="http://schemas.microsoft.com/office/drawing/2014/main" id="{2543C344-44DB-4795-9326-08564883E935}"/>
            </a:ext>
          </a:extLst>
        </xdr:cNvPr>
        <xdr:cNvSpPr/>
      </xdr:nvSpPr>
      <xdr:spPr>
        <a:xfrm>
          <a:off x="18288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59" name="正方形/長方形 458">
          <a:extLst>
            <a:ext uri="{FF2B5EF4-FFF2-40B4-BE49-F238E27FC236}">
              <a16:creationId xmlns:a16="http://schemas.microsoft.com/office/drawing/2014/main" id="{FA3295B5-70F7-4EFA-9E62-915CE63FCF8A}"/>
            </a:ext>
          </a:extLst>
        </xdr:cNvPr>
        <xdr:cNvSpPr/>
      </xdr:nvSpPr>
      <xdr:spPr>
        <a:xfrm>
          <a:off x="18415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60" name="正方形/長方形 459">
          <a:extLst>
            <a:ext uri="{FF2B5EF4-FFF2-40B4-BE49-F238E27FC236}">
              <a16:creationId xmlns:a16="http://schemas.microsoft.com/office/drawing/2014/main" id="{8124E19B-D6C7-46A6-81E7-EF1DD41106B7}"/>
            </a:ext>
          </a:extLst>
        </xdr:cNvPr>
        <xdr:cNvSpPr/>
      </xdr:nvSpPr>
      <xdr:spPr>
        <a:xfrm>
          <a:off x="18415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61" name="正方形/長方形 460">
          <a:extLst>
            <a:ext uri="{FF2B5EF4-FFF2-40B4-BE49-F238E27FC236}">
              <a16:creationId xmlns:a16="http://schemas.microsoft.com/office/drawing/2014/main" id="{E90B1786-59EE-4ACF-ABFB-977660F279B0}"/>
            </a:ext>
          </a:extLst>
        </xdr:cNvPr>
        <xdr:cNvSpPr/>
      </xdr:nvSpPr>
      <xdr:spPr>
        <a:xfrm>
          <a:off x="19431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62" name="正方形/長方形 461">
          <a:extLst>
            <a:ext uri="{FF2B5EF4-FFF2-40B4-BE49-F238E27FC236}">
              <a16:creationId xmlns:a16="http://schemas.microsoft.com/office/drawing/2014/main" id="{08C322EE-B32A-49D8-B0EB-579BC1E0B1B3}"/>
            </a:ext>
          </a:extLst>
        </xdr:cNvPr>
        <xdr:cNvSpPr/>
      </xdr:nvSpPr>
      <xdr:spPr>
        <a:xfrm>
          <a:off x="19431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63" name="正方形/長方形 462">
          <a:extLst>
            <a:ext uri="{FF2B5EF4-FFF2-40B4-BE49-F238E27FC236}">
              <a16:creationId xmlns:a16="http://schemas.microsoft.com/office/drawing/2014/main" id="{ABB8D118-19D7-4E09-8A2C-B4D23534A6D6}"/>
            </a:ext>
          </a:extLst>
        </xdr:cNvPr>
        <xdr:cNvSpPr/>
      </xdr:nvSpPr>
      <xdr:spPr>
        <a:xfrm>
          <a:off x="20574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64" name="正方形/長方形 463">
          <a:extLst>
            <a:ext uri="{FF2B5EF4-FFF2-40B4-BE49-F238E27FC236}">
              <a16:creationId xmlns:a16="http://schemas.microsoft.com/office/drawing/2014/main" id="{766EDCCE-B547-4AAA-A3CA-5E3BB2E35A43}"/>
            </a:ext>
          </a:extLst>
        </xdr:cNvPr>
        <xdr:cNvSpPr/>
      </xdr:nvSpPr>
      <xdr:spPr>
        <a:xfrm>
          <a:off x="20574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65" name="正方形/長方形 464">
          <a:extLst>
            <a:ext uri="{FF2B5EF4-FFF2-40B4-BE49-F238E27FC236}">
              <a16:creationId xmlns:a16="http://schemas.microsoft.com/office/drawing/2014/main" id="{523D134B-34C9-4817-AA9F-C61E1B1A1819}"/>
            </a:ext>
          </a:extLst>
        </xdr:cNvPr>
        <xdr:cNvSpPr/>
      </xdr:nvSpPr>
      <xdr:spPr>
        <a:xfrm>
          <a:off x="18288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0345"/>
    <xdr:sp macro="" textlink="">
      <xdr:nvSpPr>
        <xdr:cNvPr id="466" name="テキスト ボックス 465">
          <a:extLst>
            <a:ext uri="{FF2B5EF4-FFF2-40B4-BE49-F238E27FC236}">
              <a16:creationId xmlns:a16="http://schemas.microsoft.com/office/drawing/2014/main" id="{BA95D175-426A-4F70-9A8D-A3F2ABBD33EC}"/>
            </a:ext>
          </a:extLst>
        </xdr:cNvPr>
        <xdr:cNvSpPr txBox="1"/>
      </xdr:nvSpPr>
      <xdr:spPr>
        <a:xfrm>
          <a:off x="18249900" y="5143500"/>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467" name="直線コネクタ 466">
          <a:extLst>
            <a:ext uri="{FF2B5EF4-FFF2-40B4-BE49-F238E27FC236}">
              <a16:creationId xmlns:a16="http://schemas.microsoft.com/office/drawing/2014/main" id="{851F28C5-7F4A-442B-ACDC-7A341A8136F1}"/>
            </a:ext>
          </a:extLst>
        </xdr:cNvPr>
        <xdr:cNvCxnSpPr/>
      </xdr:nvCxnSpPr>
      <xdr:spPr>
        <a:xfrm>
          <a:off x="18288000" y="761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37465</xdr:rowOff>
    </xdr:from>
    <xdr:to>
      <xdr:col>120</xdr:col>
      <xdr:colOff>114300</xdr:colOff>
      <xdr:row>42</xdr:row>
      <xdr:rowOff>37465</xdr:rowOff>
    </xdr:to>
    <xdr:cxnSp macro="">
      <xdr:nvCxnSpPr>
        <xdr:cNvPr id="468" name="直線コネクタ 467">
          <a:extLst>
            <a:ext uri="{FF2B5EF4-FFF2-40B4-BE49-F238E27FC236}">
              <a16:creationId xmlns:a16="http://schemas.microsoft.com/office/drawing/2014/main" id="{4D86E503-E967-4552-8F68-BD628AA767EA}"/>
            </a:ext>
          </a:extLst>
        </xdr:cNvPr>
        <xdr:cNvCxnSpPr/>
      </xdr:nvCxnSpPr>
      <xdr:spPr>
        <a:xfrm>
          <a:off x="18288000" y="723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66040</xdr:rowOff>
    </xdr:from>
    <xdr:ext cx="466725" cy="252730"/>
    <xdr:sp macro="" textlink="">
      <xdr:nvSpPr>
        <xdr:cNvPr id="469" name="テキスト ボックス 468">
          <a:extLst>
            <a:ext uri="{FF2B5EF4-FFF2-40B4-BE49-F238E27FC236}">
              <a16:creationId xmlns:a16="http://schemas.microsoft.com/office/drawing/2014/main" id="{4EEF84DB-CB8E-4CE7-BE6F-85B7E4DB2A10}"/>
            </a:ext>
          </a:extLst>
        </xdr:cNvPr>
        <xdr:cNvSpPr txBox="1"/>
      </xdr:nvSpPr>
      <xdr:spPr>
        <a:xfrm>
          <a:off x="17820640" y="70954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427D2638-2214-47B7-8672-481D4B0B1626}"/>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28575</xdr:rowOff>
    </xdr:from>
    <xdr:ext cx="466725" cy="252730"/>
    <xdr:sp macro="" textlink="">
      <xdr:nvSpPr>
        <xdr:cNvPr id="471" name="テキスト ボックス 470">
          <a:extLst>
            <a:ext uri="{FF2B5EF4-FFF2-40B4-BE49-F238E27FC236}">
              <a16:creationId xmlns:a16="http://schemas.microsoft.com/office/drawing/2014/main" id="{DEE1D5AE-1194-4E31-85B5-A71D6D9682C7}"/>
            </a:ext>
          </a:extLst>
        </xdr:cNvPr>
        <xdr:cNvSpPr txBox="1"/>
      </xdr:nvSpPr>
      <xdr:spPr>
        <a:xfrm>
          <a:off x="17820640" y="671512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130175</xdr:rowOff>
    </xdr:from>
    <xdr:to>
      <xdr:col>120</xdr:col>
      <xdr:colOff>114300</xdr:colOff>
      <xdr:row>37</xdr:row>
      <xdr:rowOff>130175</xdr:rowOff>
    </xdr:to>
    <xdr:cxnSp macro="">
      <xdr:nvCxnSpPr>
        <xdr:cNvPr id="472" name="直線コネクタ 471">
          <a:extLst>
            <a:ext uri="{FF2B5EF4-FFF2-40B4-BE49-F238E27FC236}">
              <a16:creationId xmlns:a16="http://schemas.microsoft.com/office/drawing/2014/main" id="{D8769BEF-131E-4F00-9F1D-513BFA9AB671}"/>
            </a:ext>
          </a:extLst>
        </xdr:cNvPr>
        <xdr:cNvCxnSpPr/>
      </xdr:nvCxnSpPr>
      <xdr:spPr>
        <a:xfrm>
          <a:off x="18288000" y="6473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159385</xdr:rowOff>
    </xdr:from>
    <xdr:ext cx="466725" cy="252730"/>
    <xdr:sp macro="" textlink="">
      <xdr:nvSpPr>
        <xdr:cNvPr id="473" name="テキスト ボックス 472">
          <a:extLst>
            <a:ext uri="{FF2B5EF4-FFF2-40B4-BE49-F238E27FC236}">
              <a16:creationId xmlns:a16="http://schemas.microsoft.com/office/drawing/2014/main" id="{96E90E31-DA5F-45A6-81E0-48AB85A55E65}"/>
            </a:ext>
          </a:extLst>
        </xdr:cNvPr>
        <xdr:cNvSpPr txBox="1"/>
      </xdr:nvSpPr>
      <xdr:spPr>
        <a:xfrm>
          <a:off x="17820640" y="633158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93345</xdr:rowOff>
    </xdr:from>
    <xdr:to>
      <xdr:col>120</xdr:col>
      <xdr:colOff>114300</xdr:colOff>
      <xdr:row>35</xdr:row>
      <xdr:rowOff>93345</xdr:rowOff>
    </xdr:to>
    <xdr:cxnSp macro="">
      <xdr:nvCxnSpPr>
        <xdr:cNvPr id="474" name="直線コネクタ 473">
          <a:extLst>
            <a:ext uri="{FF2B5EF4-FFF2-40B4-BE49-F238E27FC236}">
              <a16:creationId xmlns:a16="http://schemas.microsoft.com/office/drawing/2014/main" id="{B216CE71-90B0-4C48-9846-A3F569E83854}"/>
            </a:ext>
          </a:extLst>
        </xdr:cNvPr>
        <xdr:cNvCxnSpPr/>
      </xdr:nvCxnSpPr>
      <xdr:spPr>
        <a:xfrm>
          <a:off x="18288000" y="609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121920</xdr:rowOff>
    </xdr:from>
    <xdr:ext cx="466725" cy="252730"/>
    <xdr:sp macro="" textlink="">
      <xdr:nvSpPr>
        <xdr:cNvPr id="475" name="テキスト ボックス 474">
          <a:extLst>
            <a:ext uri="{FF2B5EF4-FFF2-40B4-BE49-F238E27FC236}">
              <a16:creationId xmlns:a16="http://schemas.microsoft.com/office/drawing/2014/main" id="{2149FD65-E06D-400C-A620-5624380F238D}"/>
            </a:ext>
          </a:extLst>
        </xdr:cNvPr>
        <xdr:cNvSpPr txBox="1"/>
      </xdr:nvSpPr>
      <xdr:spPr>
        <a:xfrm>
          <a:off x="17820640" y="595122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55880</xdr:rowOff>
    </xdr:from>
    <xdr:to>
      <xdr:col>120</xdr:col>
      <xdr:colOff>114300</xdr:colOff>
      <xdr:row>33</xdr:row>
      <xdr:rowOff>55880</xdr:rowOff>
    </xdr:to>
    <xdr:cxnSp macro="">
      <xdr:nvCxnSpPr>
        <xdr:cNvPr id="476" name="直線コネクタ 475">
          <a:extLst>
            <a:ext uri="{FF2B5EF4-FFF2-40B4-BE49-F238E27FC236}">
              <a16:creationId xmlns:a16="http://schemas.microsoft.com/office/drawing/2014/main" id="{FC938E9B-E3AF-4978-B433-7053322FA7B4}"/>
            </a:ext>
          </a:extLst>
        </xdr:cNvPr>
        <xdr:cNvCxnSpPr/>
      </xdr:nvCxnSpPr>
      <xdr:spPr>
        <a:xfrm>
          <a:off x="18288000" y="5713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84455</xdr:rowOff>
    </xdr:from>
    <xdr:ext cx="466725" cy="252730"/>
    <xdr:sp macro="" textlink="">
      <xdr:nvSpPr>
        <xdr:cNvPr id="477" name="テキスト ボックス 476">
          <a:extLst>
            <a:ext uri="{FF2B5EF4-FFF2-40B4-BE49-F238E27FC236}">
              <a16:creationId xmlns:a16="http://schemas.microsoft.com/office/drawing/2014/main" id="{5F6060A4-532E-43EB-8FC7-81F075E2F387}"/>
            </a:ext>
          </a:extLst>
        </xdr:cNvPr>
        <xdr:cNvSpPr txBox="1"/>
      </xdr:nvSpPr>
      <xdr:spPr>
        <a:xfrm>
          <a:off x="17820640" y="55708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78" name="直線コネクタ 477">
          <a:extLst>
            <a:ext uri="{FF2B5EF4-FFF2-40B4-BE49-F238E27FC236}">
              <a16:creationId xmlns:a16="http://schemas.microsoft.com/office/drawing/2014/main" id="{9CB26B17-1B3F-4096-AC16-03137CFAFDBA}"/>
            </a:ext>
          </a:extLst>
        </xdr:cNvPr>
        <xdr:cNvCxnSpPr/>
      </xdr:nvCxnSpPr>
      <xdr:spPr>
        <a:xfrm>
          <a:off x="18288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47625</xdr:rowOff>
    </xdr:from>
    <xdr:ext cx="466725" cy="252730"/>
    <xdr:sp macro="" textlink="">
      <xdr:nvSpPr>
        <xdr:cNvPr id="479" name="テキスト ボックス 478">
          <a:extLst>
            <a:ext uri="{FF2B5EF4-FFF2-40B4-BE49-F238E27FC236}">
              <a16:creationId xmlns:a16="http://schemas.microsoft.com/office/drawing/2014/main" id="{4D76103D-A160-461C-9697-A41D50F4E2DC}"/>
            </a:ext>
          </a:extLst>
        </xdr:cNvPr>
        <xdr:cNvSpPr txBox="1"/>
      </xdr:nvSpPr>
      <xdr:spPr>
        <a:xfrm>
          <a:off x="17820640" y="519112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480" name="【認定こども園・幼稚園・保育所】&#10;一人当たり面積グラフ枠">
          <a:extLst>
            <a:ext uri="{FF2B5EF4-FFF2-40B4-BE49-F238E27FC236}">
              <a16:creationId xmlns:a16="http://schemas.microsoft.com/office/drawing/2014/main" id="{1E7CE158-536A-4D06-9E65-748D066992F4}"/>
            </a:ext>
          </a:extLst>
        </xdr:cNvPr>
        <xdr:cNvSpPr/>
      </xdr:nvSpPr>
      <xdr:spPr>
        <a:xfrm>
          <a:off x="18288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149225</xdr:rowOff>
    </xdr:from>
    <xdr:to>
      <xdr:col>116</xdr:col>
      <xdr:colOff>62865</xdr:colOff>
      <xdr:row>41</xdr:row>
      <xdr:rowOff>143510</xdr:rowOff>
    </xdr:to>
    <xdr:cxnSp macro="">
      <xdr:nvCxnSpPr>
        <xdr:cNvPr id="481" name="直線コネクタ 480">
          <a:extLst>
            <a:ext uri="{FF2B5EF4-FFF2-40B4-BE49-F238E27FC236}">
              <a16:creationId xmlns:a16="http://schemas.microsoft.com/office/drawing/2014/main" id="{F9383BC6-C7C9-44CD-BAA9-A7FD7372D401}"/>
            </a:ext>
          </a:extLst>
        </xdr:cNvPr>
        <xdr:cNvCxnSpPr/>
      </xdr:nvCxnSpPr>
      <xdr:spPr>
        <a:xfrm flipV="1">
          <a:off x="22160865" y="5807075"/>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147320</xdr:rowOff>
    </xdr:from>
    <xdr:ext cx="469265" cy="252730"/>
    <xdr:sp macro="" textlink="">
      <xdr:nvSpPr>
        <xdr:cNvPr id="482" name="【認定こども園・幼稚園・保育所】&#10;一人当たり面積最小値テキスト">
          <a:extLst>
            <a:ext uri="{FF2B5EF4-FFF2-40B4-BE49-F238E27FC236}">
              <a16:creationId xmlns:a16="http://schemas.microsoft.com/office/drawing/2014/main" id="{F86D788A-A657-4B26-8228-2E6819036966}"/>
            </a:ext>
          </a:extLst>
        </xdr:cNvPr>
        <xdr:cNvSpPr txBox="1"/>
      </xdr:nvSpPr>
      <xdr:spPr>
        <a:xfrm>
          <a:off x="22199600" y="717677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3" name="直線コネクタ 482">
          <a:extLst>
            <a:ext uri="{FF2B5EF4-FFF2-40B4-BE49-F238E27FC236}">
              <a16:creationId xmlns:a16="http://schemas.microsoft.com/office/drawing/2014/main" id="{DFDEA2EF-64D1-4399-8776-3687E21EA49A}"/>
            </a:ext>
          </a:extLst>
        </xdr:cNvPr>
        <xdr:cNvCxnSpPr/>
      </xdr:nvCxnSpPr>
      <xdr:spPr>
        <a:xfrm>
          <a:off x="220726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96520</xdr:rowOff>
    </xdr:from>
    <xdr:ext cx="469265" cy="253365"/>
    <xdr:sp macro="" textlink="">
      <xdr:nvSpPr>
        <xdr:cNvPr id="484" name="【認定こども園・幼稚園・保育所】&#10;一人当たり面積最大値テキスト">
          <a:extLst>
            <a:ext uri="{FF2B5EF4-FFF2-40B4-BE49-F238E27FC236}">
              <a16:creationId xmlns:a16="http://schemas.microsoft.com/office/drawing/2014/main" id="{E2AED008-66C9-45CB-8C48-E8DFA2254991}"/>
            </a:ext>
          </a:extLst>
        </xdr:cNvPr>
        <xdr:cNvSpPr txBox="1"/>
      </xdr:nvSpPr>
      <xdr:spPr>
        <a:xfrm>
          <a:off x="22199600" y="558292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0.750</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149225</xdr:rowOff>
    </xdr:from>
    <xdr:to>
      <xdr:col>116</xdr:col>
      <xdr:colOff>152400</xdr:colOff>
      <xdr:row>33</xdr:row>
      <xdr:rowOff>149225</xdr:rowOff>
    </xdr:to>
    <xdr:cxnSp macro="">
      <xdr:nvCxnSpPr>
        <xdr:cNvPr id="485" name="直線コネクタ 484">
          <a:extLst>
            <a:ext uri="{FF2B5EF4-FFF2-40B4-BE49-F238E27FC236}">
              <a16:creationId xmlns:a16="http://schemas.microsoft.com/office/drawing/2014/main" id="{38C0793D-D8B8-4376-AC4E-4A62DA6D4305}"/>
            </a:ext>
          </a:extLst>
        </xdr:cNvPr>
        <xdr:cNvCxnSpPr/>
      </xdr:nvCxnSpPr>
      <xdr:spPr>
        <a:xfrm>
          <a:off x="22072600" y="580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102870</xdr:rowOff>
    </xdr:from>
    <xdr:ext cx="469265" cy="252730"/>
    <xdr:sp macro="" textlink="">
      <xdr:nvSpPr>
        <xdr:cNvPr id="486" name="【認定こども園・幼稚園・保育所】&#10;一人当たり面積平均値テキスト">
          <a:extLst>
            <a:ext uri="{FF2B5EF4-FFF2-40B4-BE49-F238E27FC236}">
              <a16:creationId xmlns:a16="http://schemas.microsoft.com/office/drawing/2014/main" id="{9439ACAA-F556-4005-B962-85B89E826BF3}"/>
            </a:ext>
          </a:extLst>
        </xdr:cNvPr>
        <xdr:cNvSpPr txBox="1"/>
      </xdr:nvSpPr>
      <xdr:spPr>
        <a:xfrm>
          <a:off x="22199600" y="6617970"/>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123825</xdr:rowOff>
    </xdr:from>
    <xdr:to>
      <xdr:col>116</xdr:col>
      <xdr:colOff>114300</xdr:colOff>
      <xdr:row>39</xdr:row>
      <xdr:rowOff>55245</xdr:rowOff>
    </xdr:to>
    <xdr:sp macro="" textlink="">
      <xdr:nvSpPr>
        <xdr:cNvPr id="487" name="フローチャート: 判断 486">
          <a:extLst>
            <a:ext uri="{FF2B5EF4-FFF2-40B4-BE49-F238E27FC236}">
              <a16:creationId xmlns:a16="http://schemas.microsoft.com/office/drawing/2014/main" id="{D79CA4AA-83CB-4369-8C73-1D62FD94FB7B}"/>
            </a:ext>
          </a:extLst>
        </xdr:cNvPr>
        <xdr:cNvSpPr/>
      </xdr:nvSpPr>
      <xdr:spPr>
        <a:xfrm>
          <a:off x="22110700" y="663892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146050</xdr:rowOff>
    </xdr:from>
    <xdr:to>
      <xdr:col>112</xdr:col>
      <xdr:colOff>38100</xdr:colOff>
      <xdr:row>39</xdr:row>
      <xdr:rowOff>77470</xdr:rowOff>
    </xdr:to>
    <xdr:sp macro="" textlink="">
      <xdr:nvSpPr>
        <xdr:cNvPr id="488" name="フローチャート: 判断 487">
          <a:extLst>
            <a:ext uri="{FF2B5EF4-FFF2-40B4-BE49-F238E27FC236}">
              <a16:creationId xmlns:a16="http://schemas.microsoft.com/office/drawing/2014/main" id="{726A695E-9CAA-417B-8711-D2DC654B0EAA}"/>
            </a:ext>
          </a:extLst>
        </xdr:cNvPr>
        <xdr:cNvSpPr/>
      </xdr:nvSpPr>
      <xdr:spPr>
        <a:xfrm>
          <a:off x="21272500" y="66611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144145</xdr:rowOff>
    </xdr:from>
    <xdr:to>
      <xdr:col>107</xdr:col>
      <xdr:colOff>101600</xdr:colOff>
      <xdr:row>39</xdr:row>
      <xdr:rowOff>75565</xdr:rowOff>
    </xdr:to>
    <xdr:sp macro="" textlink="">
      <xdr:nvSpPr>
        <xdr:cNvPr id="489" name="フローチャート: 判断 488">
          <a:extLst>
            <a:ext uri="{FF2B5EF4-FFF2-40B4-BE49-F238E27FC236}">
              <a16:creationId xmlns:a16="http://schemas.microsoft.com/office/drawing/2014/main" id="{EC487887-7958-485D-9C5B-2F0C6715C17C}"/>
            </a:ext>
          </a:extLst>
        </xdr:cNvPr>
        <xdr:cNvSpPr/>
      </xdr:nvSpPr>
      <xdr:spPr>
        <a:xfrm>
          <a:off x="20383500" y="66592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114300</xdr:rowOff>
    </xdr:from>
    <xdr:to>
      <xdr:col>102</xdr:col>
      <xdr:colOff>165100</xdr:colOff>
      <xdr:row>39</xdr:row>
      <xdr:rowOff>45720</xdr:rowOff>
    </xdr:to>
    <xdr:sp macro="" textlink="">
      <xdr:nvSpPr>
        <xdr:cNvPr id="490" name="フローチャート: 判断 489">
          <a:extLst>
            <a:ext uri="{FF2B5EF4-FFF2-40B4-BE49-F238E27FC236}">
              <a16:creationId xmlns:a16="http://schemas.microsoft.com/office/drawing/2014/main" id="{24144DD6-AE09-41E1-BCD1-BF82D46DF373}"/>
            </a:ext>
          </a:extLst>
        </xdr:cNvPr>
        <xdr:cNvSpPr/>
      </xdr:nvSpPr>
      <xdr:spPr>
        <a:xfrm>
          <a:off x="19494500" y="66294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78740</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DBE90179-86A7-4665-B6C7-CE65BD95799E}"/>
            </a:ext>
          </a:extLst>
        </xdr:cNvPr>
        <xdr:cNvSpPr/>
      </xdr:nvSpPr>
      <xdr:spPr>
        <a:xfrm>
          <a:off x="18605500" y="65938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2730"/>
    <xdr:sp macro="" textlink="">
      <xdr:nvSpPr>
        <xdr:cNvPr id="492" name="テキスト ボックス 491">
          <a:extLst>
            <a:ext uri="{FF2B5EF4-FFF2-40B4-BE49-F238E27FC236}">
              <a16:creationId xmlns:a16="http://schemas.microsoft.com/office/drawing/2014/main" id="{113A26F6-59D9-43ED-A042-42649C7C8FBC}"/>
            </a:ext>
          </a:extLst>
        </xdr:cNvPr>
        <xdr:cNvSpPr txBox="1"/>
      </xdr:nvSpPr>
      <xdr:spPr>
        <a:xfrm>
          <a:off x="219710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2730"/>
    <xdr:sp macro="" textlink="">
      <xdr:nvSpPr>
        <xdr:cNvPr id="493" name="テキスト ボックス 492">
          <a:extLst>
            <a:ext uri="{FF2B5EF4-FFF2-40B4-BE49-F238E27FC236}">
              <a16:creationId xmlns:a16="http://schemas.microsoft.com/office/drawing/2014/main" id="{EFCA107D-BFC3-4DBB-A64A-9528D48DCFA6}"/>
            </a:ext>
          </a:extLst>
        </xdr:cNvPr>
        <xdr:cNvSpPr txBox="1"/>
      </xdr:nvSpPr>
      <xdr:spPr>
        <a:xfrm>
          <a:off x="211264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61365" cy="252730"/>
    <xdr:sp macro="" textlink="">
      <xdr:nvSpPr>
        <xdr:cNvPr id="494" name="テキスト ボックス 493">
          <a:extLst>
            <a:ext uri="{FF2B5EF4-FFF2-40B4-BE49-F238E27FC236}">
              <a16:creationId xmlns:a16="http://schemas.microsoft.com/office/drawing/2014/main" id="{C0EA4A30-8966-4A4E-87B1-042C35B42E30}"/>
            </a:ext>
          </a:extLst>
        </xdr:cNvPr>
        <xdr:cNvSpPr txBox="1"/>
      </xdr:nvSpPr>
      <xdr:spPr>
        <a:xfrm>
          <a:off x="20243800" y="761619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2730"/>
    <xdr:sp macro="" textlink="">
      <xdr:nvSpPr>
        <xdr:cNvPr id="495" name="テキスト ボックス 494">
          <a:extLst>
            <a:ext uri="{FF2B5EF4-FFF2-40B4-BE49-F238E27FC236}">
              <a16:creationId xmlns:a16="http://schemas.microsoft.com/office/drawing/2014/main" id="{9D4EAC33-D73D-440C-9CE5-C21FD2F8DF6B}"/>
            </a:ext>
          </a:extLst>
        </xdr:cNvPr>
        <xdr:cNvSpPr txBox="1"/>
      </xdr:nvSpPr>
      <xdr:spPr>
        <a:xfrm>
          <a:off x="193548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2730"/>
    <xdr:sp macro="" textlink="">
      <xdr:nvSpPr>
        <xdr:cNvPr id="496" name="テキスト ボックス 495">
          <a:extLst>
            <a:ext uri="{FF2B5EF4-FFF2-40B4-BE49-F238E27FC236}">
              <a16:creationId xmlns:a16="http://schemas.microsoft.com/office/drawing/2014/main" id="{F5D5321F-A46D-435C-8A23-F9C5DCCF7A69}"/>
            </a:ext>
          </a:extLst>
        </xdr:cNvPr>
        <xdr:cNvSpPr txBox="1"/>
      </xdr:nvSpPr>
      <xdr:spPr>
        <a:xfrm>
          <a:off x="184594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138430</xdr:rowOff>
    </xdr:from>
    <xdr:to>
      <xdr:col>116</xdr:col>
      <xdr:colOff>114300</xdr:colOff>
      <xdr:row>38</xdr:row>
      <xdr:rowOff>70485</xdr:rowOff>
    </xdr:to>
    <xdr:sp macro="" textlink="">
      <xdr:nvSpPr>
        <xdr:cNvPr id="497" name="楕円 496">
          <a:extLst>
            <a:ext uri="{FF2B5EF4-FFF2-40B4-BE49-F238E27FC236}">
              <a16:creationId xmlns:a16="http://schemas.microsoft.com/office/drawing/2014/main" id="{5C5E8312-52B6-4E50-8CBD-CAE18E03BC11}"/>
            </a:ext>
          </a:extLst>
        </xdr:cNvPr>
        <xdr:cNvSpPr/>
      </xdr:nvSpPr>
      <xdr:spPr>
        <a:xfrm>
          <a:off x="22110700" y="648208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161290</xdr:rowOff>
    </xdr:from>
    <xdr:ext cx="469265" cy="252730"/>
    <xdr:sp macro="" textlink="">
      <xdr:nvSpPr>
        <xdr:cNvPr id="498" name="【認定こども園・幼稚園・保育所】&#10;一人当たり面積該当値テキスト">
          <a:extLst>
            <a:ext uri="{FF2B5EF4-FFF2-40B4-BE49-F238E27FC236}">
              <a16:creationId xmlns:a16="http://schemas.microsoft.com/office/drawing/2014/main" id="{210361E8-8754-4F6D-B4DC-21EF3FA56986}"/>
            </a:ext>
          </a:extLst>
        </xdr:cNvPr>
        <xdr:cNvSpPr txBox="1"/>
      </xdr:nvSpPr>
      <xdr:spPr>
        <a:xfrm>
          <a:off x="22199600" y="633349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151130</xdr:rowOff>
    </xdr:from>
    <xdr:to>
      <xdr:col>112</xdr:col>
      <xdr:colOff>38100</xdr:colOff>
      <xdr:row>38</xdr:row>
      <xdr:rowOff>83185</xdr:rowOff>
    </xdr:to>
    <xdr:sp macro="" textlink="">
      <xdr:nvSpPr>
        <xdr:cNvPr id="499" name="楕円 498">
          <a:extLst>
            <a:ext uri="{FF2B5EF4-FFF2-40B4-BE49-F238E27FC236}">
              <a16:creationId xmlns:a16="http://schemas.microsoft.com/office/drawing/2014/main" id="{F18FCFB6-A321-4742-A9FD-A781ECCA93A6}"/>
            </a:ext>
          </a:extLst>
        </xdr:cNvPr>
        <xdr:cNvSpPr/>
      </xdr:nvSpPr>
      <xdr:spPr>
        <a:xfrm>
          <a:off x="21272500" y="649478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38</xdr:row>
      <xdr:rowOff>20320</xdr:rowOff>
    </xdr:from>
    <xdr:to>
      <xdr:col>116</xdr:col>
      <xdr:colOff>63500</xdr:colOff>
      <xdr:row>38</xdr:row>
      <xdr:rowOff>33655</xdr:rowOff>
    </xdr:to>
    <xdr:cxnSp macro="">
      <xdr:nvCxnSpPr>
        <xdr:cNvPr id="500" name="直線コネクタ 499">
          <a:extLst>
            <a:ext uri="{FF2B5EF4-FFF2-40B4-BE49-F238E27FC236}">
              <a16:creationId xmlns:a16="http://schemas.microsoft.com/office/drawing/2014/main" id="{46FBDC5E-253C-457C-858E-503CCFCDAC88}"/>
            </a:ext>
          </a:extLst>
        </xdr:cNvPr>
        <xdr:cNvCxnSpPr/>
      </xdr:nvCxnSpPr>
      <xdr:spPr>
        <a:xfrm flipV="1">
          <a:off x="21316950" y="6535420"/>
          <a:ext cx="8445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17145</xdr:rowOff>
    </xdr:from>
    <xdr:to>
      <xdr:col>107</xdr:col>
      <xdr:colOff>101600</xdr:colOff>
      <xdr:row>35</xdr:row>
      <xdr:rowOff>116840</xdr:rowOff>
    </xdr:to>
    <xdr:sp macro="" textlink="">
      <xdr:nvSpPr>
        <xdr:cNvPr id="501" name="楕円 500">
          <a:extLst>
            <a:ext uri="{FF2B5EF4-FFF2-40B4-BE49-F238E27FC236}">
              <a16:creationId xmlns:a16="http://schemas.microsoft.com/office/drawing/2014/main" id="{546221BA-E25F-4C87-9543-53C203682741}"/>
            </a:ext>
          </a:extLst>
        </xdr:cNvPr>
        <xdr:cNvSpPr/>
      </xdr:nvSpPr>
      <xdr:spPr>
        <a:xfrm>
          <a:off x="20383500" y="6017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67310</xdr:rowOff>
    </xdr:from>
    <xdr:to>
      <xdr:col>111</xdr:col>
      <xdr:colOff>171450</xdr:colOff>
      <xdr:row>38</xdr:row>
      <xdr:rowOff>33655</xdr:rowOff>
    </xdr:to>
    <xdr:cxnSp macro="">
      <xdr:nvCxnSpPr>
        <xdr:cNvPr id="502" name="直線コネクタ 501">
          <a:extLst>
            <a:ext uri="{FF2B5EF4-FFF2-40B4-BE49-F238E27FC236}">
              <a16:creationId xmlns:a16="http://schemas.microsoft.com/office/drawing/2014/main" id="{2568CFC5-C680-4C36-B1E7-5699EDA6938F}"/>
            </a:ext>
          </a:extLst>
        </xdr:cNvPr>
        <xdr:cNvCxnSpPr/>
      </xdr:nvCxnSpPr>
      <xdr:spPr>
        <a:xfrm>
          <a:off x="20434300" y="6068060"/>
          <a:ext cx="882650" cy="480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166370</xdr:rowOff>
    </xdr:from>
    <xdr:to>
      <xdr:col>102</xdr:col>
      <xdr:colOff>165100</xdr:colOff>
      <xdr:row>38</xdr:row>
      <xdr:rowOff>97790</xdr:rowOff>
    </xdr:to>
    <xdr:sp macro="" textlink="">
      <xdr:nvSpPr>
        <xdr:cNvPr id="503" name="楕円 502">
          <a:extLst>
            <a:ext uri="{FF2B5EF4-FFF2-40B4-BE49-F238E27FC236}">
              <a16:creationId xmlns:a16="http://schemas.microsoft.com/office/drawing/2014/main" id="{ED5DF390-C693-4282-B5A1-277F5940BCB9}"/>
            </a:ext>
          </a:extLst>
        </xdr:cNvPr>
        <xdr:cNvSpPr/>
      </xdr:nvSpPr>
      <xdr:spPr>
        <a:xfrm>
          <a:off x="19494500" y="65100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67310</xdr:rowOff>
    </xdr:from>
    <xdr:to>
      <xdr:col>107</xdr:col>
      <xdr:colOff>50800</xdr:colOff>
      <xdr:row>38</xdr:row>
      <xdr:rowOff>48895</xdr:rowOff>
    </xdr:to>
    <xdr:cxnSp macro="">
      <xdr:nvCxnSpPr>
        <xdr:cNvPr id="504" name="直線コネクタ 503">
          <a:extLst>
            <a:ext uri="{FF2B5EF4-FFF2-40B4-BE49-F238E27FC236}">
              <a16:creationId xmlns:a16="http://schemas.microsoft.com/office/drawing/2014/main" id="{85D64B1E-BC3F-4E4C-B7C4-CC7FED5E3E89}"/>
            </a:ext>
          </a:extLst>
        </xdr:cNvPr>
        <xdr:cNvCxnSpPr/>
      </xdr:nvCxnSpPr>
      <xdr:spPr>
        <a:xfrm flipV="1">
          <a:off x="19545300" y="6068060"/>
          <a:ext cx="889000" cy="495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76835</xdr:rowOff>
    </xdr:from>
    <xdr:to>
      <xdr:col>98</xdr:col>
      <xdr:colOff>38100</xdr:colOff>
      <xdr:row>38</xdr:row>
      <xdr:rowOff>8255</xdr:rowOff>
    </xdr:to>
    <xdr:sp macro="" textlink="">
      <xdr:nvSpPr>
        <xdr:cNvPr id="505" name="楕円 504">
          <a:extLst>
            <a:ext uri="{FF2B5EF4-FFF2-40B4-BE49-F238E27FC236}">
              <a16:creationId xmlns:a16="http://schemas.microsoft.com/office/drawing/2014/main" id="{22D4F40B-0866-4036-94D0-17071513F112}"/>
            </a:ext>
          </a:extLst>
        </xdr:cNvPr>
        <xdr:cNvSpPr/>
      </xdr:nvSpPr>
      <xdr:spPr>
        <a:xfrm>
          <a:off x="18605500" y="64204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37</xdr:row>
      <xdr:rowOff>127000</xdr:rowOff>
    </xdr:from>
    <xdr:to>
      <xdr:col>102</xdr:col>
      <xdr:colOff>114300</xdr:colOff>
      <xdr:row>38</xdr:row>
      <xdr:rowOff>48895</xdr:rowOff>
    </xdr:to>
    <xdr:cxnSp macro="">
      <xdr:nvCxnSpPr>
        <xdr:cNvPr id="506" name="直線コネクタ 505">
          <a:extLst>
            <a:ext uri="{FF2B5EF4-FFF2-40B4-BE49-F238E27FC236}">
              <a16:creationId xmlns:a16="http://schemas.microsoft.com/office/drawing/2014/main" id="{BFE3262F-25A1-4183-8C24-71DA04FA99BE}"/>
            </a:ext>
          </a:extLst>
        </xdr:cNvPr>
        <xdr:cNvCxnSpPr/>
      </xdr:nvCxnSpPr>
      <xdr:spPr>
        <a:xfrm>
          <a:off x="18649950" y="6470650"/>
          <a:ext cx="89535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69215</xdr:rowOff>
    </xdr:from>
    <xdr:ext cx="469900" cy="252730"/>
    <xdr:sp macro="" textlink="">
      <xdr:nvSpPr>
        <xdr:cNvPr id="507" name="n_1aveValue【認定こども園・幼稚園・保育所】&#10;一人当たり面積">
          <a:extLst>
            <a:ext uri="{FF2B5EF4-FFF2-40B4-BE49-F238E27FC236}">
              <a16:creationId xmlns:a16="http://schemas.microsoft.com/office/drawing/2014/main" id="{A26793F9-6344-4B04-9C96-D5676E11C57C}"/>
            </a:ext>
          </a:extLst>
        </xdr:cNvPr>
        <xdr:cNvSpPr txBox="1"/>
      </xdr:nvSpPr>
      <xdr:spPr>
        <a:xfrm>
          <a:off x="21075650" y="67557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67310</xdr:rowOff>
    </xdr:from>
    <xdr:ext cx="469900" cy="252730"/>
    <xdr:sp macro="" textlink="">
      <xdr:nvSpPr>
        <xdr:cNvPr id="508" name="n_2aveValue【認定こども園・幼稚園・保育所】&#10;一人当たり面積">
          <a:extLst>
            <a:ext uri="{FF2B5EF4-FFF2-40B4-BE49-F238E27FC236}">
              <a16:creationId xmlns:a16="http://schemas.microsoft.com/office/drawing/2014/main" id="{DD1A51A8-D950-4C49-A324-2D26D9626CB6}"/>
            </a:ext>
          </a:extLst>
        </xdr:cNvPr>
        <xdr:cNvSpPr txBox="1"/>
      </xdr:nvSpPr>
      <xdr:spPr>
        <a:xfrm>
          <a:off x="20199350" y="67538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37465</xdr:rowOff>
    </xdr:from>
    <xdr:ext cx="469900" cy="253365"/>
    <xdr:sp macro="" textlink="">
      <xdr:nvSpPr>
        <xdr:cNvPr id="509" name="n_3aveValue【認定こども園・幼稚園・保育所】&#10;一人当たり面積">
          <a:extLst>
            <a:ext uri="{FF2B5EF4-FFF2-40B4-BE49-F238E27FC236}">
              <a16:creationId xmlns:a16="http://schemas.microsoft.com/office/drawing/2014/main" id="{9F8520D1-4B04-4EBD-A8FB-0DEF2DCCC7B6}"/>
            </a:ext>
          </a:extLst>
        </xdr:cNvPr>
        <xdr:cNvSpPr txBox="1"/>
      </xdr:nvSpPr>
      <xdr:spPr>
        <a:xfrm>
          <a:off x="19310350" y="6724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1905</xdr:rowOff>
    </xdr:from>
    <xdr:ext cx="469900" cy="253365"/>
    <xdr:sp macro="" textlink="">
      <xdr:nvSpPr>
        <xdr:cNvPr id="510" name="n_4aveValue【認定こども園・幼稚園・保育所】&#10;一人当たり面積">
          <a:extLst>
            <a:ext uri="{FF2B5EF4-FFF2-40B4-BE49-F238E27FC236}">
              <a16:creationId xmlns:a16="http://schemas.microsoft.com/office/drawing/2014/main" id="{710E27D7-B728-4223-BC51-15938FA63450}"/>
            </a:ext>
          </a:extLst>
        </xdr:cNvPr>
        <xdr:cNvSpPr txBox="1"/>
      </xdr:nvSpPr>
      <xdr:spPr>
        <a:xfrm>
          <a:off x="18421350" y="66884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99060</xdr:rowOff>
    </xdr:from>
    <xdr:ext cx="469900" cy="253365"/>
    <xdr:sp macro="" textlink="">
      <xdr:nvSpPr>
        <xdr:cNvPr id="511" name="n_1mainValue【認定こども園・幼稚園・保育所】&#10;一人当たり面積">
          <a:extLst>
            <a:ext uri="{FF2B5EF4-FFF2-40B4-BE49-F238E27FC236}">
              <a16:creationId xmlns:a16="http://schemas.microsoft.com/office/drawing/2014/main" id="{C9DD5931-B324-41CC-ACAE-C65C45033BCE}"/>
            </a:ext>
          </a:extLst>
        </xdr:cNvPr>
        <xdr:cNvSpPr txBox="1"/>
      </xdr:nvSpPr>
      <xdr:spPr>
        <a:xfrm>
          <a:off x="21075650" y="6271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33</xdr:row>
      <xdr:rowOff>132715</xdr:rowOff>
    </xdr:from>
    <xdr:ext cx="469900" cy="253365"/>
    <xdr:sp macro="" textlink="">
      <xdr:nvSpPr>
        <xdr:cNvPr id="512" name="n_2mainValue【認定こども園・幼稚園・保育所】&#10;一人当たり面積">
          <a:extLst>
            <a:ext uri="{FF2B5EF4-FFF2-40B4-BE49-F238E27FC236}">
              <a16:creationId xmlns:a16="http://schemas.microsoft.com/office/drawing/2014/main" id="{1DDDDCD9-BCA5-41BB-8DED-AA3500F05AE8}"/>
            </a:ext>
          </a:extLst>
        </xdr:cNvPr>
        <xdr:cNvSpPr txBox="1"/>
      </xdr:nvSpPr>
      <xdr:spPr>
        <a:xfrm>
          <a:off x="20199350" y="57905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114300</xdr:rowOff>
    </xdr:from>
    <xdr:ext cx="469900" cy="253365"/>
    <xdr:sp macro="" textlink="">
      <xdr:nvSpPr>
        <xdr:cNvPr id="513" name="n_3mainValue【認定こども園・幼稚園・保育所】&#10;一人当たり面積">
          <a:extLst>
            <a:ext uri="{FF2B5EF4-FFF2-40B4-BE49-F238E27FC236}">
              <a16:creationId xmlns:a16="http://schemas.microsoft.com/office/drawing/2014/main" id="{D03B8A32-027C-461D-A31B-8247CBBB80D0}"/>
            </a:ext>
          </a:extLst>
        </xdr:cNvPr>
        <xdr:cNvSpPr txBox="1"/>
      </xdr:nvSpPr>
      <xdr:spPr>
        <a:xfrm>
          <a:off x="19310350" y="62865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24765</xdr:rowOff>
    </xdr:from>
    <xdr:ext cx="469900" cy="253365"/>
    <xdr:sp macro="" textlink="">
      <xdr:nvSpPr>
        <xdr:cNvPr id="514" name="n_4mainValue【認定こども園・幼稚園・保育所】&#10;一人当たり面積">
          <a:extLst>
            <a:ext uri="{FF2B5EF4-FFF2-40B4-BE49-F238E27FC236}">
              <a16:creationId xmlns:a16="http://schemas.microsoft.com/office/drawing/2014/main" id="{A9CCACC8-DBCE-47C9-8850-870BAE4461B9}"/>
            </a:ext>
          </a:extLst>
        </xdr:cNvPr>
        <xdr:cNvSpPr txBox="1"/>
      </xdr:nvSpPr>
      <xdr:spPr>
        <a:xfrm>
          <a:off x="18421350" y="6196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515" name="正方形/長方形 514">
          <a:extLst>
            <a:ext uri="{FF2B5EF4-FFF2-40B4-BE49-F238E27FC236}">
              <a16:creationId xmlns:a16="http://schemas.microsoft.com/office/drawing/2014/main" id="{94D966C7-2FAB-4626-858E-3D12230F2FD0}"/>
            </a:ext>
          </a:extLst>
        </xdr:cNvPr>
        <xdr:cNvSpPr/>
      </xdr:nvSpPr>
      <xdr:spPr>
        <a:xfrm>
          <a:off x="12446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495D9171-5D27-458C-8E5F-CE321BA07656}"/>
            </a:ext>
          </a:extLst>
        </xdr:cNvPr>
        <xdr:cNvSpPr/>
      </xdr:nvSpPr>
      <xdr:spPr>
        <a:xfrm>
          <a:off x="12573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517" name="正方形/長方形 516">
          <a:extLst>
            <a:ext uri="{FF2B5EF4-FFF2-40B4-BE49-F238E27FC236}">
              <a16:creationId xmlns:a16="http://schemas.microsoft.com/office/drawing/2014/main" id="{33111FFF-8A3E-4352-BFCF-02CD1D4A4977}"/>
            </a:ext>
          </a:extLst>
        </xdr:cNvPr>
        <xdr:cNvSpPr/>
      </xdr:nvSpPr>
      <xdr:spPr>
        <a:xfrm>
          <a:off x="12573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B0FADFFC-A941-41EE-9B85-D3A7EF365A01}"/>
            </a:ext>
          </a:extLst>
        </xdr:cNvPr>
        <xdr:cNvSpPr/>
      </xdr:nvSpPr>
      <xdr:spPr>
        <a:xfrm>
          <a:off x="13589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519" name="正方形/長方形 518">
          <a:extLst>
            <a:ext uri="{FF2B5EF4-FFF2-40B4-BE49-F238E27FC236}">
              <a16:creationId xmlns:a16="http://schemas.microsoft.com/office/drawing/2014/main" id="{36FE4FB7-133C-478C-8A9E-8E19CE0E969D}"/>
            </a:ext>
          </a:extLst>
        </xdr:cNvPr>
        <xdr:cNvSpPr/>
      </xdr:nvSpPr>
      <xdr:spPr>
        <a:xfrm>
          <a:off x="13589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17183B11-085E-49AD-B7F1-9A43A321B007}"/>
            </a:ext>
          </a:extLst>
        </xdr:cNvPr>
        <xdr:cNvSpPr/>
      </xdr:nvSpPr>
      <xdr:spPr>
        <a:xfrm>
          <a:off x="14732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521" name="正方形/長方形 520">
          <a:extLst>
            <a:ext uri="{FF2B5EF4-FFF2-40B4-BE49-F238E27FC236}">
              <a16:creationId xmlns:a16="http://schemas.microsoft.com/office/drawing/2014/main" id="{80F524C0-25A2-4D2C-97EE-D7F98BDFBC36}"/>
            </a:ext>
          </a:extLst>
        </xdr:cNvPr>
        <xdr:cNvSpPr/>
      </xdr:nvSpPr>
      <xdr:spPr>
        <a:xfrm>
          <a:off x="14732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522" name="正方形/長方形 521">
          <a:extLst>
            <a:ext uri="{FF2B5EF4-FFF2-40B4-BE49-F238E27FC236}">
              <a16:creationId xmlns:a16="http://schemas.microsoft.com/office/drawing/2014/main" id="{82D86144-190C-482E-A948-93FF2950BA78}"/>
            </a:ext>
          </a:extLst>
        </xdr:cNvPr>
        <xdr:cNvSpPr/>
      </xdr:nvSpPr>
      <xdr:spPr>
        <a:xfrm>
          <a:off x="12446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523" name="テキスト ボックス 522">
          <a:extLst>
            <a:ext uri="{FF2B5EF4-FFF2-40B4-BE49-F238E27FC236}">
              <a16:creationId xmlns:a16="http://schemas.microsoft.com/office/drawing/2014/main" id="{6CB15A7E-7B01-47CB-A99B-B5B8F3E0D5E4}"/>
            </a:ext>
          </a:extLst>
        </xdr:cNvPr>
        <xdr:cNvSpPr txBox="1"/>
      </xdr:nvSpPr>
      <xdr:spPr>
        <a:xfrm>
          <a:off x="12407900" y="895286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524" name="直線コネクタ 523">
          <a:extLst>
            <a:ext uri="{FF2B5EF4-FFF2-40B4-BE49-F238E27FC236}">
              <a16:creationId xmlns:a16="http://schemas.microsoft.com/office/drawing/2014/main" id="{4E25EB51-5BCD-4331-A5A9-1FA73FFCE3A3}"/>
            </a:ext>
          </a:extLst>
        </xdr:cNvPr>
        <xdr:cNvCxnSpPr/>
      </xdr:nvCxnSpPr>
      <xdr:spPr>
        <a:xfrm>
          <a:off x="12446000" y="114274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6725" cy="252730"/>
    <xdr:sp macro="" textlink="">
      <xdr:nvSpPr>
        <xdr:cNvPr id="525" name="テキスト ボックス 524">
          <a:extLst>
            <a:ext uri="{FF2B5EF4-FFF2-40B4-BE49-F238E27FC236}">
              <a16:creationId xmlns:a16="http://schemas.microsoft.com/office/drawing/2014/main" id="{975E5411-894A-4F72-BE33-B3DF19E49186}"/>
            </a:ext>
          </a:extLst>
        </xdr:cNvPr>
        <xdr:cNvSpPr txBox="1"/>
      </xdr:nvSpPr>
      <xdr:spPr>
        <a:xfrm>
          <a:off x="11978640" y="1128458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74295</xdr:rowOff>
    </xdr:from>
    <xdr:to>
      <xdr:col>89</xdr:col>
      <xdr:colOff>171450</xdr:colOff>
      <xdr:row>64</xdr:row>
      <xdr:rowOff>74295</xdr:rowOff>
    </xdr:to>
    <xdr:cxnSp macro="">
      <xdr:nvCxnSpPr>
        <xdr:cNvPr id="526" name="直線コネクタ 525">
          <a:extLst>
            <a:ext uri="{FF2B5EF4-FFF2-40B4-BE49-F238E27FC236}">
              <a16:creationId xmlns:a16="http://schemas.microsoft.com/office/drawing/2014/main" id="{3F2FF8CA-F970-4237-8233-145F0CF60633}"/>
            </a:ext>
          </a:extLst>
        </xdr:cNvPr>
        <xdr:cNvCxnSpPr/>
      </xdr:nvCxnSpPr>
      <xdr:spPr>
        <a:xfrm>
          <a:off x="12446000" y="11047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103505</xdr:rowOff>
    </xdr:from>
    <xdr:ext cx="466725" cy="252730"/>
    <xdr:sp macro="" textlink="">
      <xdr:nvSpPr>
        <xdr:cNvPr id="527" name="テキスト ボックス 526">
          <a:extLst>
            <a:ext uri="{FF2B5EF4-FFF2-40B4-BE49-F238E27FC236}">
              <a16:creationId xmlns:a16="http://schemas.microsoft.com/office/drawing/2014/main" id="{0394D440-47E1-4F97-9512-C9CDBB8063B3}"/>
            </a:ext>
          </a:extLst>
        </xdr:cNvPr>
        <xdr:cNvSpPr txBox="1"/>
      </xdr:nvSpPr>
      <xdr:spPr>
        <a:xfrm>
          <a:off x="11978640" y="109048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37465</xdr:rowOff>
    </xdr:from>
    <xdr:to>
      <xdr:col>89</xdr:col>
      <xdr:colOff>171450</xdr:colOff>
      <xdr:row>62</xdr:row>
      <xdr:rowOff>37465</xdr:rowOff>
    </xdr:to>
    <xdr:cxnSp macro="">
      <xdr:nvCxnSpPr>
        <xdr:cNvPr id="528" name="直線コネクタ 527">
          <a:extLst>
            <a:ext uri="{FF2B5EF4-FFF2-40B4-BE49-F238E27FC236}">
              <a16:creationId xmlns:a16="http://schemas.microsoft.com/office/drawing/2014/main" id="{CB2FBF7F-37EA-4C16-9D9A-03B652EFA370}"/>
            </a:ext>
          </a:extLst>
        </xdr:cNvPr>
        <xdr:cNvCxnSpPr/>
      </xdr:nvCxnSpPr>
      <xdr:spPr>
        <a:xfrm>
          <a:off x="12446000" y="10667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66040</xdr:rowOff>
    </xdr:from>
    <xdr:ext cx="402590" cy="252730"/>
    <xdr:sp macro="" textlink="">
      <xdr:nvSpPr>
        <xdr:cNvPr id="529" name="テキスト ボックス 528">
          <a:extLst>
            <a:ext uri="{FF2B5EF4-FFF2-40B4-BE49-F238E27FC236}">
              <a16:creationId xmlns:a16="http://schemas.microsoft.com/office/drawing/2014/main" id="{71C67743-BC20-4D90-B5C8-859B4C8F916E}"/>
            </a:ext>
          </a:extLst>
        </xdr:cNvPr>
        <xdr:cNvSpPr txBox="1"/>
      </xdr:nvSpPr>
      <xdr:spPr>
        <a:xfrm>
          <a:off x="12042775" y="1052449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530" name="直線コネクタ 529">
          <a:extLst>
            <a:ext uri="{FF2B5EF4-FFF2-40B4-BE49-F238E27FC236}">
              <a16:creationId xmlns:a16="http://schemas.microsoft.com/office/drawing/2014/main" id="{21EEF257-2146-4039-83F8-B1A26D74A848}"/>
            </a:ext>
          </a:extLst>
        </xdr:cNvPr>
        <xdr:cNvCxnSpPr/>
      </xdr:nvCxnSpPr>
      <xdr:spPr>
        <a:xfrm>
          <a:off x="12446000" y="1028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402590" cy="252730"/>
    <xdr:sp macro="" textlink="">
      <xdr:nvSpPr>
        <xdr:cNvPr id="531" name="テキスト ボックス 530">
          <a:extLst>
            <a:ext uri="{FF2B5EF4-FFF2-40B4-BE49-F238E27FC236}">
              <a16:creationId xmlns:a16="http://schemas.microsoft.com/office/drawing/2014/main" id="{7EE43E25-CAD8-40BA-BA9F-07F93F9BFD2D}"/>
            </a:ext>
          </a:extLst>
        </xdr:cNvPr>
        <xdr:cNvSpPr txBox="1"/>
      </xdr:nvSpPr>
      <xdr:spPr>
        <a:xfrm>
          <a:off x="12042775" y="1014412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130175</xdr:rowOff>
    </xdr:from>
    <xdr:to>
      <xdr:col>89</xdr:col>
      <xdr:colOff>171450</xdr:colOff>
      <xdr:row>57</xdr:row>
      <xdr:rowOff>130175</xdr:rowOff>
    </xdr:to>
    <xdr:cxnSp macro="">
      <xdr:nvCxnSpPr>
        <xdr:cNvPr id="532" name="直線コネクタ 531">
          <a:extLst>
            <a:ext uri="{FF2B5EF4-FFF2-40B4-BE49-F238E27FC236}">
              <a16:creationId xmlns:a16="http://schemas.microsoft.com/office/drawing/2014/main" id="{2F966332-55BB-4424-9F5F-E92E18ED0132}"/>
            </a:ext>
          </a:extLst>
        </xdr:cNvPr>
        <xdr:cNvCxnSpPr/>
      </xdr:nvCxnSpPr>
      <xdr:spPr>
        <a:xfrm>
          <a:off x="12446000" y="9902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159385</xdr:rowOff>
    </xdr:from>
    <xdr:ext cx="402590" cy="252730"/>
    <xdr:sp macro="" textlink="">
      <xdr:nvSpPr>
        <xdr:cNvPr id="533" name="テキスト ボックス 532">
          <a:extLst>
            <a:ext uri="{FF2B5EF4-FFF2-40B4-BE49-F238E27FC236}">
              <a16:creationId xmlns:a16="http://schemas.microsoft.com/office/drawing/2014/main" id="{1A914738-058E-4ACB-847D-3D952A034999}"/>
            </a:ext>
          </a:extLst>
        </xdr:cNvPr>
        <xdr:cNvSpPr txBox="1"/>
      </xdr:nvSpPr>
      <xdr:spPr>
        <a:xfrm>
          <a:off x="12042775" y="976058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93345</xdr:rowOff>
    </xdr:from>
    <xdr:to>
      <xdr:col>89</xdr:col>
      <xdr:colOff>171450</xdr:colOff>
      <xdr:row>55</xdr:row>
      <xdr:rowOff>93345</xdr:rowOff>
    </xdr:to>
    <xdr:cxnSp macro="">
      <xdr:nvCxnSpPr>
        <xdr:cNvPr id="534" name="直線コネクタ 533">
          <a:extLst>
            <a:ext uri="{FF2B5EF4-FFF2-40B4-BE49-F238E27FC236}">
              <a16:creationId xmlns:a16="http://schemas.microsoft.com/office/drawing/2014/main" id="{569DFE14-7FC4-46C2-8E70-58F67374E060}"/>
            </a:ext>
          </a:extLst>
        </xdr:cNvPr>
        <xdr:cNvCxnSpPr/>
      </xdr:nvCxnSpPr>
      <xdr:spPr>
        <a:xfrm>
          <a:off x="12446000" y="9523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121920</xdr:rowOff>
    </xdr:from>
    <xdr:ext cx="402590" cy="252730"/>
    <xdr:sp macro="" textlink="">
      <xdr:nvSpPr>
        <xdr:cNvPr id="535" name="テキスト ボックス 534">
          <a:extLst>
            <a:ext uri="{FF2B5EF4-FFF2-40B4-BE49-F238E27FC236}">
              <a16:creationId xmlns:a16="http://schemas.microsoft.com/office/drawing/2014/main" id="{51218947-F582-4C20-BBEF-BF011975BBE8}"/>
            </a:ext>
          </a:extLst>
        </xdr:cNvPr>
        <xdr:cNvSpPr txBox="1"/>
      </xdr:nvSpPr>
      <xdr:spPr>
        <a:xfrm>
          <a:off x="12042775" y="938022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536" name="直線コネクタ 535">
          <a:extLst>
            <a:ext uri="{FF2B5EF4-FFF2-40B4-BE49-F238E27FC236}">
              <a16:creationId xmlns:a16="http://schemas.microsoft.com/office/drawing/2014/main" id="{4772371D-0B0E-42FC-B698-A934E672CDAE}"/>
            </a:ext>
          </a:extLst>
        </xdr:cNvPr>
        <xdr:cNvCxnSpPr/>
      </xdr:nvCxnSpPr>
      <xdr:spPr>
        <a:xfrm>
          <a:off x="12446000" y="9142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84455</xdr:rowOff>
    </xdr:from>
    <xdr:ext cx="339090" cy="252730"/>
    <xdr:sp macro="" textlink="">
      <xdr:nvSpPr>
        <xdr:cNvPr id="537" name="テキスト ボックス 536">
          <a:extLst>
            <a:ext uri="{FF2B5EF4-FFF2-40B4-BE49-F238E27FC236}">
              <a16:creationId xmlns:a16="http://schemas.microsoft.com/office/drawing/2014/main" id="{630E0341-18BB-418C-83EF-8BD8A3052512}"/>
            </a:ext>
          </a:extLst>
        </xdr:cNvPr>
        <xdr:cNvSpPr txBox="1"/>
      </xdr:nvSpPr>
      <xdr:spPr>
        <a:xfrm>
          <a:off x="12106910" y="8999855"/>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538" name="【学校施設】&#10;有形固定資産減価償却率グラフ枠">
          <a:extLst>
            <a:ext uri="{FF2B5EF4-FFF2-40B4-BE49-F238E27FC236}">
              <a16:creationId xmlns:a16="http://schemas.microsoft.com/office/drawing/2014/main" id="{8D326944-3D6C-42BA-96F9-B77CC0C02798}"/>
            </a:ext>
          </a:extLst>
        </xdr:cNvPr>
        <xdr:cNvSpPr/>
      </xdr:nvSpPr>
      <xdr:spPr>
        <a:xfrm>
          <a:off x="12446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140335</xdr:rowOff>
    </xdr:from>
    <xdr:to>
      <xdr:col>85</xdr:col>
      <xdr:colOff>126365</xdr:colOff>
      <xdr:row>63</xdr:row>
      <xdr:rowOff>140335</xdr:rowOff>
    </xdr:to>
    <xdr:cxnSp macro="">
      <xdr:nvCxnSpPr>
        <xdr:cNvPr id="539" name="直線コネクタ 538">
          <a:extLst>
            <a:ext uri="{FF2B5EF4-FFF2-40B4-BE49-F238E27FC236}">
              <a16:creationId xmlns:a16="http://schemas.microsoft.com/office/drawing/2014/main" id="{9C49D3D7-47B2-463F-A8E3-B8CD13A43519}"/>
            </a:ext>
          </a:extLst>
        </xdr:cNvPr>
        <xdr:cNvCxnSpPr/>
      </xdr:nvCxnSpPr>
      <xdr:spPr>
        <a:xfrm flipV="1">
          <a:off x="16318865" y="957008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143510</xdr:rowOff>
    </xdr:from>
    <xdr:ext cx="404495" cy="252730"/>
    <xdr:sp macro="" textlink="">
      <xdr:nvSpPr>
        <xdr:cNvPr id="540" name="【学校施設】&#10;有形固定資産減価償却率最小値テキスト">
          <a:extLst>
            <a:ext uri="{FF2B5EF4-FFF2-40B4-BE49-F238E27FC236}">
              <a16:creationId xmlns:a16="http://schemas.microsoft.com/office/drawing/2014/main" id="{158617B3-4649-4E56-8D0B-3E0437E1C2B8}"/>
            </a:ext>
          </a:extLst>
        </xdr:cNvPr>
        <xdr:cNvSpPr txBox="1"/>
      </xdr:nvSpPr>
      <xdr:spPr>
        <a:xfrm>
          <a:off x="16357600" y="1094486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140335</xdr:rowOff>
    </xdr:from>
    <xdr:to>
      <xdr:col>86</xdr:col>
      <xdr:colOff>25400</xdr:colOff>
      <xdr:row>63</xdr:row>
      <xdr:rowOff>140335</xdr:rowOff>
    </xdr:to>
    <xdr:cxnSp macro="">
      <xdr:nvCxnSpPr>
        <xdr:cNvPr id="541" name="直線コネクタ 540">
          <a:extLst>
            <a:ext uri="{FF2B5EF4-FFF2-40B4-BE49-F238E27FC236}">
              <a16:creationId xmlns:a16="http://schemas.microsoft.com/office/drawing/2014/main" id="{A970AB42-9CE0-4F9F-9E07-391D37ADECED}"/>
            </a:ext>
          </a:extLst>
        </xdr:cNvPr>
        <xdr:cNvCxnSpPr/>
      </xdr:nvCxnSpPr>
      <xdr:spPr>
        <a:xfrm>
          <a:off x="16230600" y="1094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87630</xdr:rowOff>
    </xdr:from>
    <xdr:ext cx="404495" cy="252730"/>
    <xdr:sp macro="" textlink="">
      <xdr:nvSpPr>
        <xdr:cNvPr id="542" name="【学校施設】&#10;有形固定資産減価償却率最大値テキスト">
          <a:extLst>
            <a:ext uri="{FF2B5EF4-FFF2-40B4-BE49-F238E27FC236}">
              <a16:creationId xmlns:a16="http://schemas.microsoft.com/office/drawing/2014/main" id="{E05116F4-A32E-425A-A75A-B36680B246F7}"/>
            </a:ext>
          </a:extLst>
        </xdr:cNvPr>
        <xdr:cNvSpPr txBox="1"/>
      </xdr:nvSpPr>
      <xdr:spPr>
        <a:xfrm>
          <a:off x="16357600" y="934593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140335</xdr:rowOff>
    </xdr:from>
    <xdr:to>
      <xdr:col>86</xdr:col>
      <xdr:colOff>25400</xdr:colOff>
      <xdr:row>55</xdr:row>
      <xdr:rowOff>140335</xdr:rowOff>
    </xdr:to>
    <xdr:cxnSp macro="">
      <xdr:nvCxnSpPr>
        <xdr:cNvPr id="543" name="直線コネクタ 542">
          <a:extLst>
            <a:ext uri="{FF2B5EF4-FFF2-40B4-BE49-F238E27FC236}">
              <a16:creationId xmlns:a16="http://schemas.microsoft.com/office/drawing/2014/main" id="{ADDDDF16-DB93-4069-AB3B-287D75F844C3}"/>
            </a:ext>
          </a:extLst>
        </xdr:cNvPr>
        <xdr:cNvCxnSpPr/>
      </xdr:nvCxnSpPr>
      <xdr:spPr>
        <a:xfrm>
          <a:off x="16230600" y="957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69850</xdr:rowOff>
    </xdr:from>
    <xdr:ext cx="404495" cy="252730"/>
    <xdr:sp macro="" textlink="">
      <xdr:nvSpPr>
        <xdr:cNvPr id="544" name="【学校施設】&#10;有形固定資産減価償却率平均値テキスト">
          <a:extLst>
            <a:ext uri="{FF2B5EF4-FFF2-40B4-BE49-F238E27FC236}">
              <a16:creationId xmlns:a16="http://schemas.microsoft.com/office/drawing/2014/main" id="{1F6D492B-C666-4462-BA85-73A3CD2DEA8A}"/>
            </a:ext>
          </a:extLst>
        </xdr:cNvPr>
        <xdr:cNvSpPr txBox="1"/>
      </xdr:nvSpPr>
      <xdr:spPr>
        <a:xfrm>
          <a:off x="16357600" y="10185400"/>
          <a:ext cx="404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47625</xdr:rowOff>
    </xdr:from>
    <xdr:to>
      <xdr:col>85</xdr:col>
      <xdr:colOff>171450</xdr:colOff>
      <xdr:row>60</xdr:row>
      <xdr:rowOff>146685</xdr:rowOff>
    </xdr:to>
    <xdr:sp macro="" textlink="">
      <xdr:nvSpPr>
        <xdr:cNvPr id="545" name="フローチャート: 判断 544">
          <a:extLst>
            <a:ext uri="{FF2B5EF4-FFF2-40B4-BE49-F238E27FC236}">
              <a16:creationId xmlns:a16="http://schemas.microsoft.com/office/drawing/2014/main" id="{E676F741-E47F-431C-9054-F430965CFFA4}"/>
            </a:ext>
          </a:extLst>
        </xdr:cNvPr>
        <xdr:cNvSpPr/>
      </xdr:nvSpPr>
      <xdr:spPr>
        <a:xfrm>
          <a:off x="16268700" y="103346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20955</xdr:rowOff>
    </xdr:from>
    <xdr:to>
      <xdr:col>81</xdr:col>
      <xdr:colOff>101600</xdr:colOff>
      <xdr:row>60</xdr:row>
      <xdr:rowOff>120015</xdr:rowOff>
    </xdr:to>
    <xdr:sp macro="" textlink="">
      <xdr:nvSpPr>
        <xdr:cNvPr id="546" name="フローチャート: 判断 545">
          <a:extLst>
            <a:ext uri="{FF2B5EF4-FFF2-40B4-BE49-F238E27FC236}">
              <a16:creationId xmlns:a16="http://schemas.microsoft.com/office/drawing/2014/main" id="{BA250D5B-D73E-46B6-AC77-701BF2050FF7}"/>
            </a:ext>
          </a:extLst>
        </xdr:cNvPr>
        <xdr:cNvSpPr/>
      </xdr:nvSpPr>
      <xdr:spPr>
        <a:xfrm>
          <a:off x="15430500" y="10307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97790</xdr:rowOff>
    </xdr:to>
    <xdr:sp macro="" textlink="">
      <xdr:nvSpPr>
        <xdr:cNvPr id="547" name="フローチャート: 判断 546">
          <a:extLst>
            <a:ext uri="{FF2B5EF4-FFF2-40B4-BE49-F238E27FC236}">
              <a16:creationId xmlns:a16="http://schemas.microsoft.com/office/drawing/2014/main" id="{D9FC8E8B-4556-4EF7-A704-49F022FAF12B}"/>
            </a:ext>
          </a:extLst>
        </xdr:cNvPr>
        <xdr:cNvSpPr/>
      </xdr:nvSpPr>
      <xdr:spPr>
        <a:xfrm>
          <a:off x="14541500" y="102819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140335</xdr:rowOff>
    </xdr:from>
    <xdr:to>
      <xdr:col>72</xdr:col>
      <xdr:colOff>38100</xdr:colOff>
      <xdr:row>60</xdr:row>
      <xdr:rowOff>72390</xdr:rowOff>
    </xdr:to>
    <xdr:sp macro="" textlink="">
      <xdr:nvSpPr>
        <xdr:cNvPr id="548" name="フローチャート: 判断 547">
          <a:extLst>
            <a:ext uri="{FF2B5EF4-FFF2-40B4-BE49-F238E27FC236}">
              <a16:creationId xmlns:a16="http://schemas.microsoft.com/office/drawing/2014/main" id="{90DBA5EE-13EC-4CEF-A7D6-AD6FD273C7FF}"/>
            </a:ext>
          </a:extLst>
        </xdr:cNvPr>
        <xdr:cNvSpPr/>
      </xdr:nvSpPr>
      <xdr:spPr>
        <a:xfrm>
          <a:off x="13652500" y="102558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112395</xdr:rowOff>
    </xdr:from>
    <xdr:to>
      <xdr:col>67</xdr:col>
      <xdr:colOff>101600</xdr:colOff>
      <xdr:row>60</xdr:row>
      <xdr:rowOff>43815</xdr:rowOff>
    </xdr:to>
    <xdr:sp macro="" textlink="">
      <xdr:nvSpPr>
        <xdr:cNvPr id="549" name="フローチャート: 判断 548">
          <a:extLst>
            <a:ext uri="{FF2B5EF4-FFF2-40B4-BE49-F238E27FC236}">
              <a16:creationId xmlns:a16="http://schemas.microsoft.com/office/drawing/2014/main" id="{C79DCF4E-BDD5-4515-BEB6-7B4E9D4D6717}"/>
            </a:ext>
          </a:extLst>
        </xdr:cNvPr>
        <xdr:cNvSpPr/>
      </xdr:nvSpPr>
      <xdr:spPr>
        <a:xfrm>
          <a:off x="12763500" y="102279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2730"/>
    <xdr:sp macro="" textlink="">
      <xdr:nvSpPr>
        <xdr:cNvPr id="550" name="テキスト ボックス 549">
          <a:extLst>
            <a:ext uri="{FF2B5EF4-FFF2-40B4-BE49-F238E27FC236}">
              <a16:creationId xmlns:a16="http://schemas.microsoft.com/office/drawing/2014/main" id="{0182317A-F2E3-4A61-BA32-1B5FE414DE1F}"/>
            </a:ext>
          </a:extLst>
        </xdr:cNvPr>
        <xdr:cNvSpPr txBox="1"/>
      </xdr:nvSpPr>
      <xdr:spPr>
        <a:xfrm>
          <a:off x="161290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61365" cy="252730"/>
    <xdr:sp macro="" textlink="">
      <xdr:nvSpPr>
        <xdr:cNvPr id="551" name="テキスト ボックス 550">
          <a:extLst>
            <a:ext uri="{FF2B5EF4-FFF2-40B4-BE49-F238E27FC236}">
              <a16:creationId xmlns:a16="http://schemas.microsoft.com/office/drawing/2014/main" id="{8E6CD0C6-F5D0-4FDF-B1C9-891025B20493}"/>
            </a:ext>
          </a:extLst>
        </xdr:cNvPr>
        <xdr:cNvSpPr txBox="1"/>
      </xdr:nvSpPr>
      <xdr:spPr>
        <a:xfrm>
          <a:off x="15290800" y="114249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2730"/>
    <xdr:sp macro="" textlink="">
      <xdr:nvSpPr>
        <xdr:cNvPr id="552" name="テキスト ボックス 551">
          <a:extLst>
            <a:ext uri="{FF2B5EF4-FFF2-40B4-BE49-F238E27FC236}">
              <a16:creationId xmlns:a16="http://schemas.microsoft.com/office/drawing/2014/main" id="{40FE610C-F8BB-415F-98E6-9AE452ED0CF0}"/>
            </a:ext>
          </a:extLst>
        </xdr:cNvPr>
        <xdr:cNvSpPr txBox="1"/>
      </xdr:nvSpPr>
      <xdr:spPr>
        <a:xfrm>
          <a:off x="144018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2730"/>
    <xdr:sp macro="" textlink="">
      <xdr:nvSpPr>
        <xdr:cNvPr id="553" name="テキスト ボックス 552">
          <a:extLst>
            <a:ext uri="{FF2B5EF4-FFF2-40B4-BE49-F238E27FC236}">
              <a16:creationId xmlns:a16="http://schemas.microsoft.com/office/drawing/2014/main" id="{5B4FD0BA-0AAC-4CE6-869D-98ED55E4F103}"/>
            </a:ext>
          </a:extLst>
        </xdr:cNvPr>
        <xdr:cNvSpPr txBox="1"/>
      </xdr:nvSpPr>
      <xdr:spPr>
        <a:xfrm>
          <a:off x="1350645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61365" cy="252730"/>
    <xdr:sp macro="" textlink="">
      <xdr:nvSpPr>
        <xdr:cNvPr id="554" name="テキスト ボックス 553">
          <a:extLst>
            <a:ext uri="{FF2B5EF4-FFF2-40B4-BE49-F238E27FC236}">
              <a16:creationId xmlns:a16="http://schemas.microsoft.com/office/drawing/2014/main" id="{FF20FDDD-B236-4BB7-9024-AD6764409D5B}"/>
            </a:ext>
          </a:extLst>
        </xdr:cNvPr>
        <xdr:cNvSpPr txBox="1"/>
      </xdr:nvSpPr>
      <xdr:spPr>
        <a:xfrm>
          <a:off x="12623800" y="114249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92075</xdr:rowOff>
    </xdr:from>
    <xdr:to>
      <xdr:col>85</xdr:col>
      <xdr:colOff>171450</xdr:colOff>
      <xdr:row>61</xdr:row>
      <xdr:rowOff>23495</xdr:rowOff>
    </xdr:to>
    <xdr:sp macro="" textlink="">
      <xdr:nvSpPr>
        <xdr:cNvPr id="555" name="楕円 554">
          <a:extLst>
            <a:ext uri="{FF2B5EF4-FFF2-40B4-BE49-F238E27FC236}">
              <a16:creationId xmlns:a16="http://schemas.microsoft.com/office/drawing/2014/main" id="{4C8F1C11-0854-4E49-8D14-4AACEF36DE9A}"/>
            </a:ext>
          </a:extLst>
        </xdr:cNvPr>
        <xdr:cNvSpPr/>
      </xdr:nvSpPr>
      <xdr:spPr>
        <a:xfrm>
          <a:off x="16268700" y="1037907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71120</xdr:rowOff>
    </xdr:from>
    <xdr:ext cx="404495" cy="252730"/>
    <xdr:sp macro="" textlink="">
      <xdr:nvSpPr>
        <xdr:cNvPr id="556" name="【学校施設】&#10;有形固定資産減価償却率該当値テキスト">
          <a:extLst>
            <a:ext uri="{FF2B5EF4-FFF2-40B4-BE49-F238E27FC236}">
              <a16:creationId xmlns:a16="http://schemas.microsoft.com/office/drawing/2014/main" id="{77991A68-A2B1-4464-9C19-B0E887F29ECF}"/>
            </a:ext>
          </a:extLst>
        </xdr:cNvPr>
        <xdr:cNvSpPr txBox="1"/>
      </xdr:nvSpPr>
      <xdr:spPr>
        <a:xfrm>
          <a:off x="16357600" y="1035812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635</xdr:rowOff>
    </xdr:from>
    <xdr:to>
      <xdr:col>81</xdr:col>
      <xdr:colOff>101600</xdr:colOff>
      <xdr:row>60</xdr:row>
      <xdr:rowOff>99695</xdr:rowOff>
    </xdr:to>
    <xdr:sp macro="" textlink="">
      <xdr:nvSpPr>
        <xdr:cNvPr id="557" name="楕円 556">
          <a:extLst>
            <a:ext uri="{FF2B5EF4-FFF2-40B4-BE49-F238E27FC236}">
              <a16:creationId xmlns:a16="http://schemas.microsoft.com/office/drawing/2014/main" id="{FC5F05B7-C754-4D44-A2D4-D44BC90A8418}"/>
            </a:ext>
          </a:extLst>
        </xdr:cNvPr>
        <xdr:cNvSpPr/>
      </xdr:nvSpPr>
      <xdr:spPr>
        <a:xfrm>
          <a:off x="15430500" y="10287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50800</xdr:rowOff>
    </xdr:from>
    <xdr:to>
      <xdr:col>85</xdr:col>
      <xdr:colOff>127000</xdr:colOff>
      <xdr:row>60</xdr:row>
      <xdr:rowOff>141605</xdr:rowOff>
    </xdr:to>
    <xdr:cxnSp macro="">
      <xdr:nvCxnSpPr>
        <xdr:cNvPr id="558" name="直線コネクタ 557">
          <a:extLst>
            <a:ext uri="{FF2B5EF4-FFF2-40B4-BE49-F238E27FC236}">
              <a16:creationId xmlns:a16="http://schemas.microsoft.com/office/drawing/2014/main" id="{80969031-6EC3-45E9-B527-EBFEE0587196}"/>
            </a:ext>
          </a:extLst>
        </xdr:cNvPr>
        <xdr:cNvCxnSpPr/>
      </xdr:nvCxnSpPr>
      <xdr:spPr>
        <a:xfrm>
          <a:off x="15481300" y="10337800"/>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140335</xdr:rowOff>
    </xdr:from>
    <xdr:to>
      <xdr:col>76</xdr:col>
      <xdr:colOff>165100</xdr:colOff>
      <xdr:row>60</xdr:row>
      <xdr:rowOff>72390</xdr:rowOff>
    </xdr:to>
    <xdr:sp macro="" textlink="">
      <xdr:nvSpPr>
        <xdr:cNvPr id="559" name="楕円 558">
          <a:extLst>
            <a:ext uri="{FF2B5EF4-FFF2-40B4-BE49-F238E27FC236}">
              <a16:creationId xmlns:a16="http://schemas.microsoft.com/office/drawing/2014/main" id="{E0F9EC56-0D09-4C6A-B1D2-D6F5C7CEEE92}"/>
            </a:ext>
          </a:extLst>
        </xdr:cNvPr>
        <xdr:cNvSpPr/>
      </xdr:nvSpPr>
      <xdr:spPr>
        <a:xfrm>
          <a:off x="14541500" y="1025588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22225</xdr:rowOff>
    </xdr:from>
    <xdr:to>
      <xdr:col>81</xdr:col>
      <xdr:colOff>50800</xdr:colOff>
      <xdr:row>60</xdr:row>
      <xdr:rowOff>50800</xdr:rowOff>
    </xdr:to>
    <xdr:cxnSp macro="">
      <xdr:nvCxnSpPr>
        <xdr:cNvPr id="560" name="直線コネクタ 559">
          <a:extLst>
            <a:ext uri="{FF2B5EF4-FFF2-40B4-BE49-F238E27FC236}">
              <a16:creationId xmlns:a16="http://schemas.microsoft.com/office/drawing/2014/main" id="{1133C209-52DB-4C81-9966-260D608FD5A1}"/>
            </a:ext>
          </a:extLst>
        </xdr:cNvPr>
        <xdr:cNvCxnSpPr/>
      </xdr:nvCxnSpPr>
      <xdr:spPr>
        <a:xfrm>
          <a:off x="14592300" y="103092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100965</xdr:rowOff>
    </xdr:from>
    <xdr:to>
      <xdr:col>72</xdr:col>
      <xdr:colOff>38100</xdr:colOff>
      <xdr:row>60</xdr:row>
      <xdr:rowOff>33020</xdr:rowOff>
    </xdr:to>
    <xdr:sp macro="" textlink="">
      <xdr:nvSpPr>
        <xdr:cNvPr id="561" name="楕円 560">
          <a:extLst>
            <a:ext uri="{FF2B5EF4-FFF2-40B4-BE49-F238E27FC236}">
              <a16:creationId xmlns:a16="http://schemas.microsoft.com/office/drawing/2014/main" id="{D841AE52-3254-449C-9B32-DBD548C691FB}"/>
            </a:ext>
          </a:extLst>
        </xdr:cNvPr>
        <xdr:cNvSpPr/>
      </xdr:nvSpPr>
      <xdr:spPr>
        <a:xfrm>
          <a:off x="13652500" y="102165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59</xdr:row>
      <xdr:rowOff>151130</xdr:rowOff>
    </xdr:from>
    <xdr:to>
      <xdr:col>76</xdr:col>
      <xdr:colOff>114300</xdr:colOff>
      <xdr:row>60</xdr:row>
      <xdr:rowOff>22225</xdr:rowOff>
    </xdr:to>
    <xdr:cxnSp macro="">
      <xdr:nvCxnSpPr>
        <xdr:cNvPr id="562" name="直線コネクタ 561">
          <a:extLst>
            <a:ext uri="{FF2B5EF4-FFF2-40B4-BE49-F238E27FC236}">
              <a16:creationId xmlns:a16="http://schemas.microsoft.com/office/drawing/2014/main" id="{4C83F027-E8E4-4F72-9598-AB424F80F5CB}"/>
            </a:ext>
          </a:extLst>
        </xdr:cNvPr>
        <xdr:cNvCxnSpPr/>
      </xdr:nvCxnSpPr>
      <xdr:spPr>
        <a:xfrm>
          <a:off x="13696950" y="10266680"/>
          <a:ext cx="8953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52705</xdr:rowOff>
    </xdr:from>
    <xdr:to>
      <xdr:col>67</xdr:col>
      <xdr:colOff>101600</xdr:colOff>
      <xdr:row>59</xdr:row>
      <xdr:rowOff>151765</xdr:rowOff>
    </xdr:to>
    <xdr:sp macro="" textlink="">
      <xdr:nvSpPr>
        <xdr:cNvPr id="563" name="楕円 562">
          <a:extLst>
            <a:ext uri="{FF2B5EF4-FFF2-40B4-BE49-F238E27FC236}">
              <a16:creationId xmlns:a16="http://schemas.microsoft.com/office/drawing/2014/main" id="{D2B0789F-24D8-4A6D-AF49-2AC214B6A959}"/>
            </a:ext>
          </a:extLst>
        </xdr:cNvPr>
        <xdr:cNvSpPr/>
      </xdr:nvSpPr>
      <xdr:spPr>
        <a:xfrm>
          <a:off x="12763500" y="101682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171450</xdr:colOff>
      <xdr:row>59</xdr:row>
      <xdr:rowOff>151130</xdr:rowOff>
    </xdr:to>
    <xdr:cxnSp macro="">
      <xdr:nvCxnSpPr>
        <xdr:cNvPr id="564" name="直線コネクタ 563">
          <a:extLst>
            <a:ext uri="{FF2B5EF4-FFF2-40B4-BE49-F238E27FC236}">
              <a16:creationId xmlns:a16="http://schemas.microsoft.com/office/drawing/2014/main" id="{4ABC156B-7ABF-4352-9DDD-36177F9E4839}"/>
            </a:ext>
          </a:extLst>
        </xdr:cNvPr>
        <xdr:cNvCxnSpPr/>
      </xdr:nvCxnSpPr>
      <xdr:spPr>
        <a:xfrm>
          <a:off x="12814300" y="10218420"/>
          <a:ext cx="8826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111760</xdr:rowOff>
    </xdr:from>
    <xdr:ext cx="404495" cy="253365"/>
    <xdr:sp macro="" textlink="">
      <xdr:nvSpPr>
        <xdr:cNvPr id="565" name="n_1aveValue【学校施設】&#10;有形固定資産減価償却率">
          <a:extLst>
            <a:ext uri="{FF2B5EF4-FFF2-40B4-BE49-F238E27FC236}">
              <a16:creationId xmlns:a16="http://schemas.microsoft.com/office/drawing/2014/main" id="{D3204AB1-4E93-438C-98AF-858F0EFE98E6}"/>
            </a:ext>
          </a:extLst>
        </xdr:cNvPr>
        <xdr:cNvSpPr txBox="1"/>
      </xdr:nvSpPr>
      <xdr:spPr>
        <a:xfrm>
          <a:off x="15266035" y="1039876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89535</xdr:rowOff>
    </xdr:from>
    <xdr:ext cx="404495" cy="252730"/>
    <xdr:sp macro="" textlink="">
      <xdr:nvSpPr>
        <xdr:cNvPr id="566" name="n_2aveValue【学校施設】&#10;有形固定資産減価償却率">
          <a:extLst>
            <a:ext uri="{FF2B5EF4-FFF2-40B4-BE49-F238E27FC236}">
              <a16:creationId xmlns:a16="http://schemas.microsoft.com/office/drawing/2014/main" id="{C51969AE-8724-4500-AF8E-31A6DE3E0FC0}"/>
            </a:ext>
          </a:extLst>
        </xdr:cNvPr>
        <xdr:cNvSpPr txBox="1"/>
      </xdr:nvSpPr>
      <xdr:spPr>
        <a:xfrm>
          <a:off x="14389735" y="1037653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62865</xdr:rowOff>
    </xdr:from>
    <xdr:ext cx="405130" cy="253365"/>
    <xdr:sp macro="" textlink="">
      <xdr:nvSpPr>
        <xdr:cNvPr id="567" name="n_3aveValue【学校施設】&#10;有形固定資産減価償却率">
          <a:extLst>
            <a:ext uri="{FF2B5EF4-FFF2-40B4-BE49-F238E27FC236}">
              <a16:creationId xmlns:a16="http://schemas.microsoft.com/office/drawing/2014/main" id="{B6E8BA81-C705-4563-9086-CCC3825E6213}"/>
            </a:ext>
          </a:extLst>
        </xdr:cNvPr>
        <xdr:cNvSpPr txBox="1"/>
      </xdr:nvSpPr>
      <xdr:spPr>
        <a:xfrm>
          <a:off x="13500735" y="103498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35560</xdr:rowOff>
    </xdr:from>
    <xdr:ext cx="404495" cy="252730"/>
    <xdr:sp macro="" textlink="">
      <xdr:nvSpPr>
        <xdr:cNvPr id="568" name="n_4aveValue【学校施設】&#10;有形固定資産減価償却率">
          <a:extLst>
            <a:ext uri="{FF2B5EF4-FFF2-40B4-BE49-F238E27FC236}">
              <a16:creationId xmlns:a16="http://schemas.microsoft.com/office/drawing/2014/main" id="{504BE0D6-0BE1-40E8-928C-0CD343D30FAD}"/>
            </a:ext>
          </a:extLst>
        </xdr:cNvPr>
        <xdr:cNvSpPr txBox="1"/>
      </xdr:nvSpPr>
      <xdr:spPr>
        <a:xfrm>
          <a:off x="12611735" y="1032256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116205</xdr:rowOff>
    </xdr:from>
    <xdr:ext cx="404495" cy="253365"/>
    <xdr:sp macro="" textlink="">
      <xdr:nvSpPr>
        <xdr:cNvPr id="569" name="n_1mainValue【学校施設】&#10;有形固定資産減価償却率">
          <a:extLst>
            <a:ext uri="{FF2B5EF4-FFF2-40B4-BE49-F238E27FC236}">
              <a16:creationId xmlns:a16="http://schemas.microsoft.com/office/drawing/2014/main" id="{34DA594E-63B9-4F6F-8DCE-C3E43AFE7610}"/>
            </a:ext>
          </a:extLst>
        </xdr:cNvPr>
        <xdr:cNvSpPr txBox="1"/>
      </xdr:nvSpPr>
      <xdr:spPr>
        <a:xfrm>
          <a:off x="15266035" y="1006030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88265</xdr:rowOff>
    </xdr:from>
    <xdr:ext cx="404495" cy="252730"/>
    <xdr:sp macro="" textlink="">
      <xdr:nvSpPr>
        <xdr:cNvPr id="570" name="n_2mainValue【学校施設】&#10;有形固定資産減価償却率">
          <a:extLst>
            <a:ext uri="{FF2B5EF4-FFF2-40B4-BE49-F238E27FC236}">
              <a16:creationId xmlns:a16="http://schemas.microsoft.com/office/drawing/2014/main" id="{9967D54D-1C2A-4863-8855-3E5FB468E69A}"/>
            </a:ext>
          </a:extLst>
        </xdr:cNvPr>
        <xdr:cNvSpPr txBox="1"/>
      </xdr:nvSpPr>
      <xdr:spPr>
        <a:xfrm>
          <a:off x="14389735" y="1003236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49530</xdr:rowOff>
    </xdr:from>
    <xdr:ext cx="405130" cy="252730"/>
    <xdr:sp macro="" textlink="">
      <xdr:nvSpPr>
        <xdr:cNvPr id="571" name="n_3mainValue【学校施設】&#10;有形固定資産減価償却率">
          <a:extLst>
            <a:ext uri="{FF2B5EF4-FFF2-40B4-BE49-F238E27FC236}">
              <a16:creationId xmlns:a16="http://schemas.microsoft.com/office/drawing/2014/main" id="{9F04E9CE-16C8-4ECD-9F51-AFD76094B047}"/>
            </a:ext>
          </a:extLst>
        </xdr:cNvPr>
        <xdr:cNvSpPr txBox="1"/>
      </xdr:nvSpPr>
      <xdr:spPr>
        <a:xfrm>
          <a:off x="13500735" y="999363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635</xdr:rowOff>
    </xdr:from>
    <xdr:ext cx="404495" cy="253365"/>
    <xdr:sp macro="" textlink="">
      <xdr:nvSpPr>
        <xdr:cNvPr id="572" name="n_4mainValue【学校施設】&#10;有形固定資産減価償却率">
          <a:extLst>
            <a:ext uri="{FF2B5EF4-FFF2-40B4-BE49-F238E27FC236}">
              <a16:creationId xmlns:a16="http://schemas.microsoft.com/office/drawing/2014/main" id="{3330A98B-70E8-4BE9-B48A-AA7A54A04A3D}"/>
            </a:ext>
          </a:extLst>
        </xdr:cNvPr>
        <xdr:cNvSpPr txBox="1"/>
      </xdr:nvSpPr>
      <xdr:spPr>
        <a:xfrm>
          <a:off x="12611735" y="994473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573" name="正方形/長方形 572">
          <a:extLst>
            <a:ext uri="{FF2B5EF4-FFF2-40B4-BE49-F238E27FC236}">
              <a16:creationId xmlns:a16="http://schemas.microsoft.com/office/drawing/2014/main" id="{9D769E98-61A2-4449-B6BA-47D454179ABA}"/>
            </a:ext>
          </a:extLst>
        </xdr:cNvPr>
        <xdr:cNvSpPr/>
      </xdr:nvSpPr>
      <xdr:spPr>
        <a:xfrm>
          <a:off x="18288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DFDD409D-7AF0-4A82-A01B-7469718E9B19}"/>
            </a:ext>
          </a:extLst>
        </xdr:cNvPr>
        <xdr:cNvSpPr/>
      </xdr:nvSpPr>
      <xdr:spPr>
        <a:xfrm>
          <a:off x="18415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575" name="正方形/長方形 574">
          <a:extLst>
            <a:ext uri="{FF2B5EF4-FFF2-40B4-BE49-F238E27FC236}">
              <a16:creationId xmlns:a16="http://schemas.microsoft.com/office/drawing/2014/main" id="{7B9BB126-20B5-4BEA-9D6A-BC9B9283B028}"/>
            </a:ext>
          </a:extLst>
        </xdr:cNvPr>
        <xdr:cNvSpPr/>
      </xdr:nvSpPr>
      <xdr:spPr>
        <a:xfrm>
          <a:off x="18415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F50242FE-9DEE-4E59-8E4B-76A2AB651B1E}"/>
            </a:ext>
          </a:extLst>
        </xdr:cNvPr>
        <xdr:cNvSpPr/>
      </xdr:nvSpPr>
      <xdr:spPr>
        <a:xfrm>
          <a:off x="19431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577" name="正方形/長方形 576">
          <a:extLst>
            <a:ext uri="{FF2B5EF4-FFF2-40B4-BE49-F238E27FC236}">
              <a16:creationId xmlns:a16="http://schemas.microsoft.com/office/drawing/2014/main" id="{7F4EDAA5-DB72-4CF7-825C-7A51E785A5A8}"/>
            </a:ext>
          </a:extLst>
        </xdr:cNvPr>
        <xdr:cNvSpPr/>
      </xdr:nvSpPr>
      <xdr:spPr>
        <a:xfrm>
          <a:off x="19431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F2FB3199-77B8-45AD-A66F-CEC0CD42E09A}"/>
            </a:ext>
          </a:extLst>
        </xdr:cNvPr>
        <xdr:cNvSpPr/>
      </xdr:nvSpPr>
      <xdr:spPr>
        <a:xfrm>
          <a:off x="20574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579" name="正方形/長方形 578">
          <a:extLst>
            <a:ext uri="{FF2B5EF4-FFF2-40B4-BE49-F238E27FC236}">
              <a16:creationId xmlns:a16="http://schemas.microsoft.com/office/drawing/2014/main" id="{EBDC93D0-3BD6-420F-B0EA-BF2B1E460A35}"/>
            </a:ext>
          </a:extLst>
        </xdr:cNvPr>
        <xdr:cNvSpPr/>
      </xdr:nvSpPr>
      <xdr:spPr>
        <a:xfrm>
          <a:off x="20574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580" name="正方形/長方形 579">
          <a:extLst>
            <a:ext uri="{FF2B5EF4-FFF2-40B4-BE49-F238E27FC236}">
              <a16:creationId xmlns:a16="http://schemas.microsoft.com/office/drawing/2014/main" id="{B13A5989-A870-412E-BDB7-6DDF0F204FD2}"/>
            </a:ext>
          </a:extLst>
        </xdr:cNvPr>
        <xdr:cNvSpPr/>
      </xdr:nvSpPr>
      <xdr:spPr>
        <a:xfrm>
          <a:off x="18288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9250" cy="220345"/>
    <xdr:sp macro="" textlink="">
      <xdr:nvSpPr>
        <xdr:cNvPr id="581" name="テキスト ボックス 580">
          <a:extLst>
            <a:ext uri="{FF2B5EF4-FFF2-40B4-BE49-F238E27FC236}">
              <a16:creationId xmlns:a16="http://schemas.microsoft.com/office/drawing/2014/main" id="{5F955083-07E7-41F8-8B42-287289C101E8}"/>
            </a:ext>
          </a:extLst>
        </xdr:cNvPr>
        <xdr:cNvSpPr txBox="1"/>
      </xdr:nvSpPr>
      <xdr:spPr>
        <a:xfrm>
          <a:off x="18249900" y="895286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582" name="直線コネクタ 581">
          <a:extLst>
            <a:ext uri="{FF2B5EF4-FFF2-40B4-BE49-F238E27FC236}">
              <a16:creationId xmlns:a16="http://schemas.microsoft.com/office/drawing/2014/main" id="{7FCF3ED9-5FE8-4838-A39E-D25EEE376BC0}"/>
            </a:ext>
          </a:extLst>
        </xdr:cNvPr>
        <xdr:cNvCxnSpPr/>
      </xdr:nvCxnSpPr>
      <xdr:spPr>
        <a:xfrm>
          <a:off x="18288000" y="11427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140335</xdr:rowOff>
    </xdr:from>
    <xdr:ext cx="466725" cy="252730"/>
    <xdr:sp macro="" textlink="">
      <xdr:nvSpPr>
        <xdr:cNvPr id="583" name="テキスト ボックス 582">
          <a:extLst>
            <a:ext uri="{FF2B5EF4-FFF2-40B4-BE49-F238E27FC236}">
              <a16:creationId xmlns:a16="http://schemas.microsoft.com/office/drawing/2014/main" id="{97100CB8-DB45-4D96-9824-45A45BCE0832}"/>
            </a:ext>
          </a:extLst>
        </xdr:cNvPr>
        <xdr:cNvSpPr txBox="1"/>
      </xdr:nvSpPr>
      <xdr:spPr>
        <a:xfrm>
          <a:off x="17820640" y="1128458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74295</xdr:rowOff>
    </xdr:from>
    <xdr:to>
      <xdr:col>120</xdr:col>
      <xdr:colOff>114300</xdr:colOff>
      <xdr:row>64</xdr:row>
      <xdr:rowOff>74295</xdr:rowOff>
    </xdr:to>
    <xdr:cxnSp macro="">
      <xdr:nvCxnSpPr>
        <xdr:cNvPr id="584" name="直線コネクタ 583">
          <a:extLst>
            <a:ext uri="{FF2B5EF4-FFF2-40B4-BE49-F238E27FC236}">
              <a16:creationId xmlns:a16="http://schemas.microsoft.com/office/drawing/2014/main" id="{EA1CA00A-F9C1-4A50-94C0-6D91E883F44A}"/>
            </a:ext>
          </a:extLst>
        </xdr:cNvPr>
        <xdr:cNvCxnSpPr/>
      </xdr:nvCxnSpPr>
      <xdr:spPr>
        <a:xfrm>
          <a:off x="18288000" y="11047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103505</xdr:rowOff>
    </xdr:from>
    <xdr:ext cx="466725" cy="252730"/>
    <xdr:sp macro="" textlink="">
      <xdr:nvSpPr>
        <xdr:cNvPr id="585" name="テキスト ボックス 584">
          <a:extLst>
            <a:ext uri="{FF2B5EF4-FFF2-40B4-BE49-F238E27FC236}">
              <a16:creationId xmlns:a16="http://schemas.microsoft.com/office/drawing/2014/main" id="{DCC08182-6CDB-47A7-B325-FED3CCB2D232}"/>
            </a:ext>
          </a:extLst>
        </xdr:cNvPr>
        <xdr:cNvSpPr txBox="1"/>
      </xdr:nvSpPr>
      <xdr:spPr>
        <a:xfrm>
          <a:off x="17820640" y="109048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37465</xdr:rowOff>
    </xdr:from>
    <xdr:to>
      <xdr:col>120</xdr:col>
      <xdr:colOff>114300</xdr:colOff>
      <xdr:row>62</xdr:row>
      <xdr:rowOff>37465</xdr:rowOff>
    </xdr:to>
    <xdr:cxnSp macro="">
      <xdr:nvCxnSpPr>
        <xdr:cNvPr id="586" name="直線コネクタ 585">
          <a:extLst>
            <a:ext uri="{FF2B5EF4-FFF2-40B4-BE49-F238E27FC236}">
              <a16:creationId xmlns:a16="http://schemas.microsoft.com/office/drawing/2014/main" id="{0AA72C19-CD2B-4823-B942-F2EEF7A42D51}"/>
            </a:ext>
          </a:extLst>
        </xdr:cNvPr>
        <xdr:cNvCxnSpPr/>
      </xdr:nvCxnSpPr>
      <xdr:spPr>
        <a:xfrm>
          <a:off x="18288000" y="1066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66040</xdr:rowOff>
    </xdr:from>
    <xdr:ext cx="466725" cy="252730"/>
    <xdr:sp macro="" textlink="">
      <xdr:nvSpPr>
        <xdr:cNvPr id="587" name="テキスト ボックス 586">
          <a:extLst>
            <a:ext uri="{FF2B5EF4-FFF2-40B4-BE49-F238E27FC236}">
              <a16:creationId xmlns:a16="http://schemas.microsoft.com/office/drawing/2014/main" id="{10BBF32F-D737-4BBE-9A69-C6FFD7051BCC}"/>
            </a:ext>
          </a:extLst>
        </xdr:cNvPr>
        <xdr:cNvSpPr txBox="1"/>
      </xdr:nvSpPr>
      <xdr:spPr>
        <a:xfrm>
          <a:off x="17820640" y="105244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3CE8895D-8810-4739-9FBD-971EA47D8118}"/>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28575</xdr:rowOff>
    </xdr:from>
    <xdr:ext cx="466725" cy="252730"/>
    <xdr:sp macro="" textlink="">
      <xdr:nvSpPr>
        <xdr:cNvPr id="589" name="テキスト ボックス 588">
          <a:extLst>
            <a:ext uri="{FF2B5EF4-FFF2-40B4-BE49-F238E27FC236}">
              <a16:creationId xmlns:a16="http://schemas.microsoft.com/office/drawing/2014/main" id="{27F9DB9D-4551-4D0C-BBFC-4B27B6F5C644}"/>
            </a:ext>
          </a:extLst>
        </xdr:cNvPr>
        <xdr:cNvSpPr txBox="1"/>
      </xdr:nvSpPr>
      <xdr:spPr>
        <a:xfrm>
          <a:off x="17820640" y="1014412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130175</xdr:rowOff>
    </xdr:from>
    <xdr:to>
      <xdr:col>120</xdr:col>
      <xdr:colOff>114300</xdr:colOff>
      <xdr:row>57</xdr:row>
      <xdr:rowOff>130175</xdr:rowOff>
    </xdr:to>
    <xdr:cxnSp macro="">
      <xdr:nvCxnSpPr>
        <xdr:cNvPr id="590" name="直線コネクタ 589">
          <a:extLst>
            <a:ext uri="{FF2B5EF4-FFF2-40B4-BE49-F238E27FC236}">
              <a16:creationId xmlns:a16="http://schemas.microsoft.com/office/drawing/2014/main" id="{28BF0E85-1218-40AD-9CC4-546E4CF6BDB3}"/>
            </a:ext>
          </a:extLst>
        </xdr:cNvPr>
        <xdr:cNvCxnSpPr/>
      </xdr:nvCxnSpPr>
      <xdr:spPr>
        <a:xfrm>
          <a:off x="18288000" y="9902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159385</xdr:rowOff>
    </xdr:from>
    <xdr:ext cx="466725" cy="252730"/>
    <xdr:sp macro="" textlink="">
      <xdr:nvSpPr>
        <xdr:cNvPr id="591" name="テキスト ボックス 590">
          <a:extLst>
            <a:ext uri="{FF2B5EF4-FFF2-40B4-BE49-F238E27FC236}">
              <a16:creationId xmlns:a16="http://schemas.microsoft.com/office/drawing/2014/main" id="{FDA790C8-E255-4987-B068-19452BAAF3C7}"/>
            </a:ext>
          </a:extLst>
        </xdr:cNvPr>
        <xdr:cNvSpPr txBox="1"/>
      </xdr:nvSpPr>
      <xdr:spPr>
        <a:xfrm>
          <a:off x="17820640" y="976058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55</xdr:row>
      <xdr:rowOff>93345</xdr:rowOff>
    </xdr:from>
    <xdr:to>
      <xdr:col>120</xdr:col>
      <xdr:colOff>114300</xdr:colOff>
      <xdr:row>55</xdr:row>
      <xdr:rowOff>93345</xdr:rowOff>
    </xdr:to>
    <xdr:cxnSp macro="">
      <xdr:nvCxnSpPr>
        <xdr:cNvPr id="592" name="直線コネクタ 591">
          <a:extLst>
            <a:ext uri="{FF2B5EF4-FFF2-40B4-BE49-F238E27FC236}">
              <a16:creationId xmlns:a16="http://schemas.microsoft.com/office/drawing/2014/main" id="{355BDEED-0C80-46FA-96BB-92906628201F}"/>
            </a:ext>
          </a:extLst>
        </xdr:cNvPr>
        <xdr:cNvCxnSpPr/>
      </xdr:nvCxnSpPr>
      <xdr:spPr>
        <a:xfrm>
          <a:off x="18288000" y="952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121920</xdr:rowOff>
    </xdr:from>
    <xdr:ext cx="466725" cy="252730"/>
    <xdr:sp macro="" textlink="">
      <xdr:nvSpPr>
        <xdr:cNvPr id="593" name="テキスト ボックス 592">
          <a:extLst>
            <a:ext uri="{FF2B5EF4-FFF2-40B4-BE49-F238E27FC236}">
              <a16:creationId xmlns:a16="http://schemas.microsoft.com/office/drawing/2014/main" id="{1C388256-8290-4281-B351-200B2C4F2F80}"/>
            </a:ext>
          </a:extLst>
        </xdr:cNvPr>
        <xdr:cNvSpPr txBox="1"/>
      </xdr:nvSpPr>
      <xdr:spPr>
        <a:xfrm>
          <a:off x="17820640" y="938022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594" name="直線コネクタ 593">
          <a:extLst>
            <a:ext uri="{FF2B5EF4-FFF2-40B4-BE49-F238E27FC236}">
              <a16:creationId xmlns:a16="http://schemas.microsoft.com/office/drawing/2014/main" id="{733BCD97-FA9C-4F3F-B7CD-7542FD7A4491}"/>
            </a:ext>
          </a:extLst>
        </xdr:cNvPr>
        <xdr:cNvCxnSpPr/>
      </xdr:nvCxnSpPr>
      <xdr:spPr>
        <a:xfrm>
          <a:off x="18288000" y="914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6725" cy="252730"/>
    <xdr:sp macro="" textlink="">
      <xdr:nvSpPr>
        <xdr:cNvPr id="595" name="テキスト ボックス 594">
          <a:extLst>
            <a:ext uri="{FF2B5EF4-FFF2-40B4-BE49-F238E27FC236}">
              <a16:creationId xmlns:a16="http://schemas.microsoft.com/office/drawing/2014/main" id="{E789C9D5-9FE7-45E1-BCBC-7D0D5865A910}"/>
            </a:ext>
          </a:extLst>
        </xdr:cNvPr>
        <xdr:cNvSpPr txBox="1"/>
      </xdr:nvSpPr>
      <xdr:spPr>
        <a:xfrm>
          <a:off x="17820640" y="89998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596" name="【学校施設】&#10;一人当たり面積グラフ枠">
          <a:extLst>
            <a:ext uri="{FF2B5EF4-FFF2-40B4-BE49-F238E27FC236}">
              <a16:creationId xmlns:a16="http://schemas.microsoft.com/office/drawing/2014/main" id="{928081D9-25CD-4178-BFBA-DFE8C5C4FF83}"/>
            </a:ext>
          </a:extLst>
        </xdr:cNvPr>
        <xdr:cNvSpPr/>
      </xdr:nvSpPr>
      <xdr:spPr>
        <a:xfrm>
          <a:off x="18288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0</xdr:rowOff>
    </xdr:from>
    <xdr:to>
      <xdr:col>116</xdr:col>
      <xdr:colOff>62865</xdr:colOff>
      <xdr:row>63</xdr:row>
      <xdr:rowOff>156210</xdr:rowOff>
    </xdr:to>
    <xdr:cxnSp macro="">
      <xdr:nvCxnSpPr>
        <xdr:cNvPr id="597" name="直線コネクタ 596">
          <a:extLst>
            <a:ext uri="{FF2B5EF4-FFF2-40B4-BE49-F238E27FC236}">
              <a16:creationId xmlns:a16="http://schemas.microsoft.com/office/drawing/2014/main" id="{13B1B86F-D7F5-41B0-BD2C-8966CF70F9F0}"/>
            </a:ext>
          </a:extLst>
        </xdr:cNvPr>
        <xdr:cNvCxnSpPr/>
      </xdr:nvCxnSpPr>
      <xdr:spPr>
        <a:xfrm flipV="1">
          <a:off x="22160865" y="942975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160655</xdr:rowOff>
    </xdr:from>
    <xdr:ext cx="469265" cy="252730"/>
    <xdr:sp macro="" textlink="">
      <xdr:nvSpPr>
        <xdr:cNvPr id="598" name="【学校施設】&#10;一人当たり面積最小値テキスト">
          <a:extLst>
            <a:ext uri="{FF2B5EF4-FFF2-40B4-BE49-F238E27FC236}">
              <a16:creationId xmlns:a16="http://schemas.microsoft.com/office/drawing/2014/main" id="{ECAF18A7-15B9-4DFE-AB02-15C93548A67F}"/>
            </a:ext>
          </a:extLst>
        </xdr:cNvPr>
        <xdr:cNvSpPr txBox="1"/>
      </xdr:nvSpPr>
      <xdr:spPr>
        <a:xfrm>
          <a:off x="22199600" y="1096200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599" name="直線コネクタ 598">
          <a:extLst>
            <a:ext uri="{FF2B5EF4-FFF2-40B4-BE49-F238E27FC236}">
              <a16:creationId xmlns:a16="http://schemas.microsoft.com/office/drawing/2014/main" id="{D76858BC-D538-41A5-B0B4-53A734BCD44B}"/>
            </a:ext>
          </a:extLst>
        </xdr:cNvPr>
        <xdr:cNvCxnSpPr/>
      </xdr:nvCxnSpPr>
      <xdr:spPr>
        <a:xfrm>
          <a:off x="22072600" y="1095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115570</xdr:rowOff>
    </xdr:from>
    <xdr:ext cx="469265" cy="253365"/>
    <xdr:sp macro="" textlink="">
      <xdr:nvSpPr>
        <xdr:cNvPr id="600" name="【学校施設】&#10;一人当たり面積最大値テキスト">
          <a:extLst>
            <a:ext uri="{FF2B5EF4-FFF2-40B4-BE49-F238E27FC236}">
              <a16:creationId xmlns:a16="http://schemas.microsoft.com/office/drawing/2014/main" id="{C8173DBC-A51A-4088-A9A1-6BCF95FDB073}"/>
            </a:ext>
          </a:extLst>
        </xdr:cNvPr>
        <xdr:cNvSpPr txBox="1"/>
      </xdr:nvSpPr>
      <xdr:spPr>
        <a:xfrm>
          <a:off x="22199600" y="920242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DEB6619B-7EE2-4623-AC6F-3244477E2C1F}"/>
            </a:ext>
          </a:extLst>
        </xdr:cNvPr>
        <xdr:cNvCxnSpPr/>
      </xdr:nvCxnSpPr>
      <xdr:spPr>
        <a:xfrm>
          <a:off x="22072600" y="942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163195</xdr:rowOff>
    </xdr:from>
    <xdr:ext cx="469265" cy="252730"/>
    <xdr:sp macro="" textlink="">
      <xdr:nvSpPr>
        <xdr:cNvPr id="602" name="【学校施設】&#10;一人当たり面積平均値テキスト">
          <a:extLst>
            <a:ext uri="{FF2B5EF4-FFF2-40B4-BE49-F238E27FC236}">
              <a16:creationId xmlns:a16="http://schemas.microsoft.com/office/drawing/2014/main" id="{8C1F2B86-E769-40B4-BE65-79C362F86FF7}"/>
            </a:ext>
          </a:extLst>
        </xdr:cNvPr>
        <xdr:cNvSpPr txBox="1"/>
      </xdr:nvSpPr>
      <xdr:spPr>
        <a:xfrm>
          <a:off x="22199600" y="10450195"/>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17145</xdr:rowOff>
    </xdr:from>
    <xdr:to>
      <xdr:col>116</xdr:col>
      <xdr:colOff>114300</xdr:colOff>
      <xdr:row>61</xdr:row>
      <xdr:rowOff>116205</xdr:rowOff>
    </xdr:to>
    <xdr:sp macro="" textlink="">
      <xdr:nvSpPr>
        <xdr:cNvPr id="603" name="フローチャート: 判断 602">
          <a:extLst>
            <a:ext uri="{FF2B5EF4-FFF2-40B4-BE49-F238E27FC236}">
              <a16:creationId xmlns:a16="http://schemas.microsoft.com/office/drawing/2014/main" id="{9286C953-72BE-48AE-A4F8-66DAF961E05E}"/>
            </a:ext>
          </a:extLst>
        </xdr:cNvPr>
        <xdr:cNvSpPr/>
      </xdr:nvSpPr>
      <xdr:spPr>
        <a:xfrm>
          <a:off x="22110700" y="104755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42545</xdr:rowOff>
    </xdr:from>
    <xdr:to>
      <xdr:col>112</xdr:col>
      <xdr:colOff>38100</xdr:colOff>
      <xdr:row>61</xdr:row>
      <xdr:rowOff>142240</xdr:rowOff>
    </xdr:to>
    <xdr:sp macro="" textlink="">
      <xdr:nvSpPr>
        <xdr:cNvPr id="604" name="フローチャート: 判断 603">
          <a:extLst>
            <a:ext uri="{FF2B5EF4-FFF2-40B4-BE49-F238E27FC236}">
              <a16:creationId xmlns:a16="http://schemas.microsoft.com/office/drawing/2014/main" id="{3222CB56-D682-486F-8BE3-34D3C2562A5F}"/>
            </a:ext>
          </a:extLst>
        </xdr:cNvPr>
        <xdr:cNvSpPr/>
      </xdr:nvSpPr>
      <xdr:spPr>
        <a:xfrm>
          <a:off x="21272500" y="10500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16510</xdr:rowOff>
    </xdr:from>
    <xdr:to>
      <xdr:col>107</xdr:col>
      <xdr:colOff>101600</xdr:colOff>
      <xdr:row>61</xdr:row>
      <xdr:rowOff>115570</xdr:rowOff>
    </xdr:to>
    <xdr:sp macro="" textlink="">
      <xdr:nvSpPr>
        <xdr:cNvPr id="605" name="フローチャート: 判断 604">
          <a:extLst>
            <a:ext uri="{FF2B5EF4-FFF2-40B4-BE49-F238E27FC236}">
              <a16:creationId xmlns:a16="http://schemas.microsoft.com/office/drawing/2014/main" id="{ED6F5FC9-1FA0-43F9-84D0-572F60BA96D1}"/>
            </a:ext>
          </a:extLst>
        </xdr:cNvPr>
        <xdr:cNvSpPr/>
      </xdr:nvSpPr>
      <xdr:spPr>
        <a:xfrm>
          <a:off x="20383500" y="10474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104140</xdr:rowOff>
    </xdr:from>
    <xdr:to>
      <xdr:col>102</xdr:col>
      <xdr:colOff>165100</xdr:colOff>
      <xdr:row>62</xdr:row>
      <xdr:rowOff>35560</xdr:rowOff>
    </xdr:to>
    <xdr:sp macro="" textlink="">
      <xdr:nvSpPr>
        <xdr:cNvPr id="606" name="フローチャート: 判断 605">
          <a:extLst>
            <a:ext uri="{FF2B5EF4-FFF2-40B4-BE49-F238E27FC236}">
              <a16:creationId xmlns:a16="http://schemas.microsoft.com/office/drawing/2014/main" id="{AE6456AC-0D42-4CD2-9C25-28B4621B05E8}"/>
            </a:ext>
          </a:extLst>
        </xdr:cNvPr>
        <xdr:cNvSpPr/>
      </xdr:nvSpPr>
      <xdr:spPr>
        <a:xfrm>
          <a:off x="19494500" y="105625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48895</xdr:rowOff>
    </xdr:from>
    <xdr:to>
      <xdr:col>98</xdr:col>
      <xdr:colOff>38100</xdr:colOff>
      <xdr:row>61</xdr:row>
      <xdr:rowOff>147955</xdr:rowOff>
    </xdr:to>
    <xdr:sp macro="" textlink="">
      <xdr:nvSpPr>
        <xdr:cNvPr id="607" name="フローチャート: 判断 606">
          <a:extLst>
            <a:ext uri="{FF2B5EF4-FFF2-40B4-BE49-F238E27FC236}">
              <a16:creationId xmlns:a16="http://schemas.microsoft.com/office/drawing/2014/main" id="{FBA25CCA-F1AB-4D1F-A760-D6DEF7B7A334}"/>
            </a:ext>
          </a:extLst>
        </xdr:cNvPr>
        <xdr:cNvSpPr/>
      </xdr:nvSpPr>
      <xdr:spPr>
        <a:xfrm>
          <a:off x="18605500" y="10507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2730"/>
    <xdr:sp macro="" textlink="">
      <xdr:nvSpPr>
        <xdr:cNvPr id="608" name="テキスト ボックス 607">
          <a:extLst>
            <a:ext uri="{FF2B5EF4-FFF2-40B4-BE49-F238E27FC236}">
              <a16:creationId xmlns:a16="http://schemas.microsoft.com/office/drawing/2014/main" id="{FFA990D2-65BC-4C85-A328-B5C4680AACD5}"/>
            </a:ext>
          </a:extLst>
        </xdr:cNvPr>
        <xdr:cNvSpPr txBox="1"/>
      </xdr:nvSpPr>
      <xdr:spPr>
        <a:xfrm>
          <a:off x="219710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2730"/>
    <xdr:sp macro="" textlink="">
      <xdr:nvSpPr>
        <xdr:cNvPr id="609" name="テキスト ボックス 608">
          <a:extLst>
            <a:ext uri="{FF2B5EF4-FFF2-40B4-BE49-F238E27FC236}">
              <a16:creationId xmlns:a16="http://schemas.microsoft.com/office/drawing/2014/main" id="{438E011C-D74C-4B0B-82BA-9677B538C328}"/>
            </a:ext>
          </a:extLst>
        </xdr:cNvPr>
        <xdr:cNvSpPr txBox="1"/>
      </xdr:nvSpPr>
      <xdr:spPr>
        <a:xfrm>
          <a:off x="2112645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61365" cy="252730"/>
    <xdr:sp macro="" textlink="">
      <xdr:nvSpPr>
        <xdr:cNvPr id="610" name="テキスト ボックス 609">
          <a:extLst>
            <a:ext uri="{FF2B5EF4-FFF2-40B4-BE49-F238E27FC236}">
              <a16:creationId xmlns:a16="http://schemas.microsoft.com/office/drawing/2014/main" id="{2C8D3E83-6BA6-44ED-A965-D132293376E8}"/>
            </a:ext>
          </a:extLst>
        </xdr:cNvPr>
        <xdr:cNvSpPr txBox="1"/>
      </xdr:nvSpPr>
      <xdr:spPr>
        <a:xfrm>
          <a:off x="20243800" y="114249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2730"/>
    <xdr:sp macro="" textlink="">
      <xdr:nvSpPr>
        <xdr:cNvPr id="611" name="テキスト ボックス 610">
          <a:extLst>
            <a:ext uri="{FF2B5EF4-FFF2-40B4-BE49-F238E27FC236}">
              <a16:creationId xmlns:a16="http://schemas.microsoft.com/office/drawing/2014/main" id="{199F2CCB-3BE4-45AC-AB6E-5A372E3E8086}"/>
            </a:ext>
          </a:extLst>
        </xdr:cNvPr>
        <xdr:cNvSpPr txBox="1"/>
      </xdr:nvSpPr>
      <xdr:spPr>
        <a:xfrm>
          <a:off x="193548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2730"/>
    <xdr:sp macro="" textlink="">
      <xdr:nvSpPr>
        <xdr:cNvPr id="612" name="テキスト ボックス 611">
          <a:extLst>
            <a:ext uri="{FF2B5EF4-FFF2-40B4-BE49-F238E27FC236}">
              <a16:creationId xmlns:a16="http://schemas.microsoft.com/office/drawing/2014/main" id="{1FB80BFF-2EC8-4FB7-B48F-B72C48D71FF1}"/>
            </a:ext>
          </a:extLst>
        </xdr:cNvPr>
        <xdr:cNvSpPr txBox="1"/>
      </xdr:nvSpPr>
      <xdr:spPr>
        <a:xfrm>
          <a:off x="1845945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93345</xdr:rowOff>
    </xdr:from>
    <xdr:to>
      <xdr:col>116</xdr:col>
      <xdr:colOff>114300</xdr:colOff>
      <xdr:row>60</xdr:row>
      <xdr:rowOff>24765</xdr:rowOff>
    </xdr:to>
    <xdr:sp macro="" textlink="">
      <xdr:nvSpPr>
        <xdr:cNvPr id="613" name="楕円 612">
          <a:extLst>
            <a:ext uri="{FF2B5EF4-FFF2-40B4-BE49-F238E27FC236}">
              <a16:creationId xmlns:a16="http://schemas.microsoft.com/office/drawing/2014/main" id="{05A64625-4215-4F67-A208-7C6A402AEDE7}"/>
            </a:ext>
          </a:extLst>
        </xdr:cNvPr>
        <xdr:cNvSpPr/>
      </xdr:nvSpPr>
      <xdr:spPr>
        <a:xfrm>
          <a:off x="22110700" y="102088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115570</xdr:rowOff>
    </xdr:from>
    <xdr:ext cx="469265" cy="253365"/>
    <xdr:sp macro="" textlink="">
      <xdr:nvSpPr>
        <xdr:cNvPr id="614" name="【学校施設】&#10;一人当たり面積該当値テキスト">
          <a:extLst>
            <a:ext uri="{FF2B5EF4-FFF2-40B4-BE49-F238E27FC236}">
              <a16:creationId xmlns:a16="http://schemas.microsoft.com/office/drawing/2014/main" id="{0F85FA9C-DFF0-4E3B-B177-80F9A22B3EFC}"/>
            </a:ext>
          </a:extLst>
        </xdr:cNvPr>
        <xdr:cNvSpPr txBox="1"/>
      </xdr:nvSpPr>
      <xdr:spPr>
        <a:xfrm>
          <a:off x="22199600" y="1005967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116840</xdr:rowOff>
    </xdr:from>
    <xdr:to>
      <xdr:col>112</xdr:col>
      <xdr:colOff>38100</xdr:colOff>
      <xdr:row>60</xdr:row>
      <xdr:rowOff>48895</xdr:rowOff>
    </xdr:to>
    <xdr:sp macro="" textlink="">
      <xdr:nvSpPr>
        <xdr:cNvPr id="615" name="楕円 614">
          <a:extLst>
            <a:ext uri="{FF2B5EF4-FFF2-40B4-BE49-F238E27FC236}">
              <a16:creationId xmlns:a16="http://schemas.microsoft.com/office/drawing/2014/main" id="{83FBC432-9CB9-474C-8FC0-87E018087CAD}"/>
            </a:ext>
          </a:extLst>
        </xdr:cNvPr>
        <xdr:cNvSpPr/>
      </xdr:nvSpPr>
      <xdr:spPr>
        <a:xfrm>
          <a:off x="21272500" y="102323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59</xdr:row>
      <xdr:rowOff>142875</xdr:rowOff>
    </xdr:from>
    <xdr:to>
      <xdr:col>116</xdr:col>
      <xdr:colOff>63500</xdr:colOff>
      <xdr:row>59</xdr:row>
      <xdr:rowOff>166370</xdr:rowOff>
    </xdr:to>
    <xdr:cxnSp macro="">
      <xdr:nvCxnSpPr>
        <xdr:cNvPr id="616" name="直線コネクタ 615">
          <a:extLst>
            <a:ext uri="{FF2B5EF4-FFF2-40B4-BE49-F238E27FC236}">
              <a16:creationId xmlns:a16="http://schemas.microsoft.com/office/drawing/2014/main" id="{D80F9B84-D3A9-4234-AD21-8D6F290B4166}"/>
            </a:ext>
          </a:extLst>
        </xdr:cNvPr>
        <xdr:cNvCxnSpPr/>
      </xdr:nvCxnSpPr>
      <xdr:spPr>
        <a:xfrm flipV="1">
          <a:off x="21316950" y="10258425"/>
          <a:ext cx="8445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142875</xdr:rowOff>
    </xdr:from>
    <xdr:to>
      <xdr:col>107</xdr:col>
      <xdr:colOff>101600</xdr:colOff>
      <xdr:row>60</xdr:row>
      <xdr:rowOff>74295</xdr:rowOff>
    </xdr:to>
    <xdr:sp macro="" textlink="">
      <xdr:nvSpPr>
        <xdr:cNvPr id="617" name="楕円 616">
          <a:extLst>
            <a:ext uri="{FF2B5EF4-FFF2-40B4-BE49-F238E27FC236}">
              <a16:creationId xmlns:a16="http://schemas.microsoft.com/office/drawing/2014/main" id="{8F4B86B4-298A-4E2B-9EFC-2E69B4DC2AF1}"/>
            </a:ext>
          </a:extLst>
        </xdr:cNvPr>
        <xdr:cNvSpPr/>
      </xdr:nvSpPr>
      <xdr:spPr>
        <a:xfrm>
          <a:off x="20383500" y="102584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166370</xdr:rowOff>
    </xdr:from>
    <xdr:to>
      <xdr:col>111</xdr:col>
      <xdr:colOff>171450</xdr:colOff>
      <xdr:row>60</xdr:row>
      <xdr:rowOff>24765</xdr:rowOff>
    </xdr:to>
    <xdr:cxnSp macro="">
      <xdr:nvCxnSpPr>
        <xdr:cNvPr id="618" name="直線コネクタ 617">
          <a:extLst>
            <a:ext uri="{FF2B5EF4-FFF2-40B4-BE49-F238E27FC236}">
              <a16:creationId xmlns:a16="http://schemas.microsoft.com/office/drawing/2014/main" id="{D75435AF-74CB-42E0-8F95-7BA1F543D95A}"/>
            </a:ext>
          </a:extLst>
        </xdr:cNvPr>
        <xdr:cNvCxnSpPr/>
      </xdr:nvCxnSpPr>
      <xdr:spPr>
        <a:xfrm flipV="1">
          <a:off x="20434300" y="10281920"/>
          <a:ext cx="8826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167005</xdr:rowOff>
    </xdr:from>
    <xdr:to>
      <xdr:col>102</xdr:col>
      <xdr:colOff>165100</xdr:colOff>
      <xdr:row>60</xdr:row>
      <xdr:rowOff>98425</xdr:rowOff>
    </xdr:to>
    <xdr:sp macro="" textlink="">
      <xdr:nvSpPr>
        <xdr:cNvPr id="619" name="楕円 618">
          <a:extLst>
            <a:ext uri="{FF2B5EF4-FFF2-40B4-BE49-F238E27FC236}">
              <a16:creationId xmlns:a16="http://schemas.microsoft.com/office/drawing/2014/main" id="{B6047E4D-83C7-4F6A-8574-1D7EA5DE123D}"/>
            </a:ext>
          </a:extLst>
        </xdr:cNvPr>
        <xdr:cNvSpPr/>
      </xdr:nvSpPr>
      <xdr:spPr>
        <a:xfrm>
          <a:off x="19494500" y="102825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24765</xdr:rowOff>
    </xdr:from>
    <xdr:to>
      <xdr:col>107</xdr:col>
      <xdr:colOff>50800</xdr:colOff>
      <xdr:row>60</xdr:row>
      <xdr:rowOff>49530</xdr:rowOff>
    </xdr:to>
    <xdr:cxnSp macro="">
      <xdr:nvCxnSpPr>
        <xdr:cNvPr id="620" name="直線コネクタ 619">
          <a:extLst>
            <a:ext uri="{FF2B5EF4-FFF2-40B4-BE49-F238E27FC236}">
              <a16:creationId xmlns:a16="http://schemas.microsoft.com/office/drawing/2014/main" id="{67529862-9AB6-48B1-9B4F-1EA04860E4B6}"/>
            </a:ext>
          </a:extLst>
        </xdr:cNvPr>
        <xdr:cNvCxnSpPr/>
      </xdr:nvCxnSpPr>
      <xdr:spPr>
        <a:xfrm flipV="1">
          <a:off x="19545300" y="103117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23495</xdr:rowOff>
    </xdr:from>
    <xdr:to>
      <xdr:col>98</xdr:col>
      <xdr:colOff>38100</xdr:colOff>
      <xdr:row>60</xdr:row>
      <xdr:rowOff>123190</xdr:rowOff>
    </xdr:to>
    <xdr:sp macro="" textlink="">
      <xdr:nvSpPr>
        <xdr:cNvPr id="621" name="楕円 620">
          <a:extLst>
            <a:ext uri="{FF2B5EF4-FFF2-40B4-BE49-F238E27FC236}">
              <a16:creationId xmlns:a16="http://schemas.microsoft.com/office/drawing/2014/main" id="{DE93C614-2FEB-4776-BF7B-39E93C78DE6E}"/>
            </a:ext>
          </a:extLst>
        </xdr:cNvPr>
        <xdr:cNvSpPr/>
      </xdr:nvSpPr>
      <xdr:spPr>
        <a:xfrm>
          <a:off x="18605500" y="103104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60</xdr:row>
      <xdr:rowOff>49530</xdr:rowOff>
    </xdr:from>
    <xdr:to>
      <xdr:col>102</xdr:col>
      <xdr:colOff>114300</xdr:colOff>
      <xdr:row>60</xdr:row>
      <xdr:rowOff>73025</xdr:rowOff>
    </xdr:to>
    <xdr:cxnSp macro="">
      <xdr:nvCxnSpPr>
        <xdr:cNvPr id="622" name="直線コネクタ 621">
          <a:extLst>
            <a:ext uri="{FF2B5EF4-FFF2-40B4-BE49-F238E27FC236}">
              <a16:creationId xmlns:a16="http://schemas.microsoft.com/office/drawing/2014/main" id="{92C11FE1-2229-477E-8E57-0B33DF7364E4}"/>
            </a:ext>
          </a:extLst>
        </xdr:cNvPr>
        <xdr:cNvCxnSpPr/>
      </xdr:nvCxnSpPr>
      <xdr:spPr>
        <a:xfrm flipV="1">
          <a:off x="18649950" y="10336530"/>
          <a:ext cx="8953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133350</xdr:rowOff>
    </xdr:from>
    <xdr:ext cx="469900" cy="252730"/>
    <xdr:sp macro="" textlink="">
      <xdr:nvSpPr>
        <xdr:cNvPr id="623" name="n_1aveValue【学校施設】&#10;一人当たり面積">
          <a:extLst>
            <a:ext uri="{FF2B5EF4-FFF2-40B4-BE49-F238E27FC236}">
              <a16:creationId xmlns:a16="http://schemas.microsoft.com/office/drawing/2014/main" id="{1B32E0D8-81FA-48B5-8EB7-B0AB4AA36294}"/>
            </a:ext>
          </a:extLst>
        </xdr:cNvPr>
        <xdr:cNvSpPr txBox="1"/>
      </xdr:nvSpPr>
      <xdr:spPr>
        <a:xfrm>
          <a:off x="21075650" y="105918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106680</xdr:rowOff>
    </xdr:from>
    <xdr:ext cx="469900" cy="252730"/>
    <xdr:sp macro="" textlink="">
      <xdr:nvSpPr>
        <xdr:cNvPr id="624" name="n_2aveValue【学校施設】&#10;一人当たり面積">
          <a:extLst>
            <a:ext uri="{FF2B5EF4-FFF2-40B4-BE49-F238E27FC236}">
              <a16:creationId xmlns:a16="http://schemas.microsoft.com/office/drawing/2014/main" id="{5B2B30BE-68B4-47F8-A5DC-BB8D8DFD3B49}"/>
            </a:ext>
          </a:extLst>
        </xdr:cNvPr>
        <xdr:cNvSpPr txBox="1"/>
      </xdr:nvSpPr>
      <xdr:spPr>
        <a:xfrm>
          <a:off x="20199350" y="105651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26670</xdr:rowOff>
    </xdr:from>
    <xdr:ext cx="469900" cy="253365"/>
    <xdr:sp macro="" textlink="">
      <xdr:nvSpPr>
        <xdr:cNvPr id="625" name="n_3aveValue【学校施設】&#10;一人当たり面積">
          <a:extLst>
            <a:ext uri="{FF2B5EF4-FFF2-40B4-BE49-F238E27FC236}">
              <a16:creationId xmlns:a16="http://schemas.microsoft.com/office/drawing/2014/main" id="{03279A94-D0B7-410C-A389-8C7F9822B980}"/>
            </a:ext>
          </a:extLst>
        </xdr:cNvPr>
        <xdr:cNvSpPr txBox="1"/>
      </xdr:nvSpPr>
      <xdr:spPr>
        <a:xfrm>
          <a:off x="19310350" y="106565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139065</xdr:rowOff>
    </xdr:from>
    <xdr:ext cx="469900" cy="253365"/>
    <xdr:sp macro="" textlink="">
      <xdr:nvSpPr>
        <xdr:cNvPr id="626" name="n_4aveValue【学校施設】&#10;一人当たり面積">
          <a:extLst>
            <a:ext uri="{FF2B5EF4-FFF2-40B4-BE49-F238E27FC236}">
              <a16:creationId xmlns:a16="http://schemas.microsoft.com/office/drawing/2014/main" id="{444D3309-24AB-491E-8462-011C0437AD09}"/>
            </a:ext>
          </a:extLst>
        </xdr:cNvPr>
        <xdr:cNvSpPr txBox="1"/>
      </xdr:nvSpPr>
      <xdr:spPr>
        <a:xfrm>
          <a:off x="18421350" y="105975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64135</xdr:rowOff>
    </xdr:from>
    <xdr:ext cx="469900" cy="253365"/>
    <xdr:sp macro="" textlink="">
      <xdr:nvSpPr>
        <xdr:cNvPr id="627" name="n_1mainValue【学校施設】&#10;一人当たり面積">
          <a:extLst>
            <a:ext uri="{FF2B5EF4-FFF2-40B4-BE49-F238E27FC236}">
              <a16:creationId xmlns:a16="http://schemas.microsoft.com/office/drawing/2014/main" id="{80C566DB-85BB-498B-9FF1-D583C3E7A83F}"/>
            </a:ext>
          </a:extLst>
        </xdr:cNvPr>
        <xdr:cNvSpPr txBox="1"/>
      </xdr:nvSpPr>
      <xdr:spPr>
        <a:xfrm>
          <a:off x="21075650" y="10008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90805</xdr:rowOff>
    </xdr:from>
    <xdr:ext cx="469900" cy="252730"/>
    <xdr:sp macro="" textlink="">
      <xdr:nvSpPr>
        <xdr:cNvPr id="628" name="n_2mainValue【学校施設】&#10;一人当たり面積">
          <a:extLst>
            <a:ext uri="{FF2B5EF4-FFF2-40B4-BE49-F238E27FC236}">
              <a16:creationId xmlns:a16="http://schemas.microsoft.com/office/drawing/2014/main" id="{17E99136-5ADD-4A97-936A-A258E457029B}"/>
            </a:ext>
          </a:extLst>
        </xdr:cNvPr>
        <xdr:cNvSpPr txBox="1"/>
      </xdr:nvSpPr>
      <xdr:spPr>
        <a:xfrm>
          <a:off x="20199350" y="100349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114935</xdr:rowOff>
    </xdr:from>
    <xdr:ext cx="469900" cy="253365"/>
    <xdr:sp macro="" textlink="">
      <xdr:nvSpPr>
        <xdr:cNvPr id="629" name="n_3mainValue【学校施設】&#10;一人当たり面積">
          <a:extLst>
            <a:ext uri="{FF2B5EF4-FFF2-40B4-BE49-F238E27FC236}">
              <a16:creationId xmlns:a16="http://schemas.microsoft.com/office/drawing/2014/main" id="{32776747-AA6D-40AF-9634-29DB526E406D}"/>
            </a:ext>
          </a:extLst>
        </xdr:cNvPr>
        <xdr:cNvSpPr txBox="1"/>
      </xdr:nvSpPr>
      <xdr:spPr>
        <a:xfrm>
          <a:off x="19310350" y="10059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139065</xdr:rowOff>
    </xdr:from>
    <xdr:ext cx="469900" cy="253365"/>
    <xdr:sp macro="" textlink="">
      <xdr:nvSpPr>
        <xdr:cNvPr id="630" name="n_4mainValue【学校施設】&#10;一人当たり面積">
          <a:extLst>
            <a:ext uri="{FF2B5EF4-FFF2-40B4-BE49-F238E27FC236}">
              <a16:creationId xmlns:a16="http://schemas.microsoft.com/office/drawing/2014/main" id="{602B8025-ABA3-4546-9897-98834542BAD0}"/>
            </a:ext>
          </a:extLst>
        </xdr:cNvPr>
        <xdr:cNvSpPr txBox="1"/>
      </xdr:nvSpPr>
      <xdr:spPr>
        <a:xfrm>
          <a:off x="18421350" y="100831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631" name="正方形/長方形 630">
          <a:extLst>
            <a:ext uri="{FF2B5EF4-FFF2-40B4-BE49-F238E27FC236}">
              <a16:creationId xmlns:a16="http://schemas.microsoft.com/office/drawing/2014/main" id="{AE252784-07D3-4D1A-9448-90A0F656FFBA}"/>
            </a:ext>
          </a:extLst>
        </xdr:cNvPr>
        <xdr:cNvSpPr/>
      </xdr:nvSpPr>
      <xdr:spPr>
        <a:xfrm>
          <a:off x="12446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632" name="正方形/長方形 631">
          <a:extLst>
            <a:ext uri="{FF2B5EF4-FFF2-40B4-BE49-F238E27FC236}">
              <a16:creationId xmlns:a16="http://schemas.microsoft.com/office/drawing/2014/main" id="{27EEE650-F2C5-40FC-859E-6FCC87D040E7}"/>
            </a:ext>
          </a:extLst>
        </xdr:cNvPr>
        <xdr:cNvSpPr/>
      </xdr:nvSpPr>
      <xdr:spPr>
        <a:xfrm>
          <a:off x="12573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633" name="正方形/長方形 632">
          <a:extLst>
            <a:ext uri="{FF2B5EF4-FFF2-40B4-BE49-F238E27FC236}">
              <a16:creationId xmlns:a16="http://schemas.microsoft.com/office/drawing/2014/main" id="{8C4C5C73-0604-466C-975E-306FD028A7FD}"/>
            </a:ext>
          </a:extLst>
        </xdr:cNvPr>
        <xdr:cNvSpPr/>
      </xdr:nvSpPr>
      <xdr:spPr>
        <a:xfrm>
          <a:off x="12573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634" name="正方形/長方形 633">
          <a:extLst>
            <a:ext uri="{FF2B5EF4-FFF2-40B4-BE49-F238E27FC236}">
              <a16:creationId xmlns:a16="http://schemas.microsoft.com/office/drawing/2014/main" id="{A5B6DFFB-13B1-4898-B749-C64BD611AD54}"/>
            </a:ext>
          </a:extLst>
        </xdr:cNvPr>
        <xdr:cNvSpPr/>
      </xdr:nvSpPr>
      <xdr:spPr>
        <a:xfrm>
          <a:off x="13589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635" name="正方形/長方形 634">
          <a:extLst>
            <a:ext uri="{FF2B5EF4-FFF2-40B4-BE49-F238E27FC236}">
              <a16:creationId xmlns:a16="http://schemas.microsoft.com/office/drawing/2014/main" id="{1BA18E6B-E858-4B9A-9F5D-61536AD99BCE}"/>
            </a:ext>
          </a:extLst>
        </xdr:cNvPr>
        <xdr:cNvSpPr/>
      </xdr:nvSpPr>
      <xdr:spPr>
        <a:xfrm>
          <a:off x="13589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636" name="正方形/長方形 635">
          <a:extLst>
            <a:ext uri="{FF2B5EF4-FFF2-40B4-BE49-F238E27FC236}">
              <a16:creationId xmlns:a16="http://schemas.microsoft.com/office/drawing/2014/main" id="{1794D03B-7537-49CA-AABC-B57E1654719F}"/>
            </a:ext>
          </a:extLst>
        </xdr:cNvPr>
        <xdr:cNvSpPr/>
      </xdr:nvSpPr>
      <xdr:spPr>
        <a:xfrm>
          <a:off x="14732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637" name="正方形/長方形 636">
          <a:extLst>
            <a:ext uri="{FF2B5EF4-FFF2-40B4-BE49-F238E27FC236}">
              <a16:creationId xmlns:a16="http://schemas.microsoft.com/office/drawing/2014/main" id="{DBA14DC5-8DB8-42AE-AB24-1F3F6DFC5401}"/>
            </a:ext>
          </a:extLst>
        </xdr:cNvPr>
        <xdr:cNvSpPr/>
      </xdr:nvSpPr>
      <xdr:spPr>
        <a:xfrm>
          <a:off x="14732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638" name="正方形/長方形 637">
          <a:extLst>
            <a:ext uri="{FF2B5EF4-FFF2-40B4-BE49-F238E27FC236}">
              <a16:creationId xmlns:a16="http://schemas.microsoft.com/office/drawing/2014/main" id="{7AEA9F52-D7E3-4619-86D4-C7E77CE1C142}"/>
            </a:ext>
          </a:extLst>
        </xdr:cNvPr>
        <xdr:cNvSpPr/>
      </xdr:nvSpPr>
      <xdr:spPr>
        <a:xfrm>
          <a:off x="12446000" y="12952095"/>
          <a:ext cx="4724400" cy="2284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149225</xdr:rowOff>
    </xdr:from>
    <xdr:to>
      <xdr:col>120</xdr:col>
      <xdr:colOff>152400</xdr:colOff>
      <xdr:row>72</xdr:row>
      <xdr:rowOff>99060</xdr:rowOff>
    </xdr:to>
    <xdr:sp macro="" textlink="">
      <xdr:nvSpPr>
        <xdr:cNvPr id="639" name="正方形/長方形 638">
          <a:extLst>
            <a:ext uri="{FF2B5EF4-FFF2-40B4-BE49-F238E27FC236}">
              <a16:creationId xmlns:a16="http://schemas.microsoft.com/office/drawing/2014/main" id="{020631A1-7743-49F6-8B71-20C338E85F57}"/>
            </a:ext>
          </a:extLst>
        </xdr:cNvPr>
        <xdr:cNvSpPr/>
      </xdr:nvSpPr>
      <xdr:spPr>
        <a:xfrm>
          <a:off x="18288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640" name="正方形/長方形 639">
          <a:extLst>
            <a:ext uri="{FF2B5EF4-FFF2-40B4-BE49-F238E27FC236}">
              <a16:creationId xmlns:a16="http://schemas.microsoft.com/office/drawing/2014/main" id="{70CCC800-C651-4B0C-8C15-C7EE7279DE34}"/>
            </a:ext>
          </a:extLst>
        </xdr:cNvPr>
        <xdr:cNvSpPr/>
      </xdr:nvSpPr>
      <xdr:spPr>
        <a:xfrm>
          <a:off x="18415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641" name="正方形/長方形 640">
          <a:extLst>
            <a:ext uri="{FF2B5EF4-FFF2-40B4-BE49-F238E27FC236}">
              <a16:creationId xmlns:a16="http://schemas.microsoft.com/office/drawing/2014/main" id="{50C3D17F-E685-4957-B4C9-8B9BA4771163}"/>
            </a:ext>
          </a:extLst>
        </xdr:cNvPr>
        <xdr:cNvSpPr/>
      </xdr:nvSpPr>
      <xdr:spPr>
        <a:xfrm>
          <a:off x="18415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642" name="正方形/長方形 641">
          <a:extLst>
            <a:ext uri="{FF2B5EF4-FFF2-40B4-BE49-F238E27FC236}">
              <a16:creationId xmlns:a16="http://schemas.microsoft.com/office/drawing/2014/main" id="{BDFCA79D-DBCD-42CB-9073-6E51913F127A}"/>
            </a:ext>
          </a:extLst>
        </xdr:cNvPr>
        <xdr:cNvSpPr/>
      </xdr:nvSpPr>
      <xdr:spPr>
        <a:xfrm>
          <a:off x="19431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643" name="正方形/長方形 642">
          <a:extLst>
            <a:ext uri="{FF2B5EF4-FFF2-40B4-BE49-F238E27FC236}">
              <a16:creationId xmlns:a16="http://schemas.microsoft.com/office/drawing/2014/main" id="{2DDA8AB7-87C6-4696-A67F-A4EC0CA6F24C}"/>
            </a:ext>
          </a:extLst>
        </xdr:cNvPr>
        <xdr:cNvSpPr/>
      </xdr:nvSpPr>
      <xdr:spPr>
        <a:xfrm>
          <a:off x="19431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644" name="正方形/長方形 643">
          <a:extLst>
            <a:ext uri="{FF2B5EF4-FFF2-40B4-BE49-F238E27FC236}">
              <a16:creationId xmlns:a16="http://schemas.microsoft.com/office/drawing/2014/main" id="{87E3155E-A159-428A-881C-D6C21517FF74}"/>
            </a:ext>
          </a:extLst>
        </xdr:cNvPr>
        <xdr:cNvSpPr/>
      </xdr:nvSpPr>
      <xdr:spPr>
        <a:xfrm>
          <a:off x="20574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645" name="正方形/長方形 644">
          <a:extLst>
            <a:ext uri="{FF2B5EF4-FFF2-40B4-BE49-F238E27FC236}">
              <a16:creationId xmlns:a16="http://schemas.microsoft.com/office/drawing/2014/main" id="{C049AB06-0FC7-4952-8B3F-DDD71C055B18}"/>
            </a:ext>
          </a:extLst>
        </xdr:cNvPr>
        <xdr:cNvSpPr/>
      </xdr:nvSpPr>
      <xdr:spPr>
        <a:xfrm>
          <a:off x="20574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646" name="正方形/長方形 645">
          <a:extLst>
            <a:ext uri="{FF2B5EF4-FFF2-40B4-BE49-F238E27FC236}">
              <a16:creationId xmlns:a16="http://schemas.microsoft.com/office/drawing/2014/main" id="{99668784-BE70-403F-B6D2-7B3D18214C3B}"/>
            </a:ext>
          </a:extLst>
        </xdr:cNvPr>
        <xdr:cNvSpPr/>
      </xdr:nvSpPr>
      <xdr:spPr>
        <a:xfrm>
          <a:off x="18288000" y="12952095"/>
          <a:ext cx="4724400" cy="2284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B4A50C9A-1A43-4E4F-9BA0-52FBC82127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19D03474-80BF-45CF-98F0-6E5FB49B66B3}"/>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4FDE861E-C74D-4805-88B2-D9DD8AFBAB9E}"/>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99CCABA9-6145-46C0-9FEE-D7BFDFD0AC3B}"/>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34F47149-0B05-4053-AE7A-35D2EBF692F8}"/>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32780393-F046-4E97-AB78-9AF32BF1B6E4}"/>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63241443-9232-4CCF-98A4-351FDD040222}"/>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B20018D6-0A46-46ED-ABFC-AFD7282ECA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55" name="テキスト ボックス 654">
          <a:extLst>
            <a:ext uri="{FF2B5EF4-FFF2-40B4-BE49-F238E27FC236}">
              <a16:creationId xmlns:a16="http://schemas.microsoft.com/office/drawing/2014/main" id="{DCA32A51-073C-4A3E-AD9A-87C867219FAF}"/>
            </a:ext>
          </a:extLst>
        </xdr:cNvPr>
        <xdr:cNvSpPr txBox="1"/>
      </xdr:nvSpPr>
      <xdr:spPr>
        <a:xfrm>
          <a:off x="1240790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656" name="直線コネクタ 655">
          <a:extLst>
            <a:ext uri="{FF2B5EF4-FFF2-40B4-BE49-F238E27FC236}">
              <a16:creationId xmlns:a16="http://schemas.microsoft.com/office/drawing/2014/main" id="{326E77F0-ED10-4311-AEB0-1DDB3B0F212B}"/>
            </a:ext>
          </a:extLst>
        </xdr:cNvPr>
        <xdr:cNvCxnSpPr/>
      </xdr:nvCxnSpPr>
      <xdr:spPr>
        <a:xfrm>
          <a:off x="12446000" y="1905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657" name="テキスト ボックス 656">
          <a:extLst>
            <a:ext uri="{FF2B5EF4-FFF2-40B4-BE49-F238E27FC236}">
              <a16:creationId xmlns:a16="http://schemas.microsoft.com/office/drawing/2014/main" id="{1F1062FB-853A-4234-B468-324D153BEE66}"/>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171450</xdr:colOff>
      <xdr:row>108</xdr:row>
      <xdr:rowOff>152400</xdr:rowOff>
    </xdr:to>
    <xdr:cxnSp macro="">
      <xdr:nvCxnSpPr>
        <xdr:cNvPr id="658" name="直線コネクタ 657">
          <a:extLst>
            <a:ext uri="{FF2B5EF4-FFF2-40B4-BE49-F238E27FC236}">
              <a16:creationId xmlns:a16="http://schemas.microsoft.com/office/drawing/2014/main" id="{104C7C7B-8D8B-4CDB-9FBC-7142494B39D2}"/>
            </a:ext>
          </a:extLst>
        </xdr:cNvPr>
        <xdr:cNvCxnSpPr/>
      </xdr:nvCxnSpPr>
      <xdr:spPr>
        <a:xfrm>
          <a:off x="12446000" y="1866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659" name="テキスト ボックス 658">
          <a:extLst>
            <a:ext uri="{FF2B5EF4-FFF2-40B4-BE49-F238E27FC236}">
              <a16:creationId xmlns:a16="http://schemas.microsoft.com/office/drawing/2014/main" id="{31ED3AA8-8887-42B1-8088-CBAA7FD0EEFB}"/>
            </a:ext>
          </a:extLst>
        </xdr:cNvPr>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171450</xdr:colOff>
      <xdr:row>106</xdr:row>
      <xdr:rowOff>114300</xdr:rowOff>
    </xdr:to>
    <xdr:cxnSp macro="">
      <xdr:nvCxnSpPr>
        <xdr:cNvPr id="660" name="直線コネクタ 659">
          <a:extLst>
            <a:ext uri="{FF2B5EF4-FFF2-40B4-BE49-F238E27FC236}">
              <a16:creationId xmlns:a16="http://schemas.microsoft.com/office/drawing/2014/main" id="{E02D86D2-CCD9-40DA-9641-5B19C152C9FD}"/>
            </a:ext>
          </a:extLst>
        </xdr:cNvPr>
        <xdr:cNvCxnSpPr/>
      </xdr:nvCxnSpPr>
      <xdr:spPr>
        <a:xfrm>
          <a:off x="12446000" y="1828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2590" cy="258445"/>
    <xdr:sp macro="" textlink="">
      <xdr:nvSpPr>
        <xdr:cNvPr id="661" name="テキスト ボックス 660">
          <a:extLst>
            <a:ext uri="{FF2B5EF4-FFF2-40B4-BE49-F238E27FC236}">
              <a16:creationId xmlns:a16="http://schemas.microsoft.com/office/drawing/2014/main" id="{F670DACC-8611-4E46-8D88-39A48022D2E4}"/>
            </a:ext>
          </a:extLst>
        </xdr:cNvPr>
        <xdr:cNvSpPr txBox="1"/>
      </xdr:nvSpPr>
      <xdr:spPr>
        <a:xfrm>
          <a:off x="12042775" y="18145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171450</xdr:colOff>
      <xdr:row>104</xdr:row>
      <xdr:rowOff>76200</xdr:rowOff>
    </xdr:to>
    <xdr:cxnSp macro="">
      <xdr:nvCxnSpPr>
        <xdr:cNvPr id="662" name="直線コネクタ 661">
          <a:extLst>
            <a:ext uri="{FF2B5EF4-FFF2-40B4-BE49-F238E27FC236}">
              <a16:creationId xmlns:a16="http://schemas.microsoft.com/office/drawing/2014/main" id="{1AF7045A-A9A1-4D18-8659-6640700F6BE3}"/>
            </a:ext>
          </a:extLst>
        </xdr:cNvPr>
        <xdr:cNvCxnSpPr/>
      </xdr:nvCxnSpPr>
      <xdr:spPr>
        <a:xfrm>
          <a:off x="12446000" y="1790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2590" cy="259080"/>
    <xdr:sp macro="" textlink="">
      <xdr:nvSpPr>
        <xdr:cNvPr id="663" name="テキスト ボックス 662">
          <a:extLst>
            <a:ext uri="{FF2B5EF4-FFF2-40B4-BE49-F238E27FC236}">
              <a16:creationId xmlns:a16="http://schemas.microsoft.com/office/drawing/2014/main" id="{5EC47BD7-5C31-444F-A056-5EA987B4A1B1}"/>
            </a:ext>
          </a:extLst>
        </xdr:cNvPr>
        <xdr:cNvSpPr txBox="1"/>
      </xdr:nvSpPr>
      <xdr:spPr>
        <a:xfrm>
          <a:off x="12042775" y="17764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171450</xdr:colOff>
      <xdr:row>102</xdr:row>
      <xdr:rowOff>38100</xdr:rowOff>
    </xdr:to>
    <xdr:cxnSp macro="">
      <xdr:nvCxnSpPr>
        <xdr:cNvPr id="664" name="直線コネクタ 663">
          <a:extLst>
            <a:ext uri="{FF2B5EF4-FFF2-40B4-BE49-F238E27FC236}">
              <a16:creationId xmlns:a16="http://schemas.microsoft.com/office/drawing/2014/main" id="{0B3C4387-DB17-4A86-87E3-B70DCABA2358}"/>
            </a:ext>
          </a:extLst>
        </xdr:cNvPr>
        <xdr:cNvCxnSpPr/>
      </xdr:nvCxnSpPr>
      <xdr:spPr>
        <a:xfrm>
          <a:off x="12446000" y="1752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2590" cy="259080"/>
    <xdr:sp macro="" textlink="">
      <xdr:nvSpPr>
        <xdr:cNvPr id="665" name="テキスト ボックス 664">
          <a:extLst>
            <a:ext uri="{FF2B5EF4-FFF2-40B4-BE49-F238E27FC236}">
              <a16:creationId xmlns:a16="http://schemas.microsoft.com/office/drawing/2014/main" id="{5A0738F0-7484-4253-81C7-560A59BF5538}"/>
            </a:ext>
          </a:extLst>
        </xdr:cNvPr>
        <xdr:cNvSpPr txBox="1"/>
      </xdr:nvSpPr>
      <xdr:spPr>
        <a:xfrm>
          <a:off x="12042775" y="17383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171450</xdr:colOff>
      <xdr:row>100</xdr:row>
      <xdr:rowOff>0</xdr:rowOff>
    </xdr:to>
    <xdr:cxnSp macro="">
      <xdr:nvCxnSpPr>
        <xdr:cNvPr id="666" name="直線コネクタ 665">
          <a:extLst>
            <a:ext uri="{FF2B5EF4-FFF2-40B4-BE49-F238E27FC236}">
              <a16:creationId xmlns:a16="http://schemas.microsoft.com/office/drawing/2014/main" id="{FA8776B7-2191-4898-8C19-66AE65D33644}"/>
            </a:ext>
          </a:extLst>
        </xdr:cNvPr>
        <xdr:cNvCxnSpPr/>
      </xdr:nvCxnSpPr>
      <xdr:spPr>
        <a:xfrm>
          <a:off x="12446000" y="1714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2590" cy="258445"/>
    <xdr:sp macro="" textlink="">
      <xdr:nvSpPr>
        <xdr:cNvPr id="667" name="テキスト ボックス 666">
          <a:extLst>
            <a:ext uri="{FF2B5EF4-FFF2-40B4-BE49-F238E27FC236}">
              <a16:creationId xmlns:a16="http://schemas.microsoft.com/office/drawing/2014/main" id="{876DD897-AF93-4080-BC8C-E9659206B0FC}"/>
            </a:ext>
          </a:extLst>
        </xdr:cNvPr>
        <xdr:cNvSpPr txBox="1"/>
      </xdr:nvSpPr>
      <xdr:spPr>
        <a:xfrm>
          <a:off x="12042775" y="17002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668" name="直線コネクタ 667">
          <a:extLst>
            <a:ext uri="{FF2B5EF4-FFF2-40B4-BE49-F238E27FC236}">
              <a16:creationId xmlns:a16="http://schemas.microsoft.com/office/drawing/2014/main" id="{526A91C1-043F-423C-91C6-F942157DB17C}"/>
            </a:ext>
          </a:extLst>
        </xdr:cNvPr>
        <xdr:cNvCxnSpPr/>
      </xdr:nvCxnSpPr>
      <xdr:spPr>
        <a:xfrm>
          <a:off x="12446000" y="1676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669" name="テキスト ボックス 668">
          <a:extLst>
            <a:ext uri="{FF2B5EF4-FFF2-40B4-BE49-F238E27FC236}">
              <a16:creationId xmlns:a16="http://schemas.microsoft.com/office/drawing/2014/main" id="{DFDABF3D-8A01-4B24-A26D-C9841A775879}"/>
            </a:ext>
          </a:extLst>
        </xdr:cNvPr>
        <xdr:cNvSpPr txBox="1"/>
      </xdr:nvSpPr>
      <xdr:spPr>
        <a:xfrm>
          <a:off x="12106910"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120C05FE-46C0-434A-B39F-0F64D2E69B42}"/>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106680</xdr:rowOff>
    </xdr:from>
    <xdr:to>
      <xdr:col>85</xdr:col>
      <xdr:colOff>126365</xdr:colOff>
      <xdr:row>108</xdr:row>
      <xdr:rowOff>152400</xdr:rowOff>
    </xdr:to>
    <xdr:cxnSp macro="">
      <xdr:nvCxnSpPr>
        <xdr:cNvPr id="671" name="直線コネクタ 670">
          <a:extLst>
            <a:ext uri="{FF2B5EF4-FFF2-40B4-BE49-F238E27FC236}">
              <a16:creationId xmlns:a16="http://schemas.microsoft.com/office/drawing/2014/main" id="{517F0930-E6AD-4DC8-915D-84ADB3688B9E}"/>
            </a:ext>
          </a:extLst>
        </xdr:cNvPr>
        <xdr:cNvCxnSpPr/>
      </xdr:nvCxnSpPr>
      <xdr:spPr>
        <a:xfrm flipV="1">
          <a:off x="16318865" y="1708023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265" cy="258445"/>
    <xdr:sp macro="" textlink="">
      <xdr:nvSpPr>
        <xdr:cNvPr id="672" name="【公民館】&#10;有形固定資産減価償却率最小値テキスト">
          <a:extLst>
            <a:ext uri="{FF2B5EF4-FFF2-40B4-BE49-F238E27FC236}">
              <a16:creationId xmlns:a16="http://schemas.microsoft.com/office/drawing/2014/main" id="{D196D6B6-9B85-45A1-BEE4-D6443A2B72ED}"/>
            </a:ext>
          </a:extLst>
        </xdr:cNvPr>
        <xdr:cNvSpPr txBox="1"/>
      </xdr:nvSpPr>
      <xdr:spPr>
        <a:xfrm>
          <a:off x="16357600" y="18672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5A47C6EA-E530-49D0-8C95-E60CADB9ED38}"/>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53340</xdr:rowOff>
    </xdr:from>
    <xdr:ext cx="404495" cy="258445"/>
    <xdr:sp macro="" textlink="">
      <xdr:nvSpPr>
        <xdr:cNvPr id="674" name="【公民館】&#10;有形固定資産減価償却率最大値テキスト">
          <a:extLst>
            <a:ext uri="{FF2B5EF4-FFF2-40B4-BE49-F238E27FC236}">
              <a16:creationId xmlns:a16="http://schemas.microsoft.com/office/drawing/2014/main" id="{5E856D3B-98C1-4864-B388-E4AEB7524B43}"/>
            </a:ext>
          </a:extLst>
        </xdr:cNvPr>
        <xdr:cNvSpPr txBox="1"/>
      </xdr:nvSpPr>
      <xdr:spPr>
        <a:xfrm>
          <a:off x="16357600" y="168554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675" name="直線コネクタ 674">
          <a:extLst>
            <a:ext uri="{FF2B5EF4-FFF2-40B4-BE49-F238E27FC236}">
              <a16:creationId xmlns:a16="http://schemas.microsoft.com/office/drawing/2014/main" id="{8256D419-9D0C-4AEC-ADF0-34179D6A3145}"/>
            </a:ext>
          </a:extLst>
        </xdr:cNvPr>
        <xdr:cNvCxnSpPr/>
      </xdr:nvCxnSpPr>
      <xdr:spPr>
        <a:xfrm>
          <a:off x="16230600" y="1708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80010</xdr:rowOff>
    </xdr:from>
    <xdr:ext cx="404495" cy="259080"/>
    <xdr:sp macro="" textlink="">
      <xdr:nvSpPr>
        <xdr:cNvPr id="676" name="【公民館】&#10;有形固定資産減価償却率平均値テキスト">
          <a:extLst>
            <a:ext uri="{FF2B5EF4-FFF2-40B4-BE49-F238E27FC236}">
              <a16:creationId xmlns:a16="http://schemas.microsoft.com/office/drawing/2014/main" id="{F55C9D6F-96C3-440D-9E45-1DC95725D407}"/>
            </a:ext>
          </a:extLst>
        </xdr:cNvPr>
        <xdr:cNvSpPr txBox="1"/>
      </xdr:nvSpPr>
      <xdr:spPr>
        <a:xfrm>
          <a:off x="16357600" y="1808226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101600</xdr:rowOff>
    </xdr:from>
    <xdr:to>
      <xdr:col>85</xdr:col>
      <xdr:colOff>171450</xdr:colOff>
      <xdr:row>106</xdr:row>
      <xdr:rowOff>31750</xdr:rowOff>
    </xdr:to>
    <xdr:sp macro="" textlink="">
      <xdr:nvSpPr>
        <xdr:cNvPr id="677" name="フローチャート: 判断 676">
          <a:extLst>
            <a:ext uri="{FF2B5EF4-FFF2-40B4-BE49-F238E27FC236}">
              <a16:creationId xmlns:a16="http://schemas.microsoft.com/office/drawing/2014/main" id="{704BFFAB-4C5C-4B3C-9B4F-EBD8B3A39ADF}"/>
            </a:ext>
          </a:extLst>
        </xdr:cNvPr>
        <xdr:cNvSpPr/>
      </xdr:nvSpPr>
      <xdr:spPr>
        <a:xfrm>
          <a:off x="16268700" y="181038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114935</xdr:rowOff>
    </xdr:from>
    <xdr:to>
      <xdr:col>81</xdr:col>
      <xdr:colOff>101600</xdr:colOff>
      <xdr:row>105</xdr:row>
      <xdr:rowOff>45085</xdr:rowOff>
    </xdr:to>
    <xdr:sp macro="" textlink="">
      <xdr:nvSpPr>
        <xdr:cNvPr id="678" name="フローチャート: 判断 677">
          <a:extLst>
            <a:ext uri="{FF2B5EF4-FFF2-40B4-BE49-F238E27FC236}">
              <a16:creationId xmlns:a16="http://schemas.microsoft.com/office/drawing/2014/main" id="{9205D4B9-E99B-4C97-B000-88A9EB71B031}"/>
            </a:ext>
          </a:extLst>
        </xdr:cNvPr>
        <xdr:cNvSpPr/>
      </xdr:nvSpPr>
      <xdr:spPr>
        <a:xfrm>
          <a:off x="154305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29210</xdr:rowOff>
    </xdr:from>
    <xdr:to>
      <xdr:col>76</xdr:col>
      <xdr:colOff>165100</xdr:colOff>
      <xdr:row>105</xdr:row>
      <xdr:rowOff>130810</xdr:rowOff>
    </xdr:to>
    <xdr:sp macro="" textlink="">
      <xdr:nvSpPr>
        <xdr:cNvPr id="679" name="フローチャート: 判断 678">
          <a:extLst>
            <a:ext uri="{FF2B5EF4-FFF2-40B4-BE49-F238E27FC236}">
              <a16:creationId xmlns:a16="http://schemas.microsoft.com/office/drawing/2014/main" id="{516B5E4A-1B26-49EB-86D6-5D7CD6B63D1D}"/>
            </a:ext>
          </a:extLst>
        </xdr:cNvPr>
        <xdr:cNvSpPr/>
      </xdr:nvSpPr>
      <xdr:spPr>
        <a:xfrm>
          <a:off x="14541500" y="1803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80" name="フローチャート: 判断 679">
          <a:extLst>
            <a:ext uri="{FF2B5EF4-FFF2-40B4-BE49-F238E27FC236}">
              <a16:creationId xmlns:a16="http://schemas.microsoft.com/office/drawing/2014/main" id="{BE8C496B-01FE-4AB9-AB3D-86DD22940D8B}"/>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153035</xdr:rowOff>
    </xdr:from>
    <xdr:to>
      <xdr:col>67</xdr:col>
      <xdr:colOff>101600</xdr:colOff>
      <xdr:row>105</xdr:row>
      <xdr:rowOff>83185</xdr:rowOff>
    </xdr:to>
    <xdr:sp macro="" textlink="">
      <xdr:nvSpPr>
        <xdr:cNvPr id="681" name="フローチャート: 判断 680">
          <a:extLst>
            <a:ext uri="{FF2B5EF4-FFF2-40B4-BE49-F238E27FC236}">
              <a16:creationId xmlns:a16="http://schemas.microsoft.com/office/drawing/2014/main" id="{575C8D6F-0B89-4231-804B-1E9CB1D111A9}"/>
            </a:ext>
          </a:extLst>
        </xdr:cNvPr>
        <xdr:cNvSpPr/>
      </xdr:nvSpPr>
      <xdr:spPr>
        <a:xfrm>
          <a:off x="12763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82" name="テキスト ボックス 681">
          <a:extLst>
            <a:ext uri="{FF2B5EF4-FFF2-40B4-BE49-F238E27FC236}">
              <a16:creationId xmlns:a16="http://schemas.microsoft.com/office/drawing/2014/main" id="{D457F039-A4BD-490F-8C6F-1D3D76B06D7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1365" cy="259080"/>
    <xdr:sp macro="" textlink="">
      <xdr:nvSpPr>
        <xdr:cNvPr id="683" name="テキスト ボックス 682">
          <a:extLst>
            <a:ext uri="{FF2B5EF4-FFF2-40B4-BE49-F238E27FC236}">
              <a16:creationId xmlns:a16="http://schemas.microsoft.com/office/drawing/2014/main" id="{8C558E05-4DBF-4E14-B859-519242843DA1}"/>
            </a:ext>
          </a:extLst>
        </xdr:cNvPr>
        <xdr:cNvSpPr txBox="1"/>
      </xdr:nvSpPr>
      <xdr:spPr>
        <a:xfrm>
          <a:off x="15290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4" name="テキスト ボックス 683">
          <a:extLst>
            <a:ext uri="{FF2B5EF4-FFF2-40B4-BE49-F238E27FC236}">
              <a16:creationId xmlns:a16="http://schemas.microsoft.com/office/drawing/2014/main" id="{37950A4B-9DEF-458A-BFDA-319EF01CD637}"/>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685" name="テキスト ボックス 684">
          <a:extLst>
            <a:ext uri="{FF2B5EF4-FFF2-40B4-BE49-F238E27FC236}">
              <a16:creationId xmlns:a16="http://schemas.microsoft.com/office/drawing/2014/main" id="{1F05299A-9340-498D-8131-FA654C64A9F9}"/>
            </a:ext>
          </a:extLst>
        </xdr:cNvPr>
        <xdr:cNvSpPr txBox="1"/>
      </xdr:nvSpPr>
      <xdr:spPr>
        <a:xfrm>
          <a:off x="13506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1365" cy="259080"/>
    <xdr:sp macro="" textlink="">
      <xdr:nvSpPr>
        <xdr:cNvPr id="686" name="テキスト ボックス 685">
          <a:extLst>
            <a:ext uri="{FF2B5EF4-FFF2-40B4-BE49-F238E27FC236}">
              <a16:creationId xmlns:a16="http://schemas.microsoft.com/office/drawing/2014/main" id="{94C3BF67-4A07-4EBE-99C9-E7F5781A0A73}"/>
            </a:ext>
          </a:extLst>
        </xdr:cNvPr>
        <xdr:cNvSpPr txBox="1"/>
      </xdr:nvSpPr>
      <xdr:spPr>
        <a:xfrm>
          <a:off x="12623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50165</xdr:rowOff>
    </xdr:from>
    <xdr:to>
      <xdr:col>85</xdr:col>
      <xdr:colOff>171450</xdr:colOff>
      <xdr:row>105</xdr:row>
      <xdr:rowOff>151765</xdr:rowOff>
    </xdr:to>
    <xdr:sp macro="" textlink="">
      <xdr:nvSpPr>
        <xdr:cNvPr id="687" name="楕円 686">
          <a:extLst>
            <a:ext uri="{FF2B5EF4-FFF2-40B4-BE49-F238E27FC236}">
              <a16:creationId xmlns:a16="http://schemas.microsoft.com/office/drawing/2014/main" id="{4A735377-E66F-44CC-8328-C188D1EECE05}"/>
            </a:ext>
          </a:extLst>
        </xdr:cNvPr>
        <xdr:cNvSpPr/>
      </xdr:nvSpPr>
      <xdr:spPr>
        <a:xfrm>
          <a:off x="16268700" y="180524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73025</xdr:rowOff>
    </xdr:from>
    <xdr:ext cx="404495" cy="259080"/>
    <xdr:sp macro="" textlink="">
      <xdr:nvSpPr>
        <xdr:cNvPr id="688" name="【公民館】&#10;有形固定資産減価償却率該当値テキスト">
          <a:extLst>
            <a:ext uri="{FF2B5EF4-FFF2-40B4-BE49-F238E27FC236}">
              <a16:creationId xmlns:a16="http://schemas.microsoft.com/office/drawing/2014/main" id="{45FFE746-B8AB-4ECC-BEB9-0BFBE8E2561B}"/>
            </a:ext>
          </a:extLst>
        </xdr:cNvPr>
        <xdr:cNvSpPr txBox="1"/>
      </xdr:nvSpPr>
      <xdr:spPr>
        <a:xfrm>
          <a:off x="16357600" y="179038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166370</xdr:rowOff>
    </xdr:from>
    <xdr:to>
      <xdr:col>81</xdr:col>
      <xdr:colOff>101600</xdr:colOff>
      <xdr:row>105</xdr:row>
      <xdr:rowOff>96520</xdr:rowOff>
    </xdr:to>
    <xdr:sp macro="" textlink="">
      <xdr:nvSpPr>
        <xdr:cNvPr id="689" name="楕円 688">
          <a:extLst>
            <a:ext uri="{FF2B5EF4-FFF2-40B4-BE49-F238E27FC236}">
              <a16:creationId xmlns:a16="http://schemas.microsoft.com/office/drawing/2014/main" id="{C677B529-17F8-4C52-BBA2-3BF1EAC85A32}"/>
            </a:ext>
          </a:extLst>
        </xdr:cNvPr>
        <xdr:cNvSpPr/>
      </xdr:nvSpPr>
      <xdr:spPr>
        <a:xfrm>
          <a:off x="15430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45720</xdr:rowOff>
    </xdr:from>
    <xdr:to>
      <xdr:col>85</xdr:col>
      <xdr:colOff>127000</xdr:colOff>
      <xdr:row>105</xdr:row>
      <xdr:rowOff>100965</xdr:rowOff>
    </xdr:to>
    <xdr:cxnSp macro="">
      <xdr:nvCxnSpPr>
        <xdr:cNvPr id="690" name="直線コネクタ 689">
          <a:extLst>
            <a:ext uri="{FF2B5EF4-FFF2-40B4-BE49-F238E27FC236}">
              <a16:creationId xmlns:a16="http://schemas.microsoft.com/office/drawing/2014/main" id="{DAD35A99-7858-4ADC-AAB8-FCD2E20A9796}"/>
            </a:ext>
          </a:extLst>
        </xdr:cNvPr>
        <xdr:cNvCxnSpPr/>
      </xdr:nvCxnSpPr>
      <xdr:spPr>
        <a:xfrm>
          <a:off x="15481300" y="1804797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691" name="楕円 690">
          <a:extLst>
            <a:ext uri="{FF2B5EF4-FFF2-40B4-BE49-F238E27FC236}">
              <a16:creationId xmlns:a16="http://schemas.microsoft.com/office/drawing/2014/main" id="{38269EDC-B168-41B6-952C-2BA5C9E442FE}"/>
            </a:ext>
          </a:extLst>
        </xdr:cNvPr>
        <xdr:cNvSpPr/>
      </xdr:nvSpPr>
      <xdr:spPr>
        <a:xfrm>
          <a:off x="14541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0</xdr:rowOff>
    </xdr:from>
    <xdr:to>
      <xdr:col>81</xdr:col>
      <xdr:colOff>50800</xdr:colOff>
      <xdr:row>105</xdr:row>
      <xdr:rowOff>45720</xdr:rowOff>
    </xdr:to>
    <xdr:cxnSp macro="">
      <xdr:nvCxnSpPr>
        <xdr:cNvPr id="692" name="直線コネクタ 691">
          <a:extLst>
            <a:ext uri="{FF2B5EF4-FFF2-40B4-BE49-F238E27FC236}">
              <a16:creationId xmlns:a16="http://schemas.microsoft.com/office/drawing/2014/main" id="{413E3020-625A-4F3F-B831-F82851ED5EAC}"/>
            </a:ext>
          </a:extLst>
        </xdr:cNvPr>
        <xdr:cNvCxnSpPr/>
      </xdr:nvCxnSpPr>
      <xdr:spPr>
        <a:xfrm>
          <a:off x="14592300" y="180022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74930</xdr:rowOff>
    </xdr:from>
    <xdr:to>
      <xdr:col>72</xdr:col>
      <xdr:colOff>38100</xdr:colOff>
      <xdr:row>105</xdr:row>
      <xdr:rowOff>5080</xdr:rowOff>
    </xdr:to>
    <xdr:sp macro="" textlink="">
      <xdr:nvSpPr>
        <xdr:cNvPr id="693" name="楕円 692">
          <a:extLst>
            <a:ext uri="{FF2B5EF4-FFF2-40B4-BE49-F238E27FC236}">
              <a16:creationId xmlns:a16="http://schemas.microsoft.com/office/drawing/2014/main" id="{B22E291D-942B-4CC0-A847-1CD978727137}"/>
            </a:ext>
          </a:extLst>
        </xdr:cNvPr>
        <xdr:cNvSpPr/>
      </xdr:nvSpPr>
      <xdr:spPr>
        <a:xfrm>
          <a:off x="13652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104</xdr:row>
      <xdr:rowOff>125730</xdr:rowOff>
    </xdr:from>
    <xdr:to>
      <xdr:col>76</xdr:col>
      <xdr:colOff>114300</xdr:colOff>
      <xdr:row>105</xdr:row>
      <xdr:rowOff>0</xdr:rowOff>
    </xdr:to>
    <xdr:cxnSp macro="">
      <xdr:nvCxnSpPr>
        <xdr:cNvPr id="694" name="直線コネクタ 693">
          <a:extLst>
            <a:ext uri="{FF2B5EF4-FFF2-40B4-BE49-F238E27FC236}">
              <a16:creationId xmlns:a16="http://schemas.microsoft.com/office/drawing/2014/main" id="{763E2730-95E2-4F86-A945-81E363D305E0}"/>
            </a:ext>
          </a:extLst>
        </xdr:cNvPr>
        <xdr:cNvCxnSpPr/>
      </xdr:nvCxnSpPr>
      <xdr:spPr>
        <a:xfrm>
          <a:off x="13696950" y="17956530"/>
          <a:ext cx="8953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109220</xdr:rowOff>
    </xdr:from>
    <xdr:to>
      <xdr:col>67</xdr:col>
      <xdr:colOff>101600</xdr:colOff>
      <xdr:row>105</xdr:row>
      <xdr:rowOff>39370</xdr:rowOff>
    </xdr:to>
    <xdr:sp macro="" textlink="">
      <xdr:nvSpPr>
        <xdr:cNvPr id="695" name="楕円 694">
          <a:extLst>
            <a:ext uri="{FF2B5EF4-FFF2-40B4-BE49-F238E27FC236}">
              <a16:creationId xmlns:a16="http://schemas.microsoft.com/office/drawing/2014/main" id="{5723DD87-7CA2-4243-A4F4-286E24BC8A48}"/>
            </a:ext>
          </a:extLst>
        </xdr:cNvPr>
        <xdr:cNvSpPr/>
      </xdr:nvSpPr>
      <xdr:spPr>
        <a:xfrm>
          <a:off x="12763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125730</xdr:rowOff>
    </xdr:from>
    <xdr:to>
      <xdr:col>71</xdr:col>
      <xdr:colOff>171450</xdr:colOff>
      <xdr:row>104</xdr:row>
      <xdr:rowOff>160020</xdr:rowOff>
    </xdr:to>
    <xdr:cxnSp macro="">
      <xdr:nvCxnSpPr>
        <xdr:cNvPr id="696" name="直線コネクタ 695">
          <a:extLst>
            <a:ext uri="{FF2B5EF4-FFF2-40B4-BE49-F238E27FC236}">
              <a16:creationId xmlns:a16="http://schemas.microsoft.com/office/drawing/2014/main" id="{65427A4A-B410-4441-8412-D0A7ED2A1612}"/>
            </a:ext>
          </a:extLst>
        </xdr:cNvPr>
        <xdr:cNvCxnSpPr/>
      </xdr:nvCxnSpPr>
      <xdr:spPr>
        <a:xfrm flipV="1">
          <a:off x="12814300" y="17956530"/>
          <a:ext cx="8826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61595</xdr:rowOff>
    </xdr:from>
    <xdr:ext cx="404495" cy="259080"/>
    <xdr:sp macro="" textlink="">
      <xdr:nvSpPr>
        <xdr:cNvPr id="697" name="n_1aveValue【公民館】&#10;有形固定資産減価償却率">
          <a:extLst>
            <a:ext uri="{FF2B5EF4-FFF2-40B4-BE49-F238E27FC236}">
              <a16:creationId xmlns:a16="http://schemas.microsoft.com/office/drawing/2014/main" id="{620C09A9-72D3-43DC-B8EF-CF5856021959}"/>
            </a:ext>
          </a:extLst>
        </xdr:cNvPr>
        <xdr:cNvSpPr txBox="1"/>
      </xdr:nvSpPr>
      <xdr:spPr>
        <a:xfrm>
          <a:off x="15266035" y="17720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121920</xdr:rowOff>
    </xdr:from>
    <xdr:ext cx="404495" cy="258445"/>
    <xdr:sp macro="" textlink="">
      <xdr:nvSpPr>
        <xdr:cNvPr id="698" name="n_2aveValue【公民館】&#10;有形固定資産減価償却率">
          <a:extLst>
            <a:ext uri="{FF2B5EF4-FFF2-40B4-BE49-F238E27FC236}">
              <a16:creationId xmlns:a16="http://schemas.microsoft.com/office/drawing/2014/main" id="{5103601D-928B-49F4-BD37-697A999E9283}"/>
            </a:ext>
          </a:extLst>
        </xdr:cNvPr>
        <xdr:cNvSpPr txBox="1"/>
      </xdr:nvSpPr>
      <xdr:spPr>
        <a:xfrm>
          <a:off x="14389735" y="18124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60960</xdr:rowOff>
    </xdr:from>
    <xdr:ext cx="405130" cy="259080"/>
    <xdr:sp macro="" textlink="">
      <xdr:nvSpPr>
        <xdr:cNvPr id="699" name="n_3aveValue【公民館】&#10;有形固定資産減価償却率">
          <a:extLst>
            <a:ext uri="{FF2B5EF4-FFF2-40B4-BE49-F238E27FC236}">
              <a16:creationId xmlns:a16="http://schemas.microsoft.com/office/drawing/2014/main" id="{EA203A12-D0EF-4242-8D48-CA0FEE2B0C14}"/>
            </a:ext>
          </a:extLst>
        </xdr:cNvPr>
        <xdr:cNvSpPr txBox="1"/>
      </xdr:nvSpPr>
      <xdr:spPr>
        <a:xfrm>
          <a:off x="13500735" y="18063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74930</xdr:rowOff>
    </xdr:from>
    <xdr:ext cx="404495" cy="258445"/>
    <xdr:sp macro="" textlink="">
      <xdr:nvSpPr>
        <xdr:cNvPr id="700" name="n_4aveValue【公民館】&#10;有形固定資産減価償却率">
          <a:extLst>
            <a:ext uri="{FF2B5EF4-FFF2-40B4-BE49-F238E27FC236}">
              <a16:creationId xmlns:a16="http://schemas.microsoft.com/office/drawing/2014/main" id="{C5187D84-FB75-4E50-9483-F4B7DEFE1ACB}"/>
            </a:ext>
          </a:extLst>
        </xdr:cNvPr>
        <xdr:cNvSpPr txBox="1"/>
      </xdr:nvSpPr>
      <xdr:spPr>
        <a:xfrm>
          <a:off x="12611735" y="180771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87630</xdr:rowOff>
    </xdr:from>
    <xdr:ext cx="404495" cy="258445"/>
    <xdr:sp macro="" textlink="">
      <xdr:nvSpPr>
        <xdr:cNvPr id="701" name="n_1mainValue【公民館】&#10;有形固定資産減価償却率">
          <a:extLst>
            <a:ext uri="{FF2B5EF4-FFF2-40B4-BE49-F238E27FC236}">
              <a16:creationId xmlns:a16="http://schemas.microsoft.com/office/drawing/2014/main" id="{8B52F934-A5AD-4576-920E-0E2CF82143D6}"/>
            </a:ext>
          </a:extLst>
        </xdr:cNvPr>
        <xdr:cNvSpPr txBox="1"/>
      </xdr:nvSpPr>
      <xdr:spPr>
        <a:xfrm>
          <a:off x="15266035" y="18089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67310</xdr:rowOff>
    </xdr:from>
    <xdr:ext cx="404495" cy="259080"/>
    <xdr:sp macro="" textlink="">
      <xdr:nvSpPr>
        <xdr:cNvPr id="702" name="n_2mainValue【公民館】&#10;有形固定資産減価償却率">
          <a:extLst>
            <a:ext uri="{FF2B5EF4-FFF2-40B4-BE49-F238E27FC236}">
              <a16:creationId xmlns:a16="http://schemas.microsoft.com/office/drawing/2014/main" id="{7B6734E7-706B-44B6-A54D-26B7888EDD1A}"/>
            </a:ext>
          </a:extLst>
        </xdr:cNvPr>
        <xdr:cNvSpPr txBox="1"/>
      </xdr:nvSpPr>
      <xdr:spPr>
        <a:xfrm>
          <a:off x="14389735" y="17726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103</xdr:row>
      <xdr:rowOff>21590</xdr:rowOff>
    </xdr:from>
    <xdr:ext cx="405130" cy="259080"/>
    <xdr:sp macro="" textlink="">
      <xdr:nvSpPr>
        <xdr:cNvPr id="703" name="n_3mainValue【公民館】&#10;有形固定資産減価償却率">
          <a:extLst>
            <a:ext uri="{FF2B5EF4-FFF2-40B4-BE49-F238E27FC236}">
              <a16:creationId xmlns:a16="http://schemas.microsoft.com/office/drawing/2014/main" id="{55587AEA-A413-4DDC-94F6-6AAA6FAEB7B1}"/>
            </a:ext>
          </a:extLst>
        </xdr:cNvPr>
        <xdr:cNvSpPr txBox="1"/>
      </xdr:nvSpPr>
      <xdr:spPr>
        <a:xfrm>
          <a:off x="13500735" y="17680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103</xdr:row>
      <xdr:rowOff>55880</xdr:rowOff>
    </xdr:from>
    <xdr:ext cx="404495" cy="259080"/>
    <xdr:sp macro="" textlink="">
      <xdr:nvSpPr>
        <xdr:cNvPr id="704" name="n_4mainValue【公民館】&#10;有形固定資産減価償却率">
          <a:extLst>
            <a:ext uri="{FF2B5EF4-FFF2-40B4-BE49-F238E27FC236}">
              <a16:creationId xmlns:a16="http://schemas.microsoft.com/office/drawing/2014/main" id="{C9328E39-CD3E-4DA1-98C1-FA6B63020C07}"/>
            </a:ext>
          </a:extLst>
        </xdr:cNvPr>
        <xdr:cNvSpPr txBox="1"/>
      </xdr:nvSpPr>
      <xdr:spPr>
        <a:xfrm>
          <a:off x="12611735" y="17715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BD6305D6-B7CF-484D-90B7-2110E9E8F54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B95073A1-7808-4A56-AC01-4576191BF8CC}"/>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2D98091E-957D-44B2-8B36-CFF2437AE378}"/>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E7B590C6-A601-4923-A41D-44B92B12B664}"/>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14EC1325-6A1E-4903-9045-6626B70AF744}"/>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C6EA8092-AF56-4006-8630-87E0C9AACAC9}"/>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18D38F37-775A-45E9-A61B-C2F5D58F21FC}"/>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05A6ED6D-F64C-493C-BDB0-E3C5393411D6}"/>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13" name="テキスト ボックス 712">
          <a:extLst>
            <a:ext uri="{FF2B5EF4-FFF2-40B4-BE49-F238E27FC236}">
              <a16:creationId xmlns:a16="http://schemas.microsoft.com/office/drawing/2014/main" id="{95C346A5-DB67-409F-9FEA-998A0158C268}"/>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13AF9934-5B82-46BB-98DA-9456780E6E3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15" name="直線コネクタ 714">
          <a:extLst>
            <a:ext uri="{FF2B5EF4-FFF2-40B4-BE49-F238E27FC236}">
              <a16:creationId xmlns:a16="http://schemas.microsoft.com/office/drawing/2014/main" id="{FF6530A3-A3AB-4B3E-9C87-FA314B619BC7}"/>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725" cy="258445"/>
    <xdr:sp macro="" textlink="">
      <xdr:nvSpPr>
        <xdr:cNvPr id="716" name="テキスト ボックス 715">
          <a:extLst>
            <a:ext uri="{FF2B5EF4-FFF2-40B4-BE49-F238E27FC236}">
              <a16:creationId xmlns:a16="http://schemas.microsoft.com/office/drawing/2014/main" id="{F65A17C7-80E5-4F06-BE03-6CDE9029AC6D}"/>
            </a:ext>
          </a:extLst>
        </xdr:cNvPr>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7" name="直線コネクタ 716">
          <a:extLst>
            <a:ext uri="{FF2B5EF4-FFF2-40B4-BE49-F238E27FC236}">
              <a16:creationId xmlns:a16="http://schemas.microsoft.com/office/drawing/2014/main" id="{6DD46D9A-51FC-44FC-9614-824C112B9032}"/>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725" cy="259080"/>
    <xdr:sp macro="" textlink="">
      <xdr:nvSpPr>
        <xdr:cNvPr id="718" name="テキスト ボックス 717">
          <a:extLst>
            <a:ext uri="{FF2B5EF4-FFF2-40B4-BE49-F238E27FC236}">
              <a16:creationId xmlns:a16="http://schemas.microsoft.com/office/drawing/2014/main" id="{F96DCA4E-310E-4402-A48E-5900A6DEB939}"/>
            </a:ext>
          </a:extLst>
        </xdr:cNvPr>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9" name="直線コネクタ 718">
          <a:extLst>
            <a:ext uri="{FF2B5EF4-FFF2-40B4-BE49-F238E27FC236}">
              <a16:creationId xmlns:a16="http://schemas.microsoft.com/office/drawing/2014/main" id="{B3467B8E-5764-452C-97BA-462491E52D9D}"/>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725" cy="258445"/>
    <xdr:sp macro="" textlink="">
      <xdr:nvSpPr>
        <xdr:cNvPr id="720" name="テキスト ボックス 719">
          <a:extLst>
            <a:ext uri="{FF2B5EF4-FFF2-40B4-BE49-F238E27FC236}">
              <a16:creationId xmlns:a16="http://schemas.microsoft.com/office/drawing/2014/main" id="{32D96C44-F775-43F7-95C5-30CFD4D9959B}"/>
            </a:ext>
          </a:extLst>
        </xdr:cNvPr>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21" name="直線コネクタ 720">
          <a:extLst>
            <a:ext uri="{FF2B5EF4-FFF2-40B4-BE49-F238E27FC236}">
              <a16:creationId xmlns:a16="http://schemas.microsoft.com/office/drawing/2014/main" id="{02BEDDCE-8B20-44FC-9EFF-EDB11760D274}"/>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725" cy="258445"/>
    <xdr:sp macro="" textlink="">
      <xdr:nvSpPr>
        <xdr:cNvPr id="722" name="テキスト ボックス 721">
          <a:extLst>
            <a:ext uri="{FF2B5EF4-FFF2-40B4-BE49-F238E27FC236}">
              <a16:creationId xmlns:a16="http://schemas.microsoft.com/office/drawing/2014/main" id="{A3EE5D22-910A-4956-829D-FA11F7283034}"/>
            </a:ext>
          </a:extLst>
        </xdr:cNvPr>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23" name="直線コネクタ 722">
          <a:extLst>
            <a:ext uri="{FF2B5EF4-FFF2-40B4-BE49-F238E27FC236}">
              <a16:creationId xmlns:a16="http://schemas.microsoft.com/office/drawing/2014/main" id="{4C0FED52-D604-4D15-8AA6-AF7CBCBD87DC}"/>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725" cy="259080"/>
    <xdr:sp macro="" textlink="">
      <xdr:nvSpPr>
        <xdr:cNvPr id="724" name="テキスト ボックス 723">
          <a:extLst>
            <a:ext uri="{FF2B5EF4-FFF2-40B4-BE49-F238E27FC236}">
              <a16:creationId xmlns:a16="http://schemas.microsoft.com/office/drawing/2014/main" id="{B9B900CC-2F4A-4ED3-9E88-3F85C6CBF33D}"/>
            </a:ext>
          </a:extLst>
        </xdr:cNvPr>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25" name="直線コネクタ 724">
          <a:extLst>
            <a:ext uri="{FF2B5EF4-FFF2-40B4-BE49-F238E27FC236}">
              <a16:creationId xmlns:a16="http://schemas.microsoft.com/office/drawing/2014/main" id="{22480218-59FA-415F-AE64-7CB1E48562AE}"/>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725" cy="258445"/>
    <xdr:sp macro="" textlink="">
      <xdr:nvSpPr>
        <xdr:cNvPr id="726" name="テキスト ボックス 725">
          <a:extLst>
            <a:ext uri="{FF2B5EF4-FFF2-40B4-BE49-F238E27FC236}">
              <a16:creationId xmlns:a16="http://schemas.microsoft.com/office/drawing/2014/main" id="{DDF0FD19-AFBA-4E54-A099-8947F3B0A3B5}"/>
            </a:ext>
          </a:extLst>
        </xdr:cNvPr>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856ABA0C-D07F-484A-8E3B-C8E9F92A95D2}"/>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728" name="テキスト ボックス 727">
          <a:extLst>
            <a:ext uri="{FF2B5EF4-FFF2-40B4-BE49-F238E27FC236}">
              <a16:creationId xmlns:a16="http://schemas.microsoft.com/office/drawing/2014/main" id="{36EB7561-05DD-4E4B-9E67-93EB96A7CD34}"/>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ADACE1CB-8D9C-42A2-907B-A5DCA3BD7585}"/>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135255</xdr:rowOff>
    </xdr:from>
    <xdr:to>
      <xdr:col>116</xdr:col>
      <xdr:colOff>62865</xdr:colOff>
      <xdr:row>109</xdr:row>
      <xdr:rowOff>24765</xdr:rowOff>
    </xdr:to>
    <xdr:cxnSp macro="">
      <xdr:nvCxnSpPr>
        <xdr:cNvPr id="730" name="直線コネクタ 729">
          <a:extLst>
            <a:ext uri="{FF2B5EF4-FFF2-40B4-BE49-F238E27FC236}">
              <a16:creationId xmlns:a16="http://schemas.microsoft.com/office/drawing/2014/main" id="{F84EB7CB-8AFA-4234-BB07-6C5FD1297DE6}"/>
            </a:ext>
          </a:extLst>
        </xdr:cNvPr>
        <xdr:cNvCxnSpPr/>
      </xdr:nvCxnSpPr>
      <xdr:spPr>
        <a:xfrm flipV="1">
          <a:off x="22160865" y="17108805"/>
          <a:ext cx="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29210</xdr:rowOff>
    </xdr:from>
    <xdr:ext cx="469265" cy="258445"/>
    <xdr:sp macro="" textlink="">
      <xdr:nvSpPr>
        <xdr:cNvPr id="731" name="【公民館】&#10;一人当たり面積最小値テキスト">
          <a:extLst>
            <a:ext uri="{FF2B5EF4-FFF2-40B4-BE49-F238E27FC236}">
              <a16:creationId xmlns:a16="http://schemas.microsoft.com/office/drawing/2014/main" id="{B03FEE8C-8842-4C3C-899B-B71EFDF83F93}"/>
            </a:ext>
          </a:extLst>
        </xdr:cNvPr>
        <xdr:cNvSpPr txBox="1"/>
      </xdr:nvSpPr>
      <xdr:spPr>
        <a:xfrm>
          <a:off x="22199600" y="18717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24765</xdr:rowOff>
    </xdr:from>
    <xdr:to>
      <xdr:col>116</xdr:col>
      <xdr:colOff>152400</xdr:colOff>
      <xdr:row>109</xdr:row>
      <xdr:rowOff>24765</xdr:rowOff>
    </xdr:to>
    <xdr:cxnSp macro="">
      <xdr:nvCxnSpPr>
        <xdr:cNvPr id="732" name="直線コネクタ 731">
          <a:extLst>
            <a:ext uri="{FF2B5EF4-FFF2-40B4-BE49-F238E27FC236}">
              <a16:creationId xmlns:a16="http://schemas.microsoft.com/office/drawing/2014/main" id="{7D34FB90-4DF2-40B7-9845-DF4950E25ADA}"/>
            </a:ext>
          </a:extLst>
        </xdr:cNvPr>
        <xdr:cNvCxnSpPr/>
      </xdr:nvCxnSpPr>
      <xdr:spPr>
        <a:xfrm>
          <a:off x="22072600" y="1871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81915</xdr:rowOff>
    </xdr:from>
    <xdr:ext cx="469265" cy="259080"/>
    <xdr:sp macro="" textlink="">
      <xdr:nvSpPr>
        <xdr:cNvPr id="733" name="【公民館】&#10;一人当たり面積最大値テキスト">
          <a:extLst>
            <a:ext uri="{FF2B5EF4-FFF2-40B4-BE49-F238E27FC236}">
              <a16:creationId xmlns:a16="http://schemas.microsoft.com/office/drawing/2014/main" id="{00868F93-A303-4F4D-82A5-3D785E24984D}"/>
            </a:ext>
          </a:extLst>
        </xdr:cNvPr>
        <xdr:cNvSpPr txBox="1"/>
      </xdr:nvSpPr>
      <xdr:spPr>
        <a:xfrm>
          <a:off x="22199600" y="16884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1.483</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135255</xdr:rowOff>
    </xdr:from>
    <xdr:to>
      <xdr:col>116</xdr:col>
      <xdr:colOff>152400</xdr:colOff>
      <xdr:row>99</xdr:row>
      <xdr:rowOff>135255</xdr:rowOff>
    </xdr:to>
    <xdr:cxnSp macro="">
      <xdr:nvCxnSpPr>
        <xdr:cNvPr id="734" name="直線コネクタ 733">
          <a:extLst>
            <a:ext uri="{FF2B5EF4-FFF2-40B4-BE49-F238E27FC236}">
              <a16:creationId xmlns:a16="http://schemas.microsoft.com/office/drawing/2014/main" id="{F21BA238-528B-4D05-9A0C-CD0532885AB9}"/>
            </a:ext>
          </a:extLst>
        </xdr:cNvPr>
        <xdr:cNvCxnSpPr/>
      </xdr:nvCxnSpPr>
      <xdr:spPr>
        <a:xfrm>
          <a:off x="22072600" y="1710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158115</xdr:rowOff>
    </xdr:from>
    <xdr:ext cx="469265" cy="258445"/>
    <xdr:sp macro="" textlink="">
      <xdr:nvSpPr>
        <xdr:cNvPr id="735" name="【公民館】&#10;一人当たり面積平均値テキスト">
          <a:extLst>
            <a:ext uri="{FF2B5EF4-FFF2-40B4-BE49-F238E27FC236}">
              <a16:creationId xmlns:a16="http://schemas.microsoft.com/office/drawing/2014/main" id="{4E91EAFB-D1DB-4955-9B62-A96202DC652C}"/>
            </a:ext>
          </a:extLst>
        </xdr:cNvPr>
        <xdr:cNvSpPr txBox="1"/>
      </xdr:nvSpPr>
      <xdr:spPr>
        <a:xfrm>
          <a:off x="22199600" y="1816036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135255</xdr:rowOff>
    </xdr:from>
    <xdr:to>
      <xdr:col>116</xdr:col>
      <xdr:colOff>114300</xdr:colOff>
      <xdr:row>107</xdr:row>
      <xdr:rowOff>65405</xdr:rowOff>
    </xdr:to>
    <xdr:sp macro="" textlink="">
      <xdr:nvSpPr>
        <xdr:cNvPr id="736" name="フローチャート: 判断 735">
          <a:extLst>
            <a:ext uri="{FF2B5EF4-FFF2-40B4-BE49-F238E27FC236}">
              <a16:creationId xmlns:a16="http://schemas.microsoft.com/office/drawing/2014/main" id="{BDD59477-F535-48C5-8A56-850FEAFAB3D5}"/>
            </a:ext>
          </a:extLst>
        </xdr:cNvPr>
        <xdr:cNvSpPr/>
      </xdr:nvSpPr>
      <xdr:spPr>
        <a:xfrm>
          <a:off x="22110700" y="1830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153035</xdr:rowOff>
    </xdr:from>
    <xdr:to>
      <xdr:col>112</xdr:col>
      <xdr:colOff>38100</xdr:colOff>
      <xdr:row>107</xdr:row>
      <xdr:rowOff>83185</xdr:rowOff>
    </xdr:to>
    <xdr:sp macro="" textlink="">
      <xdr:nvSpPr>
        <xdr:cNvPr id="737" name="フローチャート: 判断 736">
          <a:extLst>
            <a:ext uri="{FF2B5EF4-FFF2-40B4-BE49-F238E27FC236}">
              <a16:creationId xmlns:a16="http://schemas.microsoft.com/office/drawing/2014/main" id="{69A02F46-B5BF-42BE-BE94-AEBF8A8E07B4}"/>
            </a:ext>
          </a:extLst>
        </xdr:cNvPr>
        <xdr:cNvSpPr/>
      </xdr:nvSpPr>
      <xdr:spPr>
        <a:xfrm>
          <a:off x="21272500" y="1832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1905</xdr:rowOff>
    </xdr:from>
    <xdr:to>
      <xdr:col>107</xdr:col>
      <xdr:colOff>101600</xdr:colOff>
      <xdr:row>107</xdr:row>
      <xdr:rowOff>103505</xdr:rowOff>
    </xdr:to>
    <xdr:sp macro="" textlink="">
      <xdr:nvSpPr>
        <xdr:cNvPr id="738" name="フローチャート: 判断 737">
          <a:extLst>
            <a:ext uri="{FF2B5EF4-FFF2-40B4-BE49-F238E27FC236}">
              <a16:creationId xmlns:a16="http://schemas.microsoft.com/office/drawing/2014/main" id="{F7AF7F9A-11A4-4A52-B042-67EE88CB94F1}"/>
            </a:ext>
          </a:extLst>
        </xdr:cNvPr>
        <xdr:cNvSpPr/>
      </xdr:nvSpPr>
      <xdr:spPr>
        <a:xfrm>
          <a:off x="20383500" y="1834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23495</xdr:rowOff>
    </xdr:from>
    <xdr:to>
      <xdr:col>102</xdr:col>
      <xdr:colOff>165100</xdr:colOff>
      <xdr:row>107</xdr:row>
      <xdr:rowOff>125095</xdr:rowOff>
    </xdr:to>
    <xdr:sp macro="" textlink="">
      <xdr:nvSpPr>
        <xdr:cNvPr id="739" name="フローチャート: 判断 738">
          <a:extLst>
            <a:ext uri="{FF2B5EF4-FFF2-40B4-BE49-F238E27FC236}">
              <a16:creationId xmlns:a16="http://schemas.microsoft.com/office/drawing/2014/main" id="{037C9A07-A3E8-4D10-804F-16973133272B}"/>
            </a:ext>
          </a:extLst>
        </xdr:cNvPr>
        <xdr:cNvSpPr/>
      </xdr:nvSpPr>
      <xdr:spPr>
        <a:xfrm>
          <a:off x="19494500" y="183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168910</xdr:rowOff>
    </xdr:from>
    <xdr:to>
      <xdr:col>98</xdr:col>
      <xdr:colOff>38100</xdr:colOff>
      <xdr:row>107</xdr:row>
      <xdr:rowOff>99060</xdr:rowOff>
    </xdr:to>
    <xdr:sp macro="" textlink="">
      <xdr:nvSpPr>
        <xdr:cNvPr id="740" name="フローチャート: 判断 739">
          <a:extLst>
            <a:ext uri="{FF2B5EF4-FFF2-40B4-BE49-F238E27FC236}">
              <a16:creationId xmlns:a16="http://schemas.microsoft.com/office/drawing/2014/main" id="{DCFEB19C-BC1F-47D3-8703-2CD6529FCECF}"/>
            </a:ext>
          </a:extLst>
        </xdr:cNvPr>
        <xdr:cNvSpPr/>
      </xdr:nvSpPr>
      <xdr:spPr>
        <a:xfrm>
          <a:off x="18605500" y="1834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41" name="テキスト ボックス 740">
          <a:extLst>
            <a:ext uri="{FF2B5EF4-FFF2-40B4-BE49-F238E27FC236}">
              <a16:creationId xmlns:a16="http://schemas.microsoft.com/office/drawing/2014/main" id="{FA3B7B49-0940-4464-AAE9-39BBD793FD44}"/>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742" name="テキスト ボックス 741">
          <a:extLst>
            <a:ext uri="{FF2B5EF4-FFF2-40B4-BE49-F238E27FC236}">
              <a16:creationId xmlns:a16="http://schemas.microsoft.com/office/drawing/2014/main" id="{972563E2-8E09-4FD0-8AB6-367BCB9618B9}"/>
            </a:ext>
          </a:extLst>
        </xdr:cNvPr>
        <xdr:cNvSpPr txBox="1"/>
      </xdr:nvSpPr>
      <xdr:spPr>
        <a:xfrm>
          <a:off x="21126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1365" cy="259080"/>
    <xdr:sp macro="" textlink="">
      <xdr:nvSpPr>
        <xdr:cNvPr id="743" name="テキスト ボックス 742">
          <a:extLst>
            <a:ext uri="{FF2B5EF4-FFF2-40B4-BE49-F238E27FC236}">
              <a16:creationId xmlns:a16="http://schemas.microsoft.com/office/drawing/2014/main" id="{087A8BA4-0DCA-4CAE-A258-8B2B1DE142AA}"/>
            </a:ext>
          </a:extLst>
        </xdr:cNvPr>
        <xdr:cNvSpPr txBox="1"/>
      </xdr:nvSpPr>
      <xdr:spPr>
        <a:xfrm>
          <a:off x="20243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4" name="テキスト ボックス 743">
          <a:extLst>
            <a:ext uri="{FF2B5EF4-FFF2-40B4-BE49-F238E27FC236}">
              <a16:creationId xmlns:a16="http://schemas.microsoft.com/office/drawing/2014/main" id="{ADDD5232-E236-4336-A591-62FAF88B9B64}"/>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745" name="テキスト ボックス 744">
          <a:extLst>
            <a:ext uri="{FF2B5EF4-FFF2-40B4-BE49-F238E27FC236}">
              <a16:creationId xmlns:a16="http://schemas.microsoft.com/office/drawing/2014/main" id="{ECC24988-F5E2-495D-8C7C-C8C8A5EE276F}"/>
            </a:ext>
          </a:extLst>
        </xdr:cNvPr>
        <xdr:cNvSpPr txBox="1"/>
      </xdr:nvSpPr>
      <xdr:spPr>
        <a:xfrm>
          <a:off x="18459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9525</xdr:rowOff>
    </xdr:from>
    <xdr:to>
      <xdr:col>116</xdr:col>
      <xdr:colOff>114300</xdr:colOff>
      <xdr:row>107</xdr:row>
      <xdr:rowOff>111125</xdr:rowOff>
    </xdr:to>
    <xdr:sp macro="" textlink="">
      <xdr:nvSpPr>
        <xdr:cNvPr id="746" name="楕円 745">
          <a:extLst>
            <a:ext uri="{FF2B5EF4-FFF2-40B4-BE49-F238E27FC236}">
              <a16:creationId xmlns:a16="http://schemas.microsoft.com/office/drawing/2014/main" id="{86ADB1C2-D942-4163-8683-DCF621B43936}"/>
            </a:ext>
          </a:extLst>
        </xdr:cNvPr>
        <xdr:cNvSpPr/>
      </xdr:nvSpPr>
      <xdr:spPr>
        <a:xfrm>
          <a:off x="22110700" y="183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159385</xdr:rowOff>
    </xdr:from>
    <xdr:ext cx="469265" cy="258445"/>
    <xdr:sp macro="" textlink="">
      <xdr:nvSpPr>
        <xdr:cNvPr id="747" name="【公民館】&#10;一人当たり面積該当値テキスト">
          <a:extLst>
            <a:ext uri="{FF2B5EF4-FFF2-40B4-BE49-F238E27FC236}">
              <a16:creationId xmlns:a16="http://schemas.microsoft.com/office/drawing/2014/main" id="{EE159F2B-ADAF-45A8-AB04-2D5B9C20F2F0}"/>
            </a:ext>
          </a:extLst>
        </xdr:cNvPr>
        <xdr:cNvSpPr txBox="1"/>
      </xdr:nvSpPr>
      <xdr:spPr>
        <a:xfrm>
          <a:off x="22199600" y="18333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127635</xdr:rowOff>
    </xdr:from>
    <xdr:to>
      <xdr:col>112</xdr:col>
      <xdr:colOff>38100</xdr:colOff>
      <xdr:row>107</xdr:row>
      <xdr:rowOff>57785</xdr:rowOff>
    </xdr:to>
    <xdr:sp macro="" textlink="">
      <xdr:nvSpPr>
        <xdr:cNvPr id="748" name="楕円 747">
          <a:extLst>
            <a:ext uri="{FF2B5EF4-FFF2-40B4-BE49-F238E27FC236}">
              <a16:creationId xmlns:a16="http://schemas.microsoft.com/office/drawing/2014/main" id="{D4CAA4D6-EA7C-468A-8D4C-E33E4C8E411C}"/>
            </a:ext>
          </a:extLst>
        </xdr:cNvPr>
        <xdr:cNvSpPr/>
      </xdr:nvSpPr>
      <xdr:spPr>
        <a:xfrm>
          <a:off x="21272500" y="183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107</xdr:row>
      <xdr:rowOff>6985</xdr:rowOff>
    </xdr:from>
    <xdr:to>
      <xdr:col>116</xdr:col>
      <xdr:colOff>63500</xdr:colOff>
      <xdr:row>107</xdr:row>
      <xdr:rowOff>60325</xdr:rowOff>
    </xdr:to>
    <xdr:cxnSp macro="">
      <xdr:nvCxnSpPr>
        <xdr:cNvPr id="749" name="直線コネクタ 748">
          <a:extLst>
            <a:ext uri="{FF2B5EF4-FFF2-40B4-BE49-F238E27FC236}">
              <a16:creationId xmlns:a16="http://schemas.microsoft.com/office/drawing/2014/main" id="{1378B99E-5ECC-4FBA-9484-E7AD6D560E2D}"/>
            </a:ext>
          </a:extLst>
        </xdr:cNvPr>
        <xdr:cNvCxnSpPr/>
      </xdr:nvCxnSpPr>
      <xdr:spPr>
        <a:xfrm>
          <a:off x="21316950" y="18352135"/>
          <a:ext cx="8445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136525</xdr:rowOff>
    </xdr:from>
    <xdr:to>
      <xdr:col>107</xdr:col>
      <xdr:colOff>101600</xdr:colOff>
      <xdr:row>107</xdr:row>
      <xdr:rowOff>66675</xdr:rowOff>
    </xdr:to>
    <xdr:sp macro="" textlink="">
      <xdr:nvSpPr>
        <xdr:cNvPr id="750" name="楕円 749">
          <a:extLst>
            <a:ext uri="{FF2B5EF4-FFF2-40B4-BE49-F238E27FC236}">
              <a16:creationId xmlns:a16="http://schemas.microsoft.com/office/drawing/2014/main" id="{7514E3B3-D178-45E7-A7E7-D549EBAA3CC4}"/>
            </a:ext>
          </a:extLst>
        </xdr:cNvPr>
        <xdr:cNvSpPr/>
      </xdr:nvSpPr>
      <xdr:spPr>
        <a:xfrm>
          <a:off x="20383500" y="183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6985</xdr:rowOff>
    </xdr:from>
    <xdr:to>
      <xdr:col>111</xdr:col>
      <xdr:colOff>171450</xdr:colOff>
      <xdr:row>107</xdr:row>
      <xdr:rowOff>15875</xdr:rowOff>
    </xdr:to>
    <xdr:cxnSp macro="">
      <xdr:nvCxnSpPr>
        <xdr:cNvPr id="751" name="直線コネクタ 750">
          <a:extLst>
            <a:ext uri="{FF2B5EF4-FFF2-40B4-BE49-F238E27FC236}">
              <a16:creationId xmlns:a16="http://schemas.microsoft.com/office/drawing/2014/main" id="{A2284D84-8FBA-4B70-97E1-3C02008DFB79}"/>
            </a:ext>
          </a:extLst>
        </xdr:cNvPr>
        <xdr:cNvCxnSpPr/>
      </xdr:nvCxnSpPr>
      <xdr:spPr>
        <a:xfrm flipV="1">
          <a:off x="20434300" y="18352135"/>
          <a:ext cx="8826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145415</xdr:rowOff>
    </xdr:from>
    <xdr:to>
      <xdr:col>102</xdr:col>
      <xdr:colOff>165100</xdr:colOff>
      <xdr:row>107</xdr:row>
      <xdr:rowOff>75565</xdr:rowOff>
    </xdr:to>
    <xdr:sp macro="" textlink="">
      <xdr:nvSpPr>
        <xdr:cNvPr id="752" name="楕円 751">
          <a:extLst>
            <a:ext uri="{FF2B5EF4-FFF2-40B4-BE49-F238E27FC236}">
              <a16:creationId xmlns:a16="http://schemas.microsoft.com/office/drawing/2014/main" id="{FEE8F9C6-4561-4163-8CC6-626F75439AFB}"/>
            </a:ext>
          </a:extLst>
        </xdr:cNvPr>
        <xdr:cNvSpPr/>
      </xdr:nvSpPr>
      <xdr:spPr>
        <a:xfrm>
          <a:off x="19494500" y="183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15875</xdr:rowOff>
    </xdr:from>
    <xdr:to>
      <xdr:col>107</xdr:col>
      <xdr:colOff>50800</xdr:colOff>
      <xdr:row>107</xdr:row>
      <xdr:rowOff>24765</xdr:rowOff>
    </xdr:to>
    <xdr:cxnSp macro="">
      <xdr:nvCxnSpPr>
        <xdr:cNvPr id="753" name="直線コネクタ 752">
          <a:extLst>
            <a:ext uri="{FF2B5EF4-FFF2-40B4-BE49-F238E27FC236}">
              <a16:creationId xmlns:a16="http://schemas.microsoft.com/office/drawing/2014/main" id="{D7377000-4EF4-4E1D-822C-C89155AC6A34}"/>
            </a:ext>
          </a:extLst>
        </xdr:cNvPr>
        <xdr:cNvCxnSpPr/>
      </xdr:nvCxnSpPr>
      <xdr:spPr>
        <a:xfrm flipV="1">
          <a:off x="19545300" y="183610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153035</xdr:rowOff>
    </xdr:from>
    <xdr:to>
      <xdr:col>98</xdr:col>
      <xdr:colOff>38100</xdr:colOff>
      <xdr:row>107</xdr:row>
      <xdr:rowOff>83185</xdr:rowOff>
    </xdr:to>
    <xdr:sp macro="" textlink="">
      <xdr:nvSpPr>
        <xdr:cNvPr id="754" name="楕円 753">
          <a:extLst>
            <a:ext uri="{FF2B5EF4-FFF2-40B4-BE49-F238E27FC236}">
              <a16:creationId xmlns:a16="http://schemas.microsoft.com/office/drawing/2014/main" id="{DF82F8B6-9F12-449C-B052-2027239DF859}"/>
            </a:ext>
          </a:extLst>
        </xdr:cNvPr>
        <xdr:cNvSpPr/>
      </xdr:nvSpPr>
      <xdr:spPr>
        <a:xfrm>
          <a:off x="18605500" y="183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107</xdr:row>
      <xdr:rowOff>24765</xdr:rowOff>
    </xdr:from>
    <xdr:to>
      <xdr:col>102</xdr:col>
      <xdr:colOff>114300</xdr:colOff>
      <xdr:row>107</xdr:row>
      <xdr:rowOff>32385</xdr:rowOff>
    </xdr:to>
    <xdr:cxnSp macro="">
      <xdr:nvCxnSpPr>
        <xdr:cNvPr id="755" name="直線コネクタ 754">
          <a:extLst>
            <a:ext uri="{FF2B5EF4-FFF2-40B4-BE49-F238E27FC236}">
              <a16:creationId xmlns:a16="http://schemas.microsoft.com/office/drawing/2014/main" id="{C7E0B123-10F3-4FE5-BC12-D050191ECFDF}"/>
            </a:ext>
          </a:extLst>
        </xdr:cNvPr>
        <xdr:cNvCxnSpPr/>
      </xdr:nvCxnSpPr>
      <xdr:spPr>
        <a:xfrm flipV="1">
          <a:off x="18649950" y="18369915"/>
          <a:ext cx="8953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74930</xdr:rowOff>
    </xdr:from>
    <xdr:ext cx="469900" cy="258445"/>
    <xdr:sp macro="" textlink="">
      <xdr:nvSpPr>
        <xdr:cNvPr id="756" name="n_1aveValue【公民館】&#10;一人当たり面積">
          <a:extLst>
            <a:ext uri="{FF2B5EF4-FFF2-40B4-BE49-F238E27FC236}">
              <a16:creationId xmlns:a16="http://schemas.microsoft.com/office/drawing/2014/main" id="{3C0B688E-76B4-4A79-9053-D0FC9FFA3E54}"/>
            </a:ext>
          </a:extLst>
        </xdr:cNvPr>
        <xdr:cNvSpPr txBox="1"/>
      </xdr:nvSpPr>
      <xdr:spPr>
        <a:xfrm>
          <a:off x="21075650" y="184200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94615</xdr:rowOff>
    </xdr:from>
    <xdr:ext cx="469900" cy="259080"/>
    <xdr:sp macro="" textlink="">
      <xdr:nvSpPr>
        <xdr:cNvPr id="757" name="n_2aveValue【公民館】&#10;一人当たり面積">
          <a:extLst>
            <a:ext uri="{FF2B5EF4-FFF2-40B4-BE49-F238E27FC236}">
              <a16:creationId xmlns:a16="http://schemas.microsoft.com/office/drawing/2014/main" id="{342465CF-B93E-471F-B200-0FD73B9C5B0D}"/>
            </a:ext>
          </a:extLst>
        </xdr:cNvPr>
        <xdr:cNvSpPr txBox="1"/>
      </xdr:nvSpPr>
      <xdr:spPr>
        <a:xfrm>
          <a:off x="20199350" y="18439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116205</xdr:rowOff>
    </xdr:from>
    <xdr:ext cx="469900" cy="259080"/>
    <xdr:sp macro="" textlink="">
      <xdr:nvSpPr>
        <xdr:cNvPr id="758" name="n_3aveValue【公民館】&#10;一人当たり面積">
          <a:extLst>
            <a:ext uri="{FF2B5EF4-FFF2-40B4-BE49-F238E27FC236}">
              <a16:creationId xmlns:a16="http://schemas.microsoft.com/office/drawing/2014/main" id="{218391A6-227F-45C0-8AC9-D23C7E50C27E}"/>
            </a:ext>
          </a:extLst>
        </xdr:cNvPr>
        <xdr:cNvSpPr txBox="1"/>
      </xdr:nvSpPr>
      <xdr:spPr>
        <a:xfrm>
          <a:off x="19310350" y="18461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90170</xdr:rowOff>
    </xdr:from>
    <xdr:ext cx="469900" cy="259080"/>
    <xdr:sp macro="" textlink="">
      <xdr:nvSpPr>
        <xdr:cNvPr id="759" name="n_4aveValue【公民館】&#10;一人当たり面積">
          <a:extLst>
            <a:ext uri="{FF2B5EF4-FFF2-40B4-BE49-F238E27FC236}">
              <a16:creationId xmlns:a16="http://schemas.microsoft.com/office/drawing/2014/main" id="{C5FBD662-5EB0-48A8-8746-6834EBEF2CF4}"/>
            </a:ext>
          </a:extLst>
        </xdr:cNvPr>
        <xdr:cNvSpPr txBox="1"/>
      </xdr:nvSpPr>
      <xdr:spPr>
        <a:xfrm>
          <a:off x="18421350" y="18435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74930</xdr:rowOff>
    </xdr:from>
    <xdr:ext cx="469900" cy="258445"/>
    <xdr:sp macro="" textlink="">
      <xdr:nvSpPr>
        <xdr:cNvPr id="760" name="n_1mainValue【公民館】&#10;一人当たり面積">
          <a:extLst>
            <a:ext uri="{FF2B5EF4-FFF2-40B4-BE49-F238E27FC236}">
              <a16:creationId xmlns:a16="http://schemas.microsoft.com/office/drawing/2014/main" id="{F2420810-AB9F-4976-B855-351720802D30}"/>
            </a:ext>
          </a:extLst>
        </xdr:cNvPr>
        <xdr:cNvSpPr txBox="1"/>
      </xdr:nvSpPr>
      <xdr:spPr>
        <a:xfrm>
          <a:off x="21075650" y="18077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83185</xdr:rowOff>
    </xdr:from>
    <xdr:ext cx="469900" cy="259080"/>
    <xdr:sp macro="" textlink="">
      <xdr:nvSpPr>
        <xdr:cNvPr id="761" name="n_2mainValue【公民館】&#10;一人当たり面積">
          <a:extLst>
            <a:ext uri="{FF2B5EF4-FFF2-40B4-BE49-F238E27FC236}">
              <a16:creationId xmlns:a16="http://schemas.microsoft.com/office/drawing/2014/main" id="{697E29B5-AB2F-444B-9D71-7590250E4EA3}"/>
            </a:ext>
          </a:extLst>
        </xdr:cNvPr>
        <xdr:cNvSpPr txBox="1"/>
      </xdr:nvSpPr>
      <xdr:spPr>
        <a:xfrm>
          <a:off x="20199350" y="18085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92075</xdr:rowOff>
    </xdr:from>
    <xdr:ext cx="469900" cy="259080"/>
    <xdr:sp macro="" textlink="">
      <xdr:nvSpPr>
        <xdr:cNvPr id="762" name="n_3mainValue【公民館】&#10;一人当たり面積">
          <a:extLst>
            <a:ext uri="{FF2B5EF4-FFF2-40B4-BE49-F238E27FC236}">
              <a16:creationId xmlns:a16="http://schemas.microsoft.com/office/drawing/2014/main" id="{EE6B73C9-50F6-4BEB-B91C-2C8FF15C9D6C}"/>
            </a:ext>
          </a:extLst>
        </xdr:cNvPr>
        <xdr:cNvSpPr txBox="1"/>
      </xdr:nvSpPr>
      <xdr:spPr>
        <a:xfrm>
          <a:off x="19310350" y="18094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99695</xdr:rowOff>
    </xdr:from>
    <xdr:ext cx="469900" cy="258445"/>
    <xdr:sp macro="" textlink="">
      <xdr:nvSpPr>
        <xdr:cNvPr id="763" name="n_4mainValue【公民館】&#10;一人当たり面積">
          <a:extLst>
            <a:ext uri="{FF2B5EF4-FFF2-40B4-BE49-F238E27FC236}">
              <a16:creationId xmlns:a16="http://schemas.microsoft.com/office/drawing/2014/main" id="{43F50132-C4D3-4065-9E22-913A5648C765}"/>
            </a:ext>
          </a:extLst>
        </xdr:cNvPr>
        <xdr:cNvSpPr txBox="1"/>
      </xdr:nvSpPr>
      <xdr:spPr>
        <a:xfrm>
          <a:off x="18421350" y="18101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3EEEAEBC-30FE-4BD2-AF87-5A085ADAC67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982C2AFD-234F-4F7C-BBA2-BC2C53DC86BE}"/>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284CB9A9-C0B3-4047-86B6-95CE9AF258CF}"/>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b="0" i="0" u="none" strike="noStrike" baseline="0">
              <a:solidFill>
                <a:schemeClr val="dk1"/>
              </a:solidFill>
              <a:latin typeface="ＭＳ Ｐゴシック"/>
              <a:ea typeface="ＭＳ Ｐゴシック"/>
              <a:cs typeface="+mn-cs"/>
            </a:rPr>
            <a:t>　類似団体と比較して有形固定資産減価償却率が高くなっている施設は、公営住宅、学校施設であり、特に高くなっている施設は公営住宅である。</a:t>
          </a:r>
        </a:p>
        <a:p>
          <a:r>
            <a:rPr lang="ja-JP" altLang="en-US" sz="1400" b="0" i="0" u="none" strike="noStrike" baseline="0">
              <a:solidFill>
                <a:schemeClr val="dk1"/>
              </a:solidFill>
              <a:latin typeface="ＭＳ Ｐゴシック"/>
              <a:ea typeface="ＭＳ Ｐゴシック"/>
              <a:cs typeface="+mn-cs"/>
            </a:rPr>
            <a:t>　公営住宅については、昭和60年代～平成初期に建築された施設が多くあり、耐用年数を経過しつつあるため有形固定資産減価償却率が高くなっている。</a:t>
          </a:r>
          <a:endParaRPr kumimoji="1" lang="ja-JP" altLang="en-US" sz="1300" b="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8CAE11C1-E304-4449-AC00-05C4000103AC}"/>
            </a:ext>
          </a:extLst>
        </xdr:cNvPr>
        <xdr:cNvSpPr/>
      </xdr:nvSpPr>
      <xdr:spPr>
        <a:xfrm>
          <a:off x="635000" y="127000"/>
          <a:ext cx="12700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44B3FD8-8A2B-4D97-AB26-E67945926A69}"/>
            </a:ext>
          </a:extLst>
        </xdr:cNvPr>
        <xdr:cNvSpPr/>
      </xdr:nvSpPr>
      <xdr:spPr>
        <a:xfrm>
          <a:off x="19050000" y="189865"/>
          <a:ext cx="39624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4FD24CB-43DF-4915-A00C-5452A1E66029}"/>
            </a:ext>
          </a:extLst>
        </xdr:cNvPr>
        <xdr:cNvSpPr/>
      </xdr:nvSpPr>
      <xdr:spPr>
        <a:xfrm>
          <a:off x="19069050" y="214630"/>
          <a:ext cx="39179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18D6AA-CAD4-46DD-8038-7E2972BC715B}"/>
            </a:ext>
          </a:extLst>
        </xdr:cNvPr>
        <xdr:cNvSpPr/>
      </xdr:nvSpPr>
      <xdr:spPr>
        <a:xfrm>
          <a:off x="19094450" y="240030"/>
          <a:ext cx="38608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1091FA35-ABA9-4B1F-B8AA-F540BA56B2E4}"/>
            </a:ext>
          </a:extLst>
        </xdr:cNvPr>
        <xdr:cNvSpPr/>
      </xdr:nvSpPr>
      <xdr:spPr>
        <a:xfrm>
          <a:off x="16256000" y="189865"/>
          <a:ext cx="2660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6476870D-71E6-448E-8379-80AF65DB957D}"/>
            </a:ext>
          </a:extLst>
        </xdr:cNvPr>
        <xdr:cNvSpPr/>
      </xdr:nvSpPr>
      <xdr:spPr>
        <a:xfrm>
          <a:off x="16281400" y="214630"/>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DB0904-10CA-4DBD-A27A-2F72520FEFE4}"/>
            </a:ext>
          </a:extLst>
        </xdr:cNvPr>
        <xdr:cNvSpPr/>
      </xdr:nvSpPr>
      <xdr:spPr>
        <a:xfrm>
          <a:off x="16306800" y="24003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FD594BCC-144E-4DAE-9171-31ABCBAA0D65}"/>
            </a:ext>
          </a:extLst>
        </xdr:cNvPr>
        <xdr:cNvSpPr/>
      </xdr:nvSpPr>
      <xdr:spPr>
        <a:xfrm>
          <a:off x="762000" y="888365"/>
          <a:ext cx="1009650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47500092-67BF-42EA-B831-E8210AF128FC}"/>
            </a:ext>
          </a:extLst>
        </xdr:cNvPr>
        <xdr:cNvSpPr/>
      </xdr:nvSpPr>
      <xdr:spPr>
        <a:xfrm>
          <a:off x="889000" y="91884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FAB37D45-837F-4704-B95A-987A1673B7F6}"/>
            </a:ext>
          </a:extLst>
        </xdr:cNvPr>
        <xdr:cNvSpPr/>
      </xdr:nvSpPr>
      <xdr:spPr>
        <a:xfrm>
          <a:off x="2222500" y="918845"/>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12,742
12,492
303.09
11,589,613
11,522,795
47,672
6,787,382
14,314,803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EA665572-A8C6-4FE5-B32C-73E0A63CDCF3}"/>
            </a:ext>
          </a:extLst>
        </xdr:cNvPr>
        <xdr:cNvSpPr/>
      </xdr:nvSpPr>
      <xdr:spPr>
        <a:xfrm>
          <a:off x="3556000" y="91884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117548A4-375D-4983-90CD-78FD2FF2E29B}"/>
            </a:ext>
          </a:extLst>
        </xdr:cNvPr>
        <xdr:cNvSpPr/>
      </xdr:nvSpPr>
      <xdr:spPr>
        <a:xfrm>
          <a:off x="5080000" y="937895"/>
          <a:ext cx="2032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D00E77D0-C7EB-4D39-9078-88D793C25EB6}"/>
            </a:ext>
          </a:extLst>
        </xdr:cNvPr>
        <xdr:cNvSpPr/>
      </xdr:nvSpPr>
      <xdr:spPr>
        <a:xfrm>
          <a:off x="7112000" y="937895"/>
          <a:ext cx="1270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66.6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77BA7C40-F26A-4D65-9C56-C31802213208}"/>
            </a:ext>
          </a:extLst>
        </xdr:cNvPr>
        <xdr:cNvSpPr/>
      </xdr:nvSpPr>
      <xdr:spPr>
        <a:xfrm>
          <a:off x="8445500" y="950595"/>
          <a:ext cx="635000"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D8B55002-FF6D-4AA4-8BF1-EC6040A1A0CC}"/>
            </a:ext>
          </a:extLst>
        </xdr:cNvPr>
        <xdr:cNvSpPr/>
      </xdr:nvSpPr>
      <xdr:spPr>
        <a:xfrm>
          <a:off x="5080000" y="1714500"/>
          <a:ext cx="2032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a:extLst>
            <a:ext uri="{FF2B5EF4-FFF2-40B4-BE49-F238E27FC236}">
              <a16:creationId xmlns:a16="http://schemas.microsoft.com/office/drawing/2014/main" id="{C34C72F3-3E4B-410C-B992-BC039E6759AB}"/>
            </a:ext>
          </a:extLst>
        </xdr:cNvPr>
        <xdr:cNvSpPr/>
      </xdr:nvSpPr>
      <xdr:spPr>
        <a:xfrm>
          <a:off x="7175500" y="1714500"/>
          <a:ext cx="3429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83436B43-ACAC-4CFF-A44B-C6CAE65A1062}"/>
            </a:ext>
          </a:extLst>
        </xdr:cNvPr>
        <xdr:cNvSpPr/>
      </xdr:nvSpPr>
      <xdr:spPr>
        <a:xfrm>
          <a:off x="11074400" y="888365"/>
          <a:ext cx="1524000" cy="1268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4D3C844C-9AB9-4EC2-A7BB-C17EB77BF72F}"/>
            </a:ext>
          </a:extLst>
        </xdr:cNvPr>
        <xdr:cNvSpPr/>
      </xdr:nvSpPr>
      <xdr:spPr>
        <a:xfrm>
          <a:off x="11334750" y="950595"/>
          <a:ext cx="13335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5469F3C8-23C5-46E4-99B6-D654158F0DC4}"/>
            </a:ext>
          </a:extLst>
        </xdr:cNvPr>
        <xdr:cNvSpPr/>
      </xdr:nvSpPr>
      <xdr:spPr>
        <a:xfrm>
          <a:off x="11334750" y="1218565"/>
          <a:ext cx="13335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E46FA2E1-1792-44F7-AE5F-E33B91BE2361}"/>
            </a:ext>
          </a:extLst>
        </xdr:cNvPr>
        <xdr:cNvSpPr/>
      </xdr:nvSpPr>
      <xdr:spPr>
        <a:xfrm>
          <a:off x="11334750" y="1548765"/>
          <a:ext cx="14605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C89925-5937-4589-9022-28037D602A81}"/>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7535506-B80F-4677-B15C-5FC02A8CAA4D}"/>
            </a:ext>
          </a:extLst>
        </xdr:cNvPr>
        <xdr:cNvSpPr/>
      </xdr:nvSpPr>
      <xdr:spPr>
        <a:xfrm>
          <a:off x="11210925" y="9874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1FA8A3CC-B9C1-4CCF-A1C1-FCD7651D58FB}"/>
            </a:ext>
          </a:extLst>
        </xdr:cNvPr>
        <xdr:cNvSpPr/>
      </xdr:nvSpPr>
      <xdr:spPr>
        <a:xfrm>
          <a:off x="11210925" y="1256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31C0784C-F4AC-4C22-9035-893AE7B739D8}"/>
            </a:ext>
          </a:extLst>
        </xdr:cNvPr>
        <xdr:cNvCxnSpPr/>
      </xdr:nvCxnSpPr>
      <xdr:spPr>
        <a:xfrm>
          <a:off x="11255375"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75159C2F-829F-4497-A3E8-FCBAE615F00B}"/>
            </a:ext>
          </a:extLst>
        </xdr:cNvPr>
        <xdr:cNvCxnSpPr/>
      </xdr:nvCxnSpPr>
      <xdr:spPr>
        <a:xfrm>
          <a:off x="11176000" y="1520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052B02C-D8C0-4717-9187-3370310A6703}"/>
            </a:ext>
          </a:extLst>
        </xdr:cNvPr>
        <xdr:cNvCxnSpPr/>
      </xdr:nvCxnSpPr>
      <xdr:spPr>
        <a:xfrm flipV="1">
          <a:off x="11255375"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816D9DB4-85F8-40F6-899F-6DC42A05376E}"/>
            </a:ext>
          </a:extLst>
        </xdr:cNvPr>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2730"/>
    <xdr:sp macro="" textlink="">
      <xdr:nvSpPr>
        <xdr:cNvPr id="29" name="テキスト ボックス 28">
          <a:extLst>
            <a:ext uri="{FF2B5EF4-FFF2-40B4-BE49-F238E27FC236}">
              <a16:creationId xmlns:a16="http://schemas.microsoft.com/office/drawing/2014/main" id="{ACD3CAD6-E90B-464B-A747-961734B82AD5}"/>
            </a:ext>
          </a:extLst>
        </xdr:cNvPr>
        <xdr:cNvSpPr txBox="1"/>
      </xdr:nvSpPr>
      <xdr:spPr>
        <a:xfrm>
          <a:off x="698500" y="2793365"/>
          <a:ext cx="88963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C2F8EA68-9611-47C5-9F89-2091CB541FFC}"/>
            </a:ext>
          </a:extLst>
        </xdr:cNvPr>
        <xdr:cNvSpPr txBox="1"/>
      </xdr:nvSpPr>
      <xdr:spPr>
        <a:xfrm>
          <a:off x="698500" y="311086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C844B729-502C-4877-A481-EB502D98DB71}"/>
            </a:ext>
          </a:extLst>
        </xdr:cNvPr>
        <xdr:cNvSpPr txBox="1"/>
      </xdr:nvSpPr>
      <xdr:spPr>
        <a:xfrm>
          <a:off x="698500" y="34290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2730"/>
    <xdr:sp macro="" textlink="">
      <xdr:nvSpPr>
        <xdr:cNvPr id="32" name="テキスト ボックス 31">
          <a:extLst>
            <a:ext uri="{FF2B5EF4-FFF2-40B4-BE49-F238E27FC236}">
              <a16:creationId xmlns:a16="http://schemas.microsoft.com/office/drawing/2014/main" id="{E2BAADDF-23F4-4CA8-8B0C-9919FEF28B44}"/>
            </a:ext>
          </a:extLst>
        </xdr:cNvPr>
        <xdr:cNvSpPr txBox="1"/>
      </xdr:nvSpPr>
      <xdr:spPr>
        <a:xfrm>
          <a:off x="698500" y="3743325"/>
          <a:ext cx="4433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77374ECB-0DEA-48F4-AE60-B047420A5F41}"/>
            </a:ext>
          </a:extLst>
        </xdr:cNvPr>
        <xdr:cNvSpPr/>
      </xdr:nvSpPr>
      <xdr:spPr>
        <a:xfrm>
          <a:off x="762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B56673BF-AD94-45EA-9FA3-A932504E1A63}"/>
            </a:ext>
          </a:extLst>
        </xdr:cNvPr>
        <xdr:cNvSpPr/>
      </xdr:nvSpPr>
      <xdr:spPr>
        <a:xfrm>
          <a:off x="889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9CAD7889-975A-41EB-9E8A-7E033A21D0CC}"/>
            </a:ext>
          </a:extLst>
        </xdr:cNvPr>
        <xdr:cNvSpPr/>
      </xdr:nvSpPr>
      <xdr:spPr>
        <a:xfrm>
          <a:off x="889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60913FC8-E348-489B-8BC7-ECAAA9871752}"/>
            </a:ext>
          </a:extLst>
        </xdr:cNvPr>
        <xdr:cNvSpPr/>
      </xdr:nvSpPr>
      <xdr:spPr>
        <a:xfrm>
          <a:off x="1905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11D78EFF-CFF2-46F9-BEB6-53FE86B08666}"/>
            </a:ext>
          </a:extLst>
        </xdr:cNvPr>
        <xdr:cNvSpPr/>
      </xdr:nvSpPr>
      <xdr:spPr>
        <a:xfrm>
          <a:off x="1905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AFA40700-47D9-4E79-B713-0939BF1F5C8A}"/>
            </a:ext>
          </a:extLst>
        </xdr:cNvPr>
        <xdr:cNvSpPr/>
      </xdr:nvSpPr>
      <xdr:spPr>
        <a:xfrm>
          <a:off x="3048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83DEAB2-5EA7-4527-B67B-E47A2FAFD3D1}"/>
            </a:ext>
          </a:extLst>
        </xdr:cNvPr>
        <xdr:cNvSpPr/>
      </xdr:nvSpPr>
      <xdr:spPr>
        <a:xfrm>
          <a:off x="3048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F332BAE6-97A5-42B0-B134-FCFC098A1917}"/>
            </a:ext>
          </a:extLst>
        </xdr:cNvPr>
        <xdr:cNvSpPr/>
      </xdr:nvSpPr>
      <xdr:spPr>
        <a:xfrm>
          <a:off x="762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0345"/>
    <xdr:sp macro="" textlink="">
      <xdr:nvSpPr>
        <xdr:cNvPr id="41" name="テキスト ボックス 40">
          <a:extLst>
            <a:ext uri="{FF2B5EF4-FFF2-40B4-BE49-F238E27FC236}">
              <a16:creationId xmlns:a16="http://schemas.microsoft.com/office/drawing/2014/main" id="{90F14AA2-5349-4FE7-8EE0-75281A89B18C}"/>
            </a:ext>
          </a:extLst>
        </xdr:cNvPr>
        <xdr:cNvSpPr txBox="1"/>
      </xdr:nvSpPr>
      <xdr:spPr>
        <a:xfrm>
          <a:off x="723900" y="5143500"/>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F11ACCCC-9F56-4964-96EA-207780142D00}"/>
            </a:ext>
          </a:extLst>
        </xdr:cNvPr>
        <xdr:cNvCxnSpPr/>
      </xdr:nvCxnSpPr>
      <xdr:spPr>
        <a:xfrm>
          <a:off x="762000" y="761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6725" cy="252730"/>
    <xdr:sp macro="" textlink="">
      <xdr:nvSpPr>
        <xdr:cNvPr id="43" name="テキスト ボックス 42">
          <a:extLst>
            <a:ext uri="{FF2B5EF4-FFF2-40B4-BE49-F238E27FC236}">
              <a16:creationId xmlns:a16="http://schemas.microsoft.com/office/drawing/2014/main" id="{54ECC440-BDBD-4B0B-BE68-F9D2BDFFA967}"/>
            </a:ext>
          </a:extLst>
        </xdr:cNvPr>
        <xdr:cNvSpPr txBox="1"/>
      </xdr:nvSpPr>
      <xdr:spPr>
        <a:xfrm>
          <a:off x="294640" y="74758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90805</xdr:rowOff>
    </xdr:from>
    <xdr:to>
      <xdr:col>28</xdr:col>
      <xdr:colOff>114300</xdr:colOff>
      <xdr:row>42</xdr:row>
      <xdr:rowOff>90805</xdr:rowOff>
    </xdr:to>
    <xdr:cxnSp macro="">
      <xdr:nvCxnSpPr>
        <xdr:cNvPr id="44" name="直線コネクタ 43">
          <a:extLst>
            <a:ext uri="{FF2B5EF4-FFF2-40B4-BE49-F238E27FC236}">
              <a16:creationId xmlns:a16="http://schemas.microsoft.com/office/drawing/2014/main" id="{141E228E-5E0E-459C-BF0E-AD165715A3EC}"/>
            </a:ext>
          </a:extLst>
        </xdr:cNvPr>
        <xdr:cNvCxnSpPr/>
      </xdr:nvCxnSpPr>
      <xdr:spPr>
        <a:xfrm>
          <a:off x="762000" y="72917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118745</xdr:rowOff>
    </xdr:from>
    <xdr:ext cx="466725" cy="253365"/>
    <xdr:sp macro="" textlink="">
      <xdr:nvSpPr>
        <xdr:cNvPr id="45" name="テキスト ボックス 44">
          <a:extLst>
            <a:ext uri="{FF2B5EF4-FFF2-40B4-BE49-F238E27FC236}">
              <a16:creationId xmlns:a16="http://schemas.microsoft.com/office/drawing/2014/main" id="{88F4B142-3A09-43AC-86AC-EC6C10CA4438}"/>
            </a:ext>
          </a:extLst>
        </xdr:cNvPr>
        <xdr:cNvSpPr txBox="1"/>
      </xdr:nvSpPr>
      <xdr:spPr>
        <a:xfrm>
          <a:off x="294640" y="714819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106680</xdr:rowOff>
    </xdr:from>
    <xdr:to>
      <xdr:col>28</xdr:col>
      <xdr:colOff>114300</xdr:colOff>
      <xdr:row>40</xdr:row>
      <xdr:rowOff>106680</xdr:rowOff>
    </xdr:to>
    <xdr:cxnSp macro="">
      <xdr:nvCxnSpPr>
        <xdr:cNvPr id="46" name="直線コネクタ 45">
          <a:extLst>
            <a:ext uri="{FF2B5EF4-FFF2-40B4-BE49-F238E27FC236}">
              <a16:creationId xmlns:a16="http://schemas.microsoft.com/office/drawing/2014/main" id="{9E1B26C5-630B-43A1-BBE7-2517AEE41D03}"/>
            </a:ext>
          </a:extLst>
        </xdr:cNvPr>
        <xdr:cNvCxnSpPr/>
      </xdr:nvCxnSpPr>
      <xdr:spPr>
        <a:xfrm>
          <a:off x="762000" y="69646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134620</xdr:rowOff>
    </xdr:from>
    <xdr:ext cx="402590" cy="253365"/>
    <xdr:sp macro="" textlink="">
      <xdr:nvSpPr>
        <xdr:cNvPr id="47" name="テキスト ボックス 46">
          <a:extLst>
            <a:ext uri="{FF2B5EF4-FFF2-40B4-BE49-F238E27FC236}">
              <a16:creationId xmlns:a16="http://schemas.microsoft.com/office/drawing/2014/main" id="{4934AE29-F8EC-4BB1-8E0D-E1F2A5AAA0A0}"/>
            </a:ext>
          </a:extLst>
        </xdr:cNvPr>
        <xdr:cNvSpPr txBox="1"/>
      </xdr:nvSpPr>
      <xdr:spPr>
        <a:xfrm>
          <a:off x="358775" y="68211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122555</xdr:rowOff>
    </xdr:from>
    <xdr:to>
      <xdr:col>28</xdr:col>
      <xdr:colOff>114300</xdr:colOff>
      <xdr:row>38</xdr:row>
      <xdr:rowOff>122555</xdr:rowOff>
    </xdr:to>
    <xdr:cxnSp macro="">
      <xdr:nvCxnSpPr>
        <xdr:cNvPr id="48" name="直線コネクタ 47">
          <a:extLst>
            <a:ext uri="{FF2B5EF4-FFF2-40B4-BE49-F238E27FC236}">
              <a16:creationId xmlns:a16="http://schemas.microsoft.com/office/drawing/2014/main" id="{B848EF85-FCCA-4054-95DB-648EDB54BC6A}"/>
            </a:ext>
          </a:extLst>
        </xdr:cNvPr>
        <xdr:cNvCxnSpPr/>
      </xdr:nvCxnSpPr>
      <xdr:spPr>
        <a:xfrm>
          <a:off x="762000" y="66376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151130</xdr:rowOff>
    </xdr:from>
    <xdr:ext cx="402590" cy="253365"/>
    <xdr:sp macro="" textlink="">
      <xdr:nvSpPr>
        <xdr:cNvPr id="49" name="テキスト ボックス 48">
          <a:extLst>
            <a:ext uri="{FF2B5EF4-FFF2-40B4-BE49-F238E27FC236}">
              <a16:creationId xmlns:a16="http://schemas.microsoft.com/office/drawing/2014/main" id="{2A8316C2-792A-461E-B059-31B15B47C036}"/>
            </a:ext>
          </a:extLst>
        </xdr:cNvPr>
        <xdr:cNvSpPr txBox="1"/>
      </xdr:nvSpPr>
      <xdr:spPr>
        <a:xfrm>
          <a:off x="358775" y="649478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138430</xdr:rowOff>
    </xdr:from>
    <xdr:to>
      <xdr:col>28</xdr:col>
      <xdr:colOff>114300</xdr:colOff>
      <xdr:row>36</xdr:row>
      <xdr:rowOff>138430</xdr:rowOff>
    </xdr:to>
    <xdr:cxnSp macro="">
      <xdr:nvCxnSpPr>
        <xdr:cNvPr id="50" name="直線コネクタ 49">
          <a:extLst>
            <a:ext uri="{FF2B5EF4-FFF2-40B4-BE49-F238E27FC236}">
              <a16:creationId xmlns:a16="http://schemas.microsoft.com/office/drawing/2014/main" id="{490452AC-39A3-448B-86D7-D8C76A391F45}"/>
            </a:ext>
          </a:extLst>
        </xdr:cNvPr>
        <xdr:cNvCxnSpPr/>
      </xdr:nvCxnSpPr>
      <xdr:spPr>
        <a:xfrm>
          <a:off x="762000" y="6310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167005</xdr:rowOff>
    </xdr:from>
    <xdr:ext cx="402590" cy="252730"/>
    <xdr:sp macro="" textlink="">
      <xdr:nvSpPr>
        <xdr:cNvPr id="51" name="テキスト ボックス 50">
          <a:extLst>
            <a:ext uri="{FF2B5EF4-FFF2-40B4-BE49-F238E27FC236}">
              <a16:creationId xmlns:a16="http://schemas.microsoft.com/office/drawing/2014/main" id="{386A57CC-B9B0-402D-85A9-65119A632AE4}"/>
            </a:ext>
          </a:extLst>
        </xdr:cNvPr>
        <xdr:cNvSpPr txBox="1"/>
      </xdr:nvSpPr>
      <xdr:spPr>
        <a:xfrm>
          <a:off x="358775" y="616775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154305</xdr:rowOff>
    </xdr:from>
    <xdr:to>
      <xdr:col>28</xdr:col>
      <xdr:colOff>114300</xdr:colOff>
      <xdr:row>34</xdr:row>
      <xdr:rowOff>154305</xdr:rowOff>
    </xdr:to>
    <xdr:cxnSp macro="">
      <xdr:nvCxnSpPr>
        <xdr:cNvPr id="52" name="直線コネクタ 51">
          <a:extLst>
            <a:ext uri="{FF2B5EF4-FFF2-40B4-BE49-F238E27FC236}">
              <a16:creationId xmlns:a16="http://schemas.microsoft.com/office/drawing/2014/main" id="{AAF5B868-28E6-4926-8CEB-507E098886A0}"/>
            </a:ext>
          </a:extLst>
        </xdr:cNvPr>
        <xdr:cNvCxnSpPr/>
      </xdr:nvCxnSpPr>
      <xdr:spPr>
        <a:xfrm>
          <a:off x="762000" y="59836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2590" cy="252730"/>
    <xdr:sp macro="" textlink="">
      <xdr:nvSpPr>
        <xdr:cNvPr id="53" name="テキスト ボックス 52">
          <a:extLst>
            <a:ext uri="{FF2B5EF4-FFF2-40B4-BE49-F238E27FC236}">
              <a16:creationId xmlns:a16="http://schemas.microsoft.com/office/drawing/2014/main" id="{2A011446-5700-453A-88A1-689E0B511234}"/>
            </a:ext>
          </a:extLst>
        </xdr:cNvPr>
        <xdr:cNvSpPr txBox="1"/>
      </xdr:nvSpPr>
      <xdr:spPr>
        <a:xfrm>
          <a:off x="358775" y="584517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9EE3EA06-DCEB-46FA-9BDE-387EAC6E70DA}"/>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31115</xdr:rowOff>
    </xdr:from>
    <xdr:ext cx="338455" cy="252730"/>
    <xdr:sp macro="" textlink="">
      <xdr:nvSpPr>
        <xdr:cNvPr id="55" name="テキスト ボックス 54">
          <a:extLst>
            <a:ext uri="{FF2B5EF4-FFF2-40B4-BE49-F238E27FC236}">
              <a16:creationId xmlns:a16="http://schemas.microsoft.com/office/drawing/2014/main" id="{F81A945F-0867-4C41-B4C9-AA177F5D1480}"/>
            </a:ext>
          </a:extLst>
        </xdr:cNvPr>
        <xdr:cNvSpPr txBox="1"/>
      </xdr:nvSpPr>
      <xdr:spPr>
        <a:xfrm>
          <a:off x="422910" y="5517515"/>
          <a:ext cx="338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a:extLst>
            <a:ext uri="{FF2B5EF4-FFF2-40B4-BE49-F238E27FC236}">
              <a16:creationId xmlns:a16="http://schemas.microsoft.com/office/drawing/2014/main" id="{A128018B-F44A-4085-9FDF-030040B9FF2C}"/>
            </a:ext>
          </a:extLst>
        </xdr:cNvPr>
        <xdr:cNvCxnSpPr/>
      </xdr:nvCxnSpPr>
      <xdr:spPr>
        <a:xfrm>
          <a:off x="762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7" name="【図書館】&#10;有形固定資産減価償却率グラフ枠">
          <a:extLst>
            <a:ext uri="{FF2B5EF4-FFF2-40B4-BE49-F238E27FC236}">
              <a16:creationId xmlns:a16="http://schemas.microsoft.com/office/drawing/2014/main" id="{93CADD30-C158-4DFA-B4A2-39A17B96BDA2}"/>
            </a:ext>
          </a:extLst>
        </xdr:cNvPr>
        <xdr:cNvSpPr/>
      </xdr:nvSpPr>
      <xdr:spPr>
        <a:xfrm>
          <a:off x="762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42</xdr:row>
      <xdr:rowOff>66675</xdr:rowOff>
    </xdr:to>
    <xdr:cxnSp macro="">
      <xdr:nvCxnSpPr>
        <xdr:cNvPr id="58" name="直線コネクタ 57">
          <a:extLst>
            <a:ext uri="{FF2B5EF4-FFF2-40B4-BE49-F238E27FC236}">
              <a16:creationId xmlns:a16="http://schemas.microsoft.com/office/drawing/2014/main" id="{A9A76AD5-7711-4363-A01C-2EA98DFE0FA7}"/>
            </a:ext>
          </a:extLst>
        </xdr:cNvPr>
        <xdr:cNvCxnSpPr/>
      </xdr:nvCxnSpPr>
      <xdr:spPr>
        <a:xfrm flipV="1">
          <a:off x="4634865" y="5793105"/>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70485</xdr:rowOff>
    </xdr:from>
    <xdr:ext cx="404495" cy="252730"/>
    <xdr:sp macro="" textlink="">
      <xdr:nvSpPr>
        <xdr:cNvPr id="59" name="【図書館】&#10;有形固定資産減価償却率最小値テキスト">
          <a:extLst>
            <a:ext uri="{FF2B5EF4-FFF2-40B4-BE49-F238E27FC236}">
              <a16:creationId xmlns:a16="http://schemas.microsoft.com/office/drawing/2014/main" id="{FCA0324C-C4DA-4F95-9376-67ECFD3CB6F3}"/>
            </a:ext>
          </a:extLst>
        </xdr:cNvPr>
        <xdr:cNvSpPr txBox="1"/>
      </xdr:nvSpPr>
      <xdr:spPr>
        <a:xfrm>
          <a:off x="4673600" y="727138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66675</xdr:rowOff>
    </xdr:from>
    <xdr:to>
      <xdr:col>24</xdr:col>
      <xdr:colOff>152400</xdr:colOff>
      <xdr:row>42</xdr:row>
      <xdr:rowOff>66675</xdr:rowOff>
    </xdr:to>
    <xdr:cxnSp macro="">
      <xdr:nvCxnSpPr>
        <xdr:cNvPr id="60" name="直線コネクタ 59">
          <a:extLst>
            <a:ext uri="{FF2B5EF4-FFF2-40B4-BE49-F238E27FC236}">
              <a16:creationId xmlns:a16="http://schemas.microsoft.com/office/drawing/2014/main" id="{B7662C71-03A3-4FE5-8624-5B7E5B57D057}"/>
            </a:ext>
          </a:extLst>
        </xdr:cNvPr>
        <xdr:cNvCxnSpPr/>
      </xdr:nvCxnSpPr>
      <xdr:spPr>
        <a:xfrm>
          <a:off x="4546600" y="726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83185</xdr:rowOff>
    </xdr:from>
    <xdr:ext cx="339725" cy="253365"/>
    <xdr:sp macro="" textlink="">
      <xdr:nvSpPr>
        <xdr:cNvPr id="61" name="【図書館】&#10;有形固定資産減価償却率最大値テキスト">
          <a:extLst>
            <a:ext uri="{FF2B5EF4-FFF2-40B4-BE49-F238E27FC236}">
              <a16:creationId xmlns:a16="http://schemas.microsoft.com/office/drawing/2014/main" id="{07A1990A-3BF5-47A8-A809-5F8F0A90748C}"/>
            </a:ext>
          </a:extLst>
        </xdr:cNvPr>
        <xdr:cNvSpPr txBox="1"/>
      </xdr:nvSpPr>
      <xdr:spPr>
        <a:xfrm>
          <a:off x="4673600" y="5569585"/>
          <a:ext cx="339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2" name="直線コネクタ 61">
          <a:extLst>
            <a:ext uri="{FF2B5EF4-FFF2-40B4-BE49-F238E27FC236}">
              <a16:creationId xmlns:a16="http://schemas.microsoft.com/office/drawing/2014/main" id="{0D8215FF-189A-424D-AC9F-662104B06A37}"/>
            </a:ext>
          </a:extLst>
        </xdr:cNvPr>
        <xdr:cNvCxnSpPr/>
      </xdr:nvCxnSpPr>
      <xdr:spPr>
        <a:xfrm>
          <a:off x="4546600" y="579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43180</xdr:rowOff>
    </xdr:from>
    <xdr:ext cx="404495" cy="253365"/>
    <xdr:sp macro="" textlink="">
      <xdr:nvSpPr>
        <xdr:cNvPr id="63" name="【図書館】&#10;有形固定資産減価償却率平均値テキスト">
          <a:extLst>
            <a:ext uri="{FF2B5EF4-FFF2-40B4-BE49-F238E27FC236}">
              <a16:creationId xmlns:a16="http://schemas.microsoft.com/office/drawing/2014/main" id="{F2EFE01F-697A-4C92-B198-43D7B200B5CC}"/>
            </a:ext>
          </a:extLst>
        </xdr:cNvPr>
        <xdr:cNvSpPr txBox="1"/>
      </xdr:nvSpPr>
      <xdr:spPr>
        <a:xfrm>
          <a:off x="4673600" y="6386830"/>
          <a:ext cx="404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64135</xdr:rowOff>
    </xdr:from>
    <xdr:to>
      <xdr:col>24</xdr:col>
      <xdr:colOff>114300</xdr:colOff>
      <xdr:row>37</xdr:row>
      <xdr:rowOff>163830</xdr:rowOff>
    </xdr:to>
    <xdr:sp macro="" textlink="">
      <xdr:nvSpPr>
        <xdr:cNvPr id="64" name="フローチャート: 判断 63">
          <a:extLst>
            <a:ext uri="{FF2B5EF4-FFF2-40B4-BE49-F238E27FC236}">
              <a16:creationId xmlns:a16="http://schemas.microsoft.com/office/drawing/2014/main" id="{A6CFAB9C-70C1-4924-ADFD-0B2F36AC2E58}"/>
            </a:ext>
          </a:extLst>
        </xdr:cNvPr>
        <xdr:cNvSpPr/>
      </xdr:nvSpPr>
      <xdr:spPr>
        <a:xfrm>
          <a:off x="4584700" y="6407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162560</xdr:rowOff>
    </xdr:from>
    <xdr:to>
      <xdr:col>20</xdr:col>
      <xdr:colOff>38100</xdr:colOff>
      <xdr:row>37</xdr:row>
      <xdr:rowOff>93980</xdr:rowOff>
    </xdr:to>
    <xdr:sp macro="" textlink="">
      <xdr:nvSpPr>
        <xdr:cNvPr id="65" name="フローチャート: 判断 64">
          <a:extLst>
            <a:ext uri="{FF2B5EF4-FFF2-40B4-BE49-F238E27FC236}">
              <a16:creationId xmlns:a16="http://schemas.microsoft.com/office/drawing/2014/main" id="{5DD1B63B-3D3E-4395-8E09-CC8E9637D772}"/>
            </a:ext>
          </a:extLst>
        </xdr:cNvPr>
        <xdr:cNvSpPr/>
      </xdr:nvSpPr>
      <xdr:spPr>
        <a:xfrm>
          <a:off x="3746500" y="63347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107950</xdr:rowOff>
    </xdr:from>
    <xdr:to>
      <xdr:col>15</xdr:col>
      <xdr:colOff>101600</xdr:colOff>
      <xdr:row>37</xdr:row>
      <xdr:rowOff>39370</xdr:rowOff>
    </xdr:to>
    <xdr:sp macro="" textlink="">
      <xdr:nvSpPr>
        <xdr:cNvPr id="66" name="フローチャート: 判断 65">
          <a:extLst>
            <a:ext uri="{FF2B5EF4-FFF2-40B4-BE49-F238E27FC236}">
              <a16:creationId xmlns:a16="http://schemas.microsoft.com/office/drawing/2014/main" id="{0F0D52F2-E465-4351-AE4C-D8D3E4166FE7}"/>
            </a:ext>
          </a:extLst>
        </xdr:cNvPr>
        <xdr:cNvSpPr/>
      </xdr:nvSpPr>
      <xdr:spPr>
        <a:xfrm>
          <a:off x="2857500" y="62801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77470</xdr:rowOff>
    </xdr:from>
    <xdr:to>
      <xdr:col>10</xdr:col>
      <xdr:colOff>165100</xdr:colOff>
      <xdr:row>37</xdr:row>
      <xdr:rowOff>8890</xdr:rowOff>
    </xdr:to>
    <xdr:sp macro="" textlink="">
      <xdr:nvSpPr>
        <xdr:cNvPr id="67" name="フローチャート: 判断 66">
          <a:extLst>
            <a:ext uri="{FF2B5EF4-FFF2-40B4-BE49-F238E27FC236}">
              <a16:creationId xmlns:a16="http://schemas.microsoft.com/office/drawing/2014/main" id="{69B60F6F-8E94-4DF6-A5FF-7E72738EB82E}"/>
            </a:ext>
          </a:extLst>
        </xdr:cNvPr>
        <xdr:cNvSpPr/>
      </xdr:nvSpPr>
      <xdr:spPr>
        <a:xfrm>
          <a:off x="1968500" y="624967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120015</xdr:rowOff>
    </xdr:from>
    <xdr:to>
      <xdr:col>6</xdr:col>
      <xdr:colOff>38100</xdr:colOff>
      <xdr:row>37</xdr:row>
      <xdr:rowOff>52070</xdr:rowOff>
    </xdr:to>
    <xdr:sp macro="" textlink="">
      <xdr:nvSpPr>
        <xdr:cNvPr id="68" name="フローチャート: 判断 67">
          <a:extLst>
            <a:ext uri="{FF2B5EF4-FFF2-40B4-BE49-F238E27FC236}">
              <a16:creationId xmlns:a16="http://schemas.microsoft.com/office/drawing/2014/main" id="{41DFB0EB-6B43-407F-9EB0-FEA089E4A6CC}"/>
            </a:ext>
          </a:extLst>
        </xdr:cNvPr>
        <xdr:cNvSpPr/>
      </xdr:nvSpPr>
      <xdr:spPr>
        <a:xfrm>
          <a:off x="1079500" y="629221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2730"/>
    <xdr:sp macro="" textlink="">
      <xdr:nvSpPr>
        <xdr:cNvPr id="69" name="テキスト ボックス 68">
          <a:extLst>
            <a:ext uri="{FF2B5EF4-FFF2-40B4-BE49-F238E27FC236}">
              <a16:creationId xmlns:a16="http://schemas.microsoft.com/office/drawing/2014/main" id="{0DB6B2BC-51D1-42B8-9F39-735B3B434D6D}"/>
            </a:ext>
          </a:extLst>
        </xdr:cNvPr>
        <xdr:cNvSpPr txBox="1"/>
      </xdr:nvSpPr>
      <xdr:spPr>
        <a:xfrm>
          <a:off x="44450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2730"/>
    <xdr:sp macro="" textlink="">
      <xdr:nvSpPr>
        <xdr:cNvPr id="70" name="テキスト ボックス 69">
          <a:extLst>
            <a:ext uri="{FF2B5EF4-FFF2-40B4-BE49-F238E27FC236}">
              <a16:creationId xmlns:a16="http://schemas.microsoft.com/office/drawing/2014/main" id="{B1BC55AC-F8AE-452C-B1F9-DA69DFDE5781}"/>
            </a:ext>
          </a:extLst>
        </xdr:cNvPr>
        <xdr:cNvSpPr txBox="1"/>
      </xdr:nvSpPr>
      <xdr:spPr>
        <a:xfrm>
          <a:off x="36004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1365" cy="252730"/>
    <xdr:sp macro="" textlink="">
      <xdr:nvSpPr>
        <xdr:cNvPr id="71" name="テキスト ボックス 70">
          <a:extLst>
            <a:ext uri="{FF2B5EF4-FFF2-40B4-BE49-F238E27FC236}">
              <a16:creationId xmlns:a16="http://schemas.microsoft.com/office/drawing/2014/main" id="{EC971DF8-AE88-440C-995D-132CD4A70BE6}"/>
            </a:ext>
          </a:extLst>
        </xdr:cNvPr>
        <xdr:cNvSpPr txBox="1"/>
      </xdr:nvSpPr>
      <xdr:spPr>
        <a:xfrm>
          <a:off x="2717800" y="761619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2730"/>
    <xdr:sp macro="" textlink="">
      <xdr:nvSpPr>
        <xdr:cNvPr id="72" name="テキスト ボックス 71">
          <a:extLst>
            <a:ext uri="{FF2B5EF4-FFF2-40B4-BE49-F238E27FC236}">
              <a16:creationId xmlns:a16="http://schemas.microsoft.com/office/drawing/2014/main" id="{34E531A6-3553-4ED7-9DD2-5C9EB89D97DC}"/>
            </a:ext>
          </a:extLst>
        </xdr:cNvPr>
        <xdr:cNvSpPr txBox="1"/>
      </xdr:nvSpPr>
      <xdr:spPr>
        <a:xfrm>
          <a:off x="18288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2730"/>
    <xdr:sp macro="" textlink="">
      <xdr:nvSpPr>
        <xdr:cNvPr id="73" name="テキスト ボックス 72">
          <a:extLst>
            <a:ext uri="{FF2B5EF4-FFF2-40B4-BE49-F238E27FC236}">
              <a16:creationId xmlns:a16="http://schemas.microsoft.com/office/drawing/2014/main" id="{A0C80EED-6811-46AB-9264-141DB6F18A78}"/>
            </a:ext>
          </a:extLst>
        </xdr:cNvPr>
        <xdr:cNvSpPr txBox="1"/>
      </xdr:nvSpPr>
      <xdr:spPr>
        <a:xfrm>
          <a:off x="9334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111125</xdr:rowOff>
    </xdr:from>
    <xdr:to>
      <xdr:col>24</xdr:col>
      <xdr:colOff>114300</xdr:colOff>
      <xdr:row>35</xdr:row>
      <xdr:rowOff>42545</xdr:rowOff>
    </xdr:to>
    <xdr:sp macro="" textlink="">
      <xdr:nvSpPr>
        <xdr:cNvPr id="74" name="楕円 73">
          <a:extLst>
            <a:ext uri="{FF2B5EF4-FFF2-40B4-BE49-F238E27FC236}">
              <a16:creationId xmlns:a16="http://schemas.microsoft.com/office/drawing/2014/main" id="{2E6018C2-2508-4688-9D49-67CB33FDD39E}"/>
            </a:ext>
          </a:extLst>
        </xdr:cNvPr>
        <xdr:cNvSpPr/>
      </xdr:nvSpPr>
      <xdr:spPr>
        <a:xfrm>
          <a:off x="4584700" y="59404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133350</xdr:rowOff>
    </xdr:from>
    <xdr:ext cx="404495" cy="252730"/>
    <xdr:sp macro="" textlink="">
      <xdr:nvSpPr>
        <xdr:cNvPr id="75" name="【図書館】&#10;有形固定資産減価償却率該当値テキスト">
          <a:extLst>
            <a:ext uri="{FF2B5EF4-FFF2-40B4-BE49-F238E27FC236}">
              <a16:creationId xmlns:a16="http://schemas.microsoft.com/office/drawing/2014/main" id="{DB168B17-E9C3-42A2-85DA-8EE35A5FF5DF}"/>
            </a:ext>
          </a:extLst>
        </xdr:cNvPr>
        <xdr:cNvSpPr txBox="1"/>
      </xdr:nvSpPr>
      <xdr:spPr>
        <a:xfrm>
          <a:off x="4673600" y="579120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oneCellAnchor>
    <xdr:from>
      <xdr:col>18</xdr:col>
      <xdr:colOff>153035</xdr:colOff>
      <xdr:row>35</xdr:row>
      <xdr:rowOff>109855</xdr:rowOff>
    </xdr:from>
    <xdr:ext cx="404495" cy="252730"/>
    <xdr:sp macro="" textlink="">
      <xdr:nvSpPr>
        <xdr:cNvPr id="76" name="n_1aveValue【図書館】&#10;有形固定資産減価償却率">
          <a:extLst>
            <a:ext uri="{FF2B5EF4-FFF2-40B4-BE49-F238E27FC236}">
              <a16:creationId xmlns:a16="http://schemas.microsoft.com/office/drawing/2014/main" id="{D872D3A9-4440-481A-A7E7-CEE665D43BFF}"/>
            </a:ext>
          </a:extLst>
        </xdr:cNvPr>
        <xdr:cNvSpPr txBox="1"/>
      </xdr:nvSpPr>
      <xdr:spPr>
        <a:xfrm>
          <a:off x="3582035" y="611060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55880</xdr:rowOff>
    </xdr:from>
    <xdr:ext cx="404495" cy="253365"/>
    <xdr:sp macro="" textlink="">
      <xdr:nvSpPr>
        <xdr:cNvPr id="77" name="n_2aveValue【図書館】&#10;有形固定資産減価償却率">
          <a:extLst>
            <a:ext uri="{FF2B5EF4-FFF2-40B4-BE49-F238E27FC236}">
              <a16:creationId xmlns:a16="http://schemas.microsoft.com/office/drawing/2014/main" id="{5E75FE8D-1E69-494E-88F8-14C1999FC137}"/>
            </a:ext>
          </a:extLst>
        </xdr:cNvPr>
        <xdr:cNvSpPr txBox="1"/>
      </xdr:nvSpPr>
      <xdr:spPr>
        <a:xfrm>
          <a:off x="2705735" y="605663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25400</xdr:rowOff>
    </xdr:from>
    <xdr:ext cx="404495" cy="253365"/>
    <xdr:sp macro="" textlink="">
      <xdr:nvSpPr>
        <xdr:cNvPr id="78" name="n_3aveValue【図書館】&#10;有形固定資産減価償却率">
          <a:extLst>
            <a:ext uri="{FF2B5EF4-FFF2-40B4-BE49-F238E27FC236}">
              <a16:creationId xmlns:a16="http://schemas.microsoft.com/office/drawing/2014/main" id="{880FDDA4-A0F7-4AB3-A6AE-68C72C2EBA00}"/>
            </a:ext>
          </a:extLst>
        </xdr:cNvPr>
        <xdr:cNvSpPr txBox="1"/>
      </xdr:nvSpPr>
      <xdr:spPr>
        <a:xfrm>
          <a:off x="1816735" y="602615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68580</xdr:rowOff>
    </xdr:from>
    <xdr:ext cx="405130" cy="252730"/>
    <xdr:sp macro="" textlink="">
      <xdr:nvSpPr>
        <xdr:cNvPr id="79" name="n_4aveValue【図書館】&#10;有形固定資産減価償却率">
          <a:extLst>
            <a:ext uri="{FF2B5EF4-FFF2-40B4-BE49-F238E27FC236}">
              <a16:creationId xmlns:a16="http://schemas.microsoft.com/office/drawing/2014/main" id="{60293045-2E11-4AF4-A983-97006C80068D}"/>
            </a:ext>
          </a:extLst>
        </xdr:cNvPr>
        <xdr:cNvSpPr txBox="1"/>
      </xdr:nvSpPr>
      <xdr:spPr>
        <a:xfrm>
          <a:off x="927735" y="606933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80" name="正方形/長方形 79">
          <a:extLst>
            <a:ext uri="{FF2B5EF4-FFF2-40B4-BE49-F238E27FC236}">
              <a16:creationId xmlns:a16="http://schemas.microsoft.com/office/drawing/2014/main" id="{1F9601E1-3BC9-46A8-93B3-114C04CA2E5C}"/>
            </a:ext>
          </a:extLst>
        </xdr:cNvPr>
        <xdr:cNvSpPr/>
      </xdr:nvSpPr>
      <xdr:spPr>
        <a:xfrm>
          <a:off x="6604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81" name="正方形/長方形 80">
          <a:extLst>
            <a:ext uri="{FF2B5EF4-FFF2-40B4-BE49-F238E27FC236}">
              <a16:creationId xmlns:a16="http://schemas.microsoft.com/office/drawing/2014/main" id="{55FCCD46-F2DB-432C-9954-031B5005AF45}"/>
            </a:ext>
          </a:extLst>
        </xdr:cNvPr>
        <xdr:cNvSpPr/>
      </xdr:nvSpPr>
      <xdr:spPr>
        <a:xfrm>
          <a:off x="6731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82" name="正方形/長方形 81">
          <a:extLst>
            <a:ext uri="{FF2B5EF4-FFF2-40B4-BE49-F238E27FC236}">
              <a16:creationId xmlns:a16="http://schemas.microsoft.com/office/drawing/2014/main" id="{E850FF7B-81B7-4207-B129-E95E74070EE7}"/>
            </a:ext>
          </a:extLst>
        </xdr:cNvPr>
        <xdr:cNvSpPr/>
      </xdr:nvSpPr>
      <xdr:spPr>
        <a:xfrm>
          <a:off x="6731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83" name="正方形/長方形 82">
          <a:extLst>
            <a:ext uri="{FF2B5EF4-FFF2-40B4-BE49-F238E27FC236}">
              <a16:creationId xmlns:a16="http://schemas.microsoft.com/office/drawing/2014/main" id="{BBC72F58-95A9-49A6-A8A0-7E77ADE69008}"/>
            </a:ext>
          </a:extLst>
        </xdr:cNvPr>
        <xdr:cNvSpPr/>
      </xdr:nvSpPr>
      <xdr:spPr>
        <a:xfrm>
          <a:off x="7747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84" name="正方形/長方形 83">
          <a:extLst>
            <a:ext uri="{FF2B5EF4-FFF2-40B4-BE49-F238E27FC236}">
              <a16:creationId xmlns:a16="http://schemas.microsoft.com/office/drawing/2014/main" id="{D5E20B4A-7573-4148-9DF1-36646CBF9488}"/>
            </a:ext>
          </a:extLst>
        </xdr:cNvPr>
        <xdr:cNvSpPr/>
      </xdr:nvSpPr>
      <xdr:spPr>
        <a:xfrm>
          <a:off x="7747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85" name="正方形/長方形 84">
          <a:extLst>
            <a:ext uri="{FF2B5EF4-FFF2-40B4-BE49-F238E27FC236}">
              <a16:creationId xmlns:a16="http://schemas.microsoft.com/office/drawing/2014/main" id="{ED4FF5D7-8EEE-4E68-B006-2B60F0690FAF}"/>
            </a:ext>
          </a:extLst>
        </xdr:cNvPr>
        <xdr:cNvSpPr/>
      </xdr:nvSpPr>
      <xdr:spPr>
        <a:xfrm>
          <a:off x="8890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86" name="正方形/長方形 85">
          <a:extLst>
            <a:ext uri="{FF2B5EF4-FFF2-40B4-BE49-F238E27FC236}">
              <a16:creationId xmlns:a16="http://schemas.microsoft.com/office/drawing/2014/main" id="{A44186B6-547F-4076-9D2B-91F35BDB6C79}"/>
            </a:ext>
          </a:extLst>
        </xdr:cNvPr>
        <xdr:cNvSpPr/>
      </xdr:nvSpPr>
      <xdr:spPr>
        <a:xfrm>
          <a:off x="8890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87" name="正方形/長方形 86">
          <a:extLst>
            <a:ext uri="{FF2B5EF4-FFF2-40B4-BE49-F238E27FC236}">
              <a16:creationId xmlns:a16="http://schemas.microsoft.com/office/drawing/2014/main" id="{F9E01F28-EE1E-4436-BA00-0307601A8CDB}"/>
            </a:ext>
          </a:extLst>
        </xdr:cNvPr>
        <xdr:cNvSpPr/>
      </xdr:nvSpPr>
      <xdr:spPr>
        <a:xfrm>
          <a:off x="6604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0345"/>
    <xdr:sp macro="" textlink="">
      <xdr:nvSpPr>
        <xdr:cNvPr id="88" name="テキスト ボックス 87">
          <a:extLst>
            <a:ext uri="{FF2B5EF4-FFF2-40B4-BE49-F238E27FC236}">
              <a16:creationId xmlns:a16="http://schemas.microsoft.com/office/drawing/2014/main" id="{46A26469-7BA7-46A5-9F90-FEC0046BFD41}"/>
            </a:ext>
          </a:extLst>
        </xdr:cNvPr>
        <xdr:cNvSpPr txBox="1"/>
      </xdr:nvSpPr>
      <xdr:spPr>
        <a:xfrm>
          <a:off x="6565900" y="5143500"/>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89" name="直線コネクタ 88">
          <a:extLst>
            <a:ext uri="{FF2B5EF4-FFF2-40B4-BE49-F238E27FC236}">
              <a16:creationId xmlns:a16="http://schemas.microsoft.com/office/drawing/2014/main" id="{7BD0C83F-EE00-4DAF-BB62-9D5BA2E45E6F}"/>
            </a:ext>
          </a:extLst>
        </xdr:cNvPr>
        <xdr:cNvCxnSpPr/>
      </xdr:nvCxnSpPr>
      <xdr:spPr>
        <a:xfrm>
          <a:off x="6604000" y="761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130175</xdr:rowOff>
    </xdr:from>
    <xdr:to>
      <xdr:col>59</xdr:col>
      <xdr:colOff>50800</xdr:colOff>
      <xdr:row>41</xdr:row>
      <xdr:rowOff>130175</xdr:rowOff>
    </xdr:to>
    <xdr:cxnSp macro="">
      <xdr:nvCxnSpPr>
        <xdr:cNvPr id="90" name="直線コネクタ 89">
          <a:extLst>
            <a:ext uri="{FF2B5EF4-FFF2-40B4-BE49-F238E27FC236}">
              <a16:creationId xmlns:a16="http://schemas.microsoft.com/office/drawing/2014/main" id="{92498430-F199-4A4D-98AF-C39010CC10B6}"/>
            </a:ext>
          </a:extLst>
        </xdr:cNvPr>
        <xdr:cNvCxnSpPr/>
      </xdr:nvCxnSpPr>
      <xdr:spPr>
        <a:xfrm>
          <a:off x="6604000" y="7159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159385</xdr:rowOff>
    </xdr:from>
    <xdr:ext cx="466725" cy="252730"/>
    <xdr:sp macro="" textlink="">
      <xdr:nvSpPr>
        <xdr:cNvPr id="91" name="テキスト ボックス 90">
          <a:extLst>
            <a:ext uri="{FF2B5EF4-FFF2-40B4-BE49-F238E27FC236}">
              <a16:creationId xmlns:a16="http://schemas.microsoft.com/office/drawing/2014/main" id="{363362F5-02F5-4F42-803F-F09859E6C6E9}"/>
            </a:ext>
          </a:extLst>
        </xdr:cNvPr>
        <xdr:cNvSpPr txBox="1"/>
      </xdr:nvSpPr>
      <xdr:spPr>
        <a:xfrm>
          <a:off x="6136640" y="701738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18415</xdr:rowOff>
    </xdr:from>
    <xdr:to>
      <xdr:col>59</xdr:col>
      <xdr:colOff>50800</xdr:colOff>
      <xdr:row>39</xdr:row>
      <xdr:rowOff>18415</xdr:rowOff>
    </xdr:to>
    <xdr:cxnSp macro="">
      <xdr:nvCxnSpPr>
        <xdr:cNvPr id="92" name="直線コネクタ 91">
          <a:extLst>
            <a:ext uri="{FF2B5EF4-FFF2-40B4-BE49-F238E27FC236}">
              <a16:creationId xmlns:a16="http://schemas.microsoft.com/office/drawing/2014/main" id="{B2EE9439-C542-4A98-A895-354DDA09057D}"/>
            </a:ext>
          </a:extLst>
        </xdr:cNvPr>
        <xdr:cNvCxnSpPr/>
      </xdr:nvCxnSpPr>
      <xdr:spPr>
        <a:xfrm>
          <a:off x="6604000" y="670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47625</xdr:rowOff>
    </xdr:from>
    <xdr:ext cx="466725" cy="252730"/>
    <xdr:sp macro="" textlink="">
      <xdr:nvSpPr>
        <xdr:cNvPr id="93" name="テキスト ボックス 92">
          <a:extLst>
            <a:ext uri="{FF2B5EF4-FFF2-40B4-BE49-F238E27FC236}">
              <a16:creationId xmlns:a16="http://schemas.microsoft.com/office/drawing/2014/main" id="{5A12AFE4-B883-4364-AA34-A2BFFC4EE365}"/>
            </a:ext>
          </a:extLst>
        </xdr:cNvPr>
        <xdr:cNvSpPr txBox="1"/>
      </xdr:nvSpPr>
      <xdr:spPr>
        <a:xfrm>
          <a:off x="6136640" y="656272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74295</xdr:rowOff>
    </xdr:from>
    <xdr:to>
      <xdr:col>59</xdr:col>
      <xdr:colOff>50800</xdr:colOff>
      <xdr:row>36</xdr:row>
      <xdr:rowOff>74295</xdr:rowOff>
    </xdr:to>
    <xdr:cxnSp macro="">
      <xdr:nvCxnSpPr>
        <xdr:cNvPr id="94" name="直線コネクタ 93">
          <a:extLst>
            <a:ext uri="{FF2B5EF4-FFF2-40B4-BE49-F238E27FC236}">
              <a16:creationId xmlns:a16="http://schemas.microsoft.com/office/drawing/2014/main" id="{4388F490-2074-4189-B8A1-02D74C77685A}"/>
            </a:ext>
          </a:extLst>
        </xdr:cNvPr>
        <xdr:cNvCxnSpPr/>
      </xdr:nvCxnSpPr>
      <xdr:spPr>
        <a:xfrm>
          <a:off x="6604000" y="6246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103505</xdr:rowOff>
    </xdr:from>
    <xdr:ext cx="466725" cy="252730"/>
    <xdr:sp macro="" textlink="">
      <xdr:nvSpPr>
        <xdr:cNvPr id="95" name="テキスト ボックス 94">
          <a:extLst>
            <a:ext uri="{FF2B5EF4-FFF2-40B4-BE49-F238E27FC236}">
              <a16:creationId xmlns:a16="http://schemas.microsoft.com/office/drawing/2014/main" id="{F250F7DB-1F4D-42AB-9B1B-DE3301BBC261}"/>
            </a:ext>
          </a:extLst>
        </xdr:cNvPr>
        <xdr:cNvSpPr txBox="1"/>
      </xdr:nvSpPr>
      <xdr:spPr>
        <a:xfrm>
          <a:off x="6136640" y="61042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130175</xdr:rowOff>
    </xdr:from>
    <xdr:to>
      <xdr:col>59</xdr:col>
      <xdr:colOff>50800</xdr:colOff>
      <xdr:row>33</xdr:row>
      <xdr:rowOff>130175</xdr:rowOff>
    </xdr:to>
    <xdr:cxnSp macro="">
      <xdr:nvCxnSpPr>
        <xdr:cNvPr id="96" name="直線コネクタ 95">
          <a:extLst>
            <a:ext uri="{FF2B5EF4-FFF2-40B4-BE49-F238E27FC236}">
              <a16:creationId xmlns:a16="http://schemas.microsoft.com/office/drawing/2014/main" id="{04B0BD70-56AB-42EF-8E57-B07A80088048}"/>
            </a:ext>
          </a:extLst>
        </xdr:cNvPr>
        <xdr:cNvCxnSpPr/>
      </xdr:nvCxnSpPr>
      <xdr:spPr>
        <a:xfrm>
          <a:off x="6604000" y="5788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159385</xdr:rowOff>
    </xdr:from>
    <xdr:ext cx="466725" cy="252730"/>
    <xdr:sp macro="" textlink="">
      <xdr:nvSpPr>
        <xdr:cNvPr id="97" name="テキスト ボックス 96">
          <a:extLst>
            <a:ext uri="{FF2B5EF4-FFF2-40B4-BE49-F238E27FC236}">
              <a16:creationId xmlns:a16="http://schemas.microsoft.com/office/drawing/2014/main" id="{BC7D7BCE-44C2-4259-B124-2F4D43146B67}"/>
            </a:ext>
          </a:extLst>
        </xdr:cNvPr>
        <xdr:cNvSpPr txBox="1"/>
      </xdr:nvSpPr>
      <xdr:spPr>
        <a:xfrm>
          <a:off x="6136640" y="564578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98" name="直線コネクタ 97">
          <a:extLst>
            <a:ext uri="{FF2B5EF4-FFF2-40B4-BE49-F238E27FC236}">
              <a16:creationId xmlns:a16="http://schemas.microsoft.com/office/drawing/2014/main" id="{E0A00959-DE53-40BC-8EE4-EB702A6E5256}"/>
            </a:ext>
          </a:extLst>
        </xdr:cNvPr>
        <xdr:cNvCxnSpPr/>
      </xdr:nvCxnSpPr>
      <xdr:spPr>
        <a:xfrm>
          <a:off x="6604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6725" cy="252730"/>
    <xdr:sp macro="" textlink="">
      <xdr:nvSpPr>
        <xdr:cNvPr id="99" name="テキスト ボックス 98">
          <a:extLst>
            <a:ext uri="{FF2B5EF4-FFF2-40B4-BE49-F238E27FC236}">
              <a16:creationId xmlns:a16="http://schemas.microsoft.com/office/drawing/2014/main" id="{207EABD6-8ABB-4248-A7DE-C9927DC8D671}"/>
            </a:ext>
          </a:extLst>
        </xdr:cNvPr>
        <xdr:cNvSpPr txBox="1"/>
      </xdr:nvSpPr>
      <xdr:spPr>
        <a:xfrm>
          <a:off x="6136640" y="519112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00" name="【図書館】&#10;一人当たり面積グラフ枠">
          <a:extLst>
            <a:ext uri="{FF2B5EF4-FFF2-40B4-BE49-F238E27FC236}">
              <a16:creationId xmlns:a16="http://schemas.microsoft.com/office/drawing/2014/main" id="{2B908493-F3B2-4140-8FDE-D0FA5DF6A042}"/>
            </a:ext>
          </a:extLst>
        </xdr:cNvPr>
        <xdr:cNvSpPr/>
      </xdr:nvSpPr>
      <xdr:spPr>
        <a:xfrm>
          <a:off x="6604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52070</xdr:rowOff>
    </xdr:from>
    <xdr:to>
      <xdr:col>54</xdr:col>
      <xdr:colOff>171450</xdr:colOff>
      <xdr:row>41</xdr:row>
      <xdr:rowOff>85725</xdr:rowOff>
    </xdr:to>
    <xdr:cxnSp macro="">
      <xdr:nvCxnSpPr>
        <xdr:cNvPr id="101" name="直線コネクタ 100">
          <a:extLst>
            <a:ext uri="{FF2B5EF4-FFF2-40B4-BE49-F238E27FC236}">
              <a16:creationId xmlns:a16="http://schemas.microsoft.com/office/drawing/2014/main" id="{80508A4C-F0EF-428E-B152-694BBC948A59}"/>
            </a:ext>
          </a:extLst>
        </xdr:cNvPr>
        <xdr:cNvCxnSpPr/>
      </xdr:nvCxnSpPr>
      <xdr:spPr>
        <a:xfrm flipV="1">
          <a:off x="10458450" y="5881370"/>
          <a:ext cx="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89535</xdr:rowOff>
    </xdr:from>
    <xdr:ext cx="469265" cy="252730"/>
    <xdr:sp macro="" textlink="">
      <xdr:nvSpPr>
        <xdr:cNvPr id="102" name="【図書館】&#10;一人当たり面積最小値テキスト">
          <a:extLst>
            <a:ext uri="{FF2B5EF4-FFF2-40B4-BE49-F238E27FC236}">
              <a16:creationId xmlns:a16="http://schemas.microsoft.com/office/drawing/2014/main" id="{F0F069D1-23A1-4E67-86C5-445509D6F307}"/>
            </a:ext>
          </a:extLst>
        </xdr:cNvPr>
        <xdr:cNvSpPr txBox="1"/>
      </xdr:nvSpPr>
      <xdr:spPr>
        <a:xfrm>
          <a:off x="10515600" y="711898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85725</xdr:rowOff>
    </xdr:from>
    <xdr:to>
      <xdr:col>55</xdr:col>
      <xdr:colOff>88900</xdr:colOff>
      <xdr:row>41</xdr:row>
      <xdr:rowOff>85725</xdr:rowOff>
    </xdr:to>
    <xdr:cxnSp macro="">
      <xdr:nvCxnSpPr>
        <xdr:cNvPr id="103" name="直線コネクタ 102">
          <a:extLst>
            <a:ext uri="{FF2B5EF4-FFF2-40B4-BE49-F238E27FC236}">
              <a16:creationId xmlns:a16="http://schemas.microsoft.com/office/drawing/2014/main" id="{DC9A0342-7580-42A4-ABA6-EDB52492DAC3}"/>
            </a:ext>
          </a:extLst>
        </xdr:cNvPr>
        <xdr:cNvCxnSpPr/>
      </xdr:nvCxnSpPr>
      <xdr:spPr>
        <a:xfrm>
          <a:off x="10388600" y="711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0</xdr:rowOff>
    </xdr:from>
    <xdr:ext cx="469265" cy="253365"/>
    <xdr:sp macro="" textlink="">
      <xdr:nvSpPr>
        <xdr:cNvPr id="104" name="【図書館】&#10;一人当たり面積最大値テキスト">
          <a:extLst>
            <a:ext uri="{FF2B5EF4-FFF2-40B4-BE49-F238E27FC236}">
              <a16:creationId xmlns:a16="http://schemas.microsoft.com/office/drawing/2014/main" id="{4BA55574-D1C0-4732-9C43-C3A9A07E5B0E}"/>
            </a:ext>
          </a:extLst>
        </xdr:cNvPr>
        <xdr:cNvSpPr txBox="1"/>
      </xdr:nvSpPr>
      <xdr:spPr>
        <a:xfrm>
          <a:off x="10515600" y="565785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52070</xdr:rowOff>
    </xdr:from>
    <xdr:to>
      <xdr:col>55</xdr:col>
      <xdr:colOff>88900</xdr:colOff>
      <xdr:row>34</xdr:row>
      <xdr:rowOff>52070</xdr:rowOff>
    </xdr:to>
    <xdr:cxnSp macro="">
      <xdr:nvCxnSpPr>
        <xdr:cNvPr id="105" name="直線コネクタ 104">
          <a:extLst>
            <a:ext uri="{FF2B5EF4-FFF2-40B4-BE49-F238E27FC236}">
              <a16:creationId xmlns:a16="http://schemas.microsoft.com/office/drawing/2014/main" id="{9EBE60AF-B1D6-49DE-8AE2-F746CAD2E82A}"/>
            </a:ext>
          </a:extLst>
        </xdr:cNvPr>
        <xdr:cNvCxnSpPr/>
      </xdr:nvCxnSpPr>
      <xdr:spPr>
        <a:xfrm>
          <a:off x="10388600" y="588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123190</xdr:rowOff>
    </xdr:from>
    <xdr:ext cx="469265" cy="252730"/>
    <xdr:sp macro="" textlink="">
      <xdr:nvSpPr>
        <xdr:cNvPr id="106" name="【図書館】&#10;一人当たり面積平均値テキスト">
          <a:extLst>
            <a:ext uri="{FF2B5EF4-FFF2-40B4-BE49-F238E27FC236}">
              <a16:creationId xmlns:a16="http://schemas.microsoft.com/office/drawing/2014/main" id="{B27D27E5-8FAA-4033-94E3-065727878E11}"/>
            </a:ext>
          </a:extLst>
        </xdr:cNvPr>
        <xdr:cNvSpPr txBox="1"/>
      </xdr:nvSpPr>
      <xdr:spPr>
        <a:xfrm>
          <a:off x="10515600" y="6466840"/>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100330</xdr:rowOff>
    </xdr:from>
    <xdr:to>
      <xdr:col>55</xdr:col>
      <xdr:colOff>50800</xdr:colOff>
      <xdr:row>39</xdr:row>
      <xdr:rowOff>32385</xdr:rowOff>
    </xdr:to>
    <xdr:sp macro="" textlink="">
      <xdr:nvSpPr>
        <xdr:cNvPr id="107" name="フローチャート: 判断 106">
          <a:extLst>
            <a:ext uri="{FF2B5EF4-FFF2-40B4-BE49-F238E27FC236}">
              <a16:creationId xmlns:a16="http://schemas.microsoft.com/office/drawing/2014/main" id="{C5CA53CD-5D57-4847-AABB-F2307B81EB11}"/>
            </a:ext>
          </a:extLst>
        </xdr:cNvPr>
        <xdr:cNvSpPr/>
      </xdr:nvSpPr>
      <xdr:spPr>
        <a:xfrm>
          <a:off x="10426700" y="66154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100330</xdr:rowOff>
    </xdr:from>
    <xdr:to>
      <xdr:col>50</xdr:col>
      <xdr:colOff>165100</xdr:colOff>
      <xdr:row>39</xdr:row>
      <xdr:rowOff>32385</xdr:rowOff>
    </xdr:to>
    <xdr:sp macro="" textlink="">
      <xdr:nvSpPr>
        <xdr:cNvPr id="108" name="フローチャート: 判断 107">
          <a:extLst>
            <a:ext uri="{FF2B5EF4-FFF2-40B4-BE49-F238E27FC236}">
              <a16:creationId xmlns:a16="http://schemas.microsoft.com/office/drawing/2014/main" id="{CF20448B-848B-4212-9A1A-721D8C0E0361}"/>
            </a:ext>
          </a:extLst>
        </xdr:cNvPr>
        <xdr:cNvSpPr/>
      </xdr:nvSpPr>
      <xdr:spPr>
        <a:xfrm>
          <a:off x="9588500" y="66154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118110</xdr:rowOff>
    </xdr:from>
    <xdr:to>
      <xdr:col>46</xdr:col>
      <xdr:colOff>38100</xdr:colOff>
      <xdr:row>39</xdr:row>
      <xdr:rowOff>50800</xdr:rowOff>
    </xdr:to>
    <xdr:sp macro="" textlink="">
      <xdr:nvSpPr>
        <xdr:cNvPr id="109" name="フローチャート: 判断 108">
          <a:extLst>
            <a:ext uri="{FF2B5EF4-FFF2-40B4-BE49-F238E27FC236}">
              <a16:creationId xmlns:a16="http://schemas.microsoft.com/office/drawing/2014/main" id="{3BD14FF7-AA42-49A3-9063-A6718F288AE4}"/>
            </a:ext>
          </a:extLst>
        </xdr:cNvPr>
        <xdr:cNvSpPr/>
      </xdr:nvSpPr>
      <xdr:spPr>
        <a:xfrm>
          <a:off x="8699500" y="66332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132080</xdr:rowOff>
    </xdr:from>
    <xdr:to>
      <xdr:col>41</xdr:col>
      <xdr:colOff>101600</xdr:colOff>
      <xdr:row>39</xdr:row>
      <xdr:rowOff>63500</xdr:rowOff>
    </xdr:to>
    <xdr:sp macro="" textlink="">
      <xdr:nvSpPr>
        <xdr:cNvPr id="110" name="フローチャート: 判断 109">
          <a:extLst>
            <a:ext uri="{FF2B5EF4-FFF2-40B4-BE49-F238E27FC236}">
              <a16:creationId xmlns:a16="http://schemas.microsoft.com/office/drawing/2014/main" id="{00BC6C37-8561-4CEE-998A-C3CFBD550301}"/>
            </a:ext>
          </a:extLst>
        </xdr:cNvPr>
        <xdr:cNvSpPr/>
      </xdr:nvSpPr>
      <xdr:spPr>
        <a:xfrm>
          <a:off x="7810500" y="66471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xdr:rowOff>
    </xdr:from>
    <xdr:to>
      <xdr:col>36</xdr:col>
      <xdr:colOff>165100</xdr:colOff>
      <xdr:row>38</xdr:row>
      <xdr:rowOff>115570</xdr:rowOff>
    </xdr:to>
    <xdr:sp macro="" textlink="">
      <xdr:nvSpPr>
        <xdr:cNvPr id="111" name="フローチャート: 判断 110">
          <a:extLst>
            <a:ext uri="{FF2B5EF4-FFF2-40B4-BE49-F238E27FC236}">
              <a16:creationId xmlns:a16="http://schemas.microsoft.com/office/drawing/2014/main" id="{A46B9544-68A6-490B-8296-9FE69BB0DE18}"/>
            </a:ext>
          </a:extLst>
        </xdr:cNvPr>
        <xdr:cNvSpPr/>
      </xdr:nvSpPr>
      <xdr:spPr>
        <a:xfrm>
          <a:off x="6921500" y="6531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2730"/>
    <xdr:sp macro="" textlink="">
      <xdr:nvSpPr>
        <xdr:cNvPr id="112" name="テキスト ボックス 111">
          <a:extLst>
            <a:ext uri="{FF2B5EF4-FFF2-40B4-BE49-F238E27FC236}">
              <a16:creationId xmlns:a16="http://schemas.microsoft.com/office/drawing/2014/main" id="{2B3B69F3-2817-4CFD-BC85-D4F9CCA38AD5}"/>
            </a:ext>
          </a:extLst>
        </xdr:cNvPr>
        <xdr:cNvSpPr txBox="1"/>
      </xdr:nvSpPr>
      <xdr:spPr>
        <a:xfrm>
          <a:off x="102870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2730"/>
    <xdr:sp macro="" textlink="">
      <xdr:nvSpPr>
        <xdr:cNvPr id="113" name="テキスト ボックス 112">
          <a:extLst>
            <a:ext uri="{FF2B5EF4-FFF2-40B4-BE49-F238E27FC236}">
              <a16:creationId xmlns:a16="http://schemas.microsoft.com/office/drawing/2014/main" id="{A39030EF-F08E-449F-B803-17BCDDD59AB8}"/>
            </a:ext>
          </a:extLst>
        </xdr:cNvPr>
        <xdr:cNvSpPr txBox="1"/>
      </xdr:nvSpPr>
      <xdr:spPr>
        <a:xfrm>
          <a:off x="94488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2730"/>
    <xdr:sp macro="" textlink="">
      <xdr:nvSpPr>
        <xdr:cNvPr id="114" name="テキスト ボックス 113">
          <a:extLst>
            <a:ext uri="{FF2B5EF4-FFF2-40B4-BE49-F238E27FC236}">
              <a16:creationId xmlns:a16="http://schemas.microsoft.com/office/drawing/2014/main" id="{9DAA3A88-15F3-487D-81B3-01F083706D49}"/>
            </a:ext>
          </a:extLst>
        </xdr:cNvPr>
        <xdr:cNvSpPr txBox="1"/>
      </xdr:nvSpPr>
      <xdr:spPr>
        <a:xfrm>
          <a:off x="85534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1365" cy="252730"/>
    <xdr:sp macro="" textlink="">
      <xdr:nvSpPr>
        <xdr:cNvPr id="115" name="テキスト ボックス 114">
          <a:extLst>
            <a:ext uri="{FF2B5EF4-FFF2-40B4-BE49-F238E27FC236}">
              <a16:creationId xmlns:a16="http://schemas.microsoft.com/office/drawing/2014/main" id="{6018DF77-7A09-4B7D-9F04-DA232EA684F2}"/>
            </a:ext>
          </a:extLst>
        </xdr:cNvPr>
        <xdr:cNvSpPr txBox="1"/>
      </xdr:nvSpPr>
      <xdr:spPr>
        <a:xfrm>
          <a:off x="7670800" y="761619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2730"/>
    <xdr:sp macro="" textlink="">
      <xdr:nvSpPr>
        <xdr:cNvPr id="116" name="テキスト ボックス 115">
          <a:extLst>
            <a:ext uri="{FF2B5EF4-FFF2-40B4-BE49-F238E27FC236}">
              <a16:creationId xmlns:a16="http://schemas.microsoft.com/office/drawing/2014/main" id="{0CEB6401-2518-4EB4-8AD3-23DC8FA4E76F}"/>
            </a:ext>
          </a:extLst>
        </xdr:cNvPr>
        <xdr:cNvSpPr txBox="1"/>
      </xdr:nvSpPr>
      <xdr:spPr>
        <a:xfrm>
          <a:off x="67818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62230</xdr:rowOff>
    </xdr:from>
    <xdr:to>
      <xdr:col>55</xdr:col>
      <xdr:colOff>50800</xdr:colOff>
      <xdr:row>39</xdr:row>
      <xdr:rowOff>162560</xdr:rowOff>
    </xdr:to>
    <xdr:sp macro="" textlink="">
      <xdr:nvSpPr>
        <xdr:cNvPr id="117" name="楕円 116">
          <a:extLst>
            <a:ext uri="{FF2B5EF4-FFF2-40B4-BE49-F238E27FC236}">
              <a16:creationId xmlns:a16="http://schemas.microsoft.com/office/drawing/2014/main" id="{69B4D13D-9C61-4058-9F9E-C424C307A9F8}"/>
            </a:ext>
          </a:extLst>
        </xdr:cNvPr>
        <xdr:cNvSpPr/>
      </xdr:nvSpPr>
      <xdr:spPr>
        <a:xfrm>
          <a:off x="10426700" y="67487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41275</xdr:rowOff>
    </xdr:from>
    <xdr:ext cx="469265" cy="253365"/>
    <xdr:sp macro="" textlink="">
      <xdr:nvSpPr>
        <xdr:cNvPr id="118" name="【図書館】&#10;一人当たり面積該当値テキスト">
          <a:extLst>
            <a:ext uri="{FF2B5EF4-FFF2-40B4-BE49-F238E27FC236}">
              <a16:creationId xmlns:a16="http://schemas.microsoft.com/office/drawing/2014/main" id="{52E130F1-A5A6-4DF1-B688-3FA6256094A2}"/>
            </a:ext>
          </a:extLst>
        </xdr:cNvPr>
        <xdr:cNvSpPr txBox="1"/>
      </xdr:nvSpPr>
      <xdr:spPr>
        <a:xfrm>
          <a:off x="10515600" y="672782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dr:col>49</xdr:col>
      <xdr:colOff>57150</xdr:colOff>
      <xdr:row>37</xdr:row>
      <xdr:rowOff>48895</xdr:rowOff>
    </xdr:from>
    <xdr:ext cx="469900" cy="252730"/>
    <xdr:sp macro="" textlink="">
      <xdr:nvSpPr>
        <xdr:cNvPr id="119" name="n_1aveValue【図書館】&#10;一人当たり面積">
          <a:extLst>
            <a:ext uri="{FF2B5EF4-FFF2-40B4-BE49-F238E27FC236}">
              <a16:creationId xmlns:a16="http://schemas.microsoft.com/office/drawing/2014/main" id="{202BC6FA-E491-4848-8A9B-9CD74BDF45BC}"/>
            </a:ext>
          </a:extLst>
        </xdr:cNvPr>
        <xdr:cNvSpPr txBox="1"/>
      </xdr:nvSpPr>
      <xdr:spPr>
        <a:xfrm>
          <a:off x="9391650" y="63925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66675</xdr:rowOff>
    </xdr:from>
    <xdr:ext cx="469900" cy="252095"/>
    <xdr:sp macro="" textlink="">
      <xdr:nvSpPr>
        <xdr:cNvPr id="120" name="n_2aveValue【図書館】&#10;一人当たり面積">
          <a:extLst>
            <a:ext uri="{FF2B5EF4-FFF2-40B4-BE49-F238E27FC236}">
              <a16:creationId xmlns:a16="http://schemas.microsoft.com/office/drawing/2014/main" id="{F9DD132F-296D-4D2B-AE21-2DB9A692D74E}"/>
            </a:ext>
          </a:extLst>
        </xdr:cNvPr>
        <xdr:cNvSpPr txBox="1"/>
      </xdr:nvSpPr>
      <xdr:spPr>
        <a:xfrm>
          <a:off x="8515350" y="64103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80010</xdr:rowOff>
    </xdr:from>
    <xdr:ext cx="469900" cy="253365"/>
    <xdr:sp macro="" textlink="">
      <xdr:nvSpPr>
        <xdr:cNvPr id="121" name="n_3aveValue【図書館】&#10;一人当たり面積">
          <a:extLst>
            <a:ext uri="{FF2B5EF4-FFF2-40B4-BE49-F238E27FC236}">
              <a16:creationId xmlns:a16="http://schemas.microsoft.com/office/drawing/2014/main" id="{7B8CBFD3-E0D8-4D51-876E-50C55315693C}"/>
            </a:ext>
          </a:extLst>
        </xdr:cNvPr>
        <xdr:cNvSpPr txBox="1"/>
      </xdr:nvSpPr>
      <xdr:spPr>
        <a:xfrm>
          <a:off x="7626350" y="6423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36</xdr:row>
      <xdr:rowOff>131445</xdr:rowOff>
    </xdr:from>
    <xdr:ext cx="469900" cy="253365"/>
    <xdr:sp macro="" textlink="">
      <xdr:nvSpPr>
        <xdr:cNvPr id="122" name="n_4aveValue【図書館】&#10;一人当たり面積">
          <a:extLst>
            <a:ext uri="{FF2B5EF4-FFF2-40B4-BE49-F238E27FC236}">
              <a16:creationId xmlns:a16="http://schemas.microsoft.com/office/drawing/2014/main" id="{AC40502A-EAEA-461E-B18A-3C1785FC845E}"/>
            </a:ext>
          </a:extLst>
        </xdr:cNvPr>
        <xdr:cNvSpPr txBox="1"/>
      </xdr:nvSpPr>
      <xdr:spPr>
        <a:xfrm>
          <a:off x="6737350" y="63036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23" name="正方形/長方形 122">
          <a:extLst>
            <a:ext uri="{FF2B5EF4-FFF2-40B4-BE49-F238E27FC236}">
              <a16:creationId xmlns:a16="http://schemas.microsoft.com/office/drawing/2014/main" id="{DB887B5E-F6FA-4658-A65E-BC05C4310007}"/>
            </a:ext>
          </a:extLst>
        </xdr:cNvPr>
        <xdr:cNvSpPr/>
      </xdr:nvSpPr>
      <xdr:spPr>
        <a:xfrm>
          <a:off x="762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E5E2A5CB-D50D-40DF-A9AA-5656217C5D0F}"/>
            </a:ext>
          </a:extLst>
        </xdr:cNvPr>
        <xdr:cNvSpPr/>
      </xdr:nvSpPr>
      <xdr:spPr>
        <a:xfrm>
          <a:off x="889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25" name="正方形/長方形 124">
          <a:extLst>
            <a:ext uri="{FF2B5EF4-FFF2-40B4-BE49-F238E27FC236}">
              <a16:creationId xmlns:a16="http://schemas.microsoft.com/office/drawing/2014/main" id="{58102E8A-23D8-49C9-A672-11503EC7D344}"/>
            </a:ext>
          </a:extLst>
        </xdr:cNvPr>
        <xdr:cNvSpPr/>
      </xdr:nvSpPr>
      <xdr:spPr>
        <a:xfrm>
          <a:off x="889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A2E7D432-7660-4C1A-A691-A750EB51F133}"/>
            </a:ext>
          </a:extLst>
        </xdr:cNvPr>
        <xdr:cNvSpPr/>
      </xdr:nvSpPr>
      <xdr:spPr>
        <a:xfrm>
          <a:off x="1905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27" name="正方形/長方形 126">
          <a:extLst>
            <a:ext uri="{FF2B5EF4-FFF2-40B4-BE49-F238E27FC236}">
              <a16:creationId xmlns:a16="http://schemas.microsoft.com/office/drawing/2014/main" id="{B83D1D26-A399-4035-88A6-A3E66ACD3F7D}"/>
            </a:ext>
          </a:extLst>
        </xdr:cNvPr>
        <xdr:cNvSpPr/>
      </xdr:nvSpPr>
      <xdr:spPr>
        <a:xfrm>
          <a:off x="1905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D07FA185-733C-4DBA-9A0A-5A3DD07E4985}"/>
            </a:ext>
          </a:extLst>
        </xdr:cNvPr>
        <xdr:cNvSpPr/>
      </xdr:nvSpPr>
      <xdr:spPr>
        <a:xfrm>
          <a:off x="3048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29" name="正方形/長方形 128">
          <a:extLst>
            <a:ext uri="{FF2B5EF4-FFF2-40B4-BE49-F238E27FC236}">
              <a16:creationId xmlns:a16="http://schemas.microsoft.com/office/drawing/2014/main" id="{DEC7BA69-1966-48F3-95C8-4C94F72AF9A7}"/>
            </a:ext>
          </a:extLst>
        </xdr:cNvPr>
        <xdr:cNvSpPr/>
      </xdr:nvSpPr>
      <xdr:spPr>
        <a:xfrm>
          <a:off x="3048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30" name="正方形/長方形 129">
          <a:extLst>
            <a:ext uri="{FF2B5EF4-FFF2-40B4-BE49-F238E27FC236}">
              <a16:creationId xmlns:a16="http://schemas.microsoft.com/office/drawing/2014/main" id="{6CEB80D6-CE3A-4C81-99F1-9CE87E2AD53E}"/>
            </a:ext>
          </a:extLst>
        </xdr:cNvPr>
        <xdr:cNvSpPr/>
      </xdr:nvSpPr>
      <xdr:spPr>
        <a:xfrm>
          <a:off x="762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7815" cy="220345"/>
    <xdr:sp macro="" textlink="">
      <xdr:nvSpPr>
        <xdr:cNvPr id="131" name="テキスト ボックス 130">
          <a:extLst>
            <a:ext uri="{FF2B5EF4-FFF2-40B4-BE49-F238E27FC236}">
              <a16:creationId xmlns:a16="http://schemas.microsoft.com/office/drawing/2014/main" id="{589D6AAB-79EC-427A-BBDB-2EA2E3B1DDF5}"/>
            </a:ext>
          </a:extLst>
        </xdr:cNvPr>
        <xdr:cNvSpPr txBox="1"/>
      </xdr:nvSpPr>
      <xdr:spPr>
        <a:xfrm>
          <a:off x="723900" y="895286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32" name="直線コネクタ 131">
          <a:extLst>
            <a:ext uri="{FF2B5EF4-FFF2-40B4-BE49-F238E27FC236}">
              <a16:creationId xmlns:a16="http://schemas.microsoft.com/office/drawing/2014/main" id="{AB78FD14-885A-4A62-BBAD-44FC1A889287}"/>
            </a:ext>
          </a:extLst>
        </xdr:cNvPr>
        <xdr:cNvCxnSpPr/>
      </xdr:nvCxnSpPr>
      <xdr:spPr>
        <a:xfrm>
          <a:off x="762000" y="11427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6725" cy="252730"/>
    <xdr:sp macro="" textlink="">
      <xdr:nvSpPr>
        <xdr:cNvPr id="133" name="テキスト ボックス 132">
          <a:extLst>
            <a:ext uri="{FF2B5EF4-FFF2-40B4-BE49-F238E27FC236}">
              <a16:creationId xmlns:a16="http://schemas.microsoft.com/office/drawing/2014/main" id="{4F2A8BE2-66F1-4DAC-9AA4-67596B7C4623}"/>
            </a:ext>
          </a:extLst>
        </xdr:cNvPr>
        <xdr:cNvSpPr txBox="1"/>
      </xdr:nvSpPr>
      <xdr:spPr>
        <a:xfrm>
          <a:off x="294640" y="1128458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34" name="直線コネクタ 133">
          <a:extLst>
            <a:ext uri="{FF2B5EF4-FFF2-40B4-BE49-F238E27FC236}">
              <a16:creationId xmlns:a16="http://schemas.microsoft.com/office/drawing/2014/main" id="{37E487D7-D2C6-42A7-B59A-1E71E0B2A347}"/>
            </a:ext>
          </a:extLst>
        </xdr:cNvPr>
        <xdr:cNvCxnSpPr/>
      </xdr:nvCxnSpPr>
      <xdr:spPr>
        <a:xfrm>
          <a:off x="762000" y="11047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6725" cy="252730"/>
    <xdr:sp macro="" textlink="">
      <xdr:nvSpPr>
        <xdr:cNvPr id="135" name="テキスト ボックス 134">
          <a:extLst>
            <a:ext uri="{FF2B5EF4-FFF2-40B4-BE49-F238E27FC236}">
              <a16:creationId xmlns:a16="http://schemas.microsoft.com/office/drawing/2014/main" id="{9BDA06A4-BA0E-41B9-BDCD-403423CFEB55}"/>
            </a:ext>
          </a:extLst>
        </xdr:cNvPr>
        <xdr:cNvSpPr txBox="1"/>
      </xdr:nvSpPr>
      <xdr:spPr>
        <a:xfrm>
          <a:off x="294640" y="109048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36" name="直線コネクタ 135">
          <a:extLst>
            <a:ext uri="{FF2B5EF4-FFF2-40B4-BE49-F238E27FC236}">
              <a16:creationId xmlns:a16="http://schemas.microsoft.com/office/drawing/2014/main" id="{44BA24F0-2F73-49CB-BA83-3996FA552D00}"/>
            </a:ext>
          </a:extLst>
        </xdr:cNvPr>
        <xdr:cNvCxnSpPr/>
      </xdr:nvCxnSpPr>
      <xdr:spPr>
        <a:xfrm>
          <a:off x="762000" y="1066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2590" cy="252730"/>
    <xdr:sp macro="" textlink="">
      <xdr:nvSpPr>
        <xdr:cNvPr id="137" name="テキスト ボックス 136">
          <a:extLst>
            <a:ext uri="{FF2B5EF4-FFF2-40B4-BE49-F238E27FC236}">
              <a16:creationId xmlns:a16="http://schemas.microsoft.com/office/drawing/2014/main" id="{2C914661-B96E-4BDC-9E99-CB31B8B73D64}"/>
            </a:ext>
          </a:extLst>
        </xdr:cNvPr>
        <xdr:cNvSpPr txBox="1"/>
      </xdr:nvSpPr>
      <xdr:spPr>
        <a:xfrm>
          <a:off x="358775" y="1052449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a:extLst>
            <a:ext uri="{FF2B5EF4-FFF2-40B4-BE49-F238E27FC236}">
              <a16:creationId xmlns:a16="http://schemas.microsoft.com/office/drawing/2014/main" id="{2B68291B-E874-425B-B3F3-148BF3BFD7D3}"/>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2590" cy="252730"/>
    <xdr:sp macro="" textlink="">
      <xdr:nvSpPr>
        <xdr:cNvPr id="139" name="テキスト ボックス 138">
          <a:extLst>
            <a:ext uri="{FF2B5EF4-FFF2-40B4-BE49-F238E27FC236}">
              <a16:creationId xmlns:a16="http://schemas.microsoft.com/office/drawing/2014/main" id="{77C52CD3-B451-47E7-889E-D012ECBDFA6D}"/>
            </a:ext>
          </a:extLst>
        </xdr:cNvPr>
        <xdr:cNvSpPr txBox="1"/>
      </xdr:nvSpPr>
      <xdr:spPr>
        <a:xfrm>
          <a:off x="358775" y="1014412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40" name="直線コネクタ 139">
          <a:extLst>
            <a:ext uri="{FF2B5EF4-FFF2-40B4-BE49-F238E27FC236}">
              <a16:creationId xmlns:a16="http://schemas.microsoft.com/office/drawing/2014/main" id="{ED911298-0EDA-4055-9A1B-F17C45AD762A}"/>
            </a:ext>
          </a:extLst>
        </xdr:cNvPr>
        <xdr:cNvCxnSpPr/>
      </xdr:nvCxnSpPr>
      <xdr:spPr>
        <a:xfrm>
          <a:off x="762000" y="9902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2590" cy="252730"/>
    <xdr:sp macro="" textlink="">
      <xdr:nvSpPr>
        <xdr:cNvPr id="141" name="テキスト ボックス 140">
          <a:extLst>
            <a:ext uri="{FF2B5EF4-FFF2-40B4-BE49-F238E27FC236}">
              <a16:creationId xmlns:a16="http://schemas.microsoft.com/office/drawing/2014/main" id="{441D8128-14AB-477A-9B90-391ECFFB087F}"/>
            </a:ext>
          </a:extLst>
        </xdr:cNvPr>
        <xdr:cNvSpPr txBox="1"/>
      </xdr:nvSpPr>
      <xdr:spPr>
        <a:xfrm>
          <a:off x="358775" y="976058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42" name="直線コネクタ 141">
          <a:extLst>
            <a:ext uri="{FF2B5EF4-FFF2-40B4-BE49-F238E27FC236}">
              <a16:creationId xmlns:a16="http://schemas.microsoft.com/office/drawing/2014/main" id="{68043F2B-87BE-4A8B-83B8-B6603D3D84A8}"/>
            </a:ext>
          </a:extLst>
        </xdr:cNvPr>
        <xdr:cNvCxnSpPr/>
      </xdr:nvCxnSpPr>
      <xdr:spPr>
        <a:xfrm>
          <a:off x="762000" y="952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402590" cy="252730"/>
    <xdr:sp macro="" textlink="">
      <xdr:nvSpPr>
        <xdr:cNvPr id="143" name="テキスト ボックス 142">
          <a:extLst>
            <a:ext uri="{FF2B5EF4-FFF2-40B4-BE49-F238E27FC236}">
              <a16:creationId xmlns:a16="http://schemas.microsoft.com/office/drawing/2014/main" id="{2C15BD62-0E90-4942-B40E-567DFAD9A481}"/>
            </a:ext>
          </a:extLst>
        </xdr:cNvPr>
        <xdr:cNvSpPr txBox="1"/>
      </xdr:nvSpPr>
      <xdr:spPr>
        <a:xfrm>
          <a:off x="358775" y="938022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44" name="直線コネクタ 143">
          <a:extLst>
            <a:ext uri="{FF2B5EF4-FFF2-40B4-BE49-F238E27FC236}">
              <a16:creationId xmlns:a16="http://schemas.microsoft.com/office/drawing/2014/main" id="{5ED54DCA-3081-41AC-BEC3-630BEA8538B5}"/>
            </a:ext>
          </a:extLst>
        </xdr:cNvPr>
        <xdr:cNvCxnSpPr/>
      </xdr:nvCxnSpPr>
      <xdr:spPr>
        <a:xfrm>
          <a:off x="762000" y="914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8455" cy="252730"/>
    <xdr:sp macro="" textlink="">
      <xdr:nvSpPr>
        <xdr:cNvPr id="145" name="テキスト ボックス 144">
          <a:extLst>
            <a:ext uri="{FF2B5EF4-FFF2-40B4-BE49-F238E27FC236}">
              <a16:creationId xmlns:a16="http://schemas.microsoft.com/office/drawing/2014/main" id="{2F63F8E4-47CD-4686-BE85-60F835946EA5}"/>
            </a:ext>
          </a:extLst>
        </xdr:cNvPr>
        <xdr:cNvSpPr txBox="1"/>
      </xdr:nvSpPr>
      <xdr:spPr>
        <a:xfrm>
          <a:off x="422910" y="8999855"/>
          <a:ext cx="338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46" name="【体育館・プール】&#10;有形固定資産減価償却率グラフ枠">
          <a:extLst>
            <a:ext uri="{FF2B5EF4-FFF2-40B4-BE49-F238E27FC236}">
              <a16:creationId xmlns:a16="http://schemas.microsoft.com/office/drawing/2014/main" id="{BE123BE2-25C7-449E-AD0E-E1313316A7E0}"/>
            </a:ext>
          </a:extLst>
        </xdr:cNvPr>
        <xdr:cNvSpPr/>
      </xdr:nvSpPr>
      <xdr:spPr>
        <a:xfrm>
          <a:off x="762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133985</xdr:rowOff>
    </xdr:from>
    <xdr:to>
      <xdr:col>24</xdr:col>
      <xdr:colOff>62865</xdr:colOff>
      <xdr:row>64</xdr:row>
      <xdr:rowOff>74295</xdr:rowOff>
    </xdr:to>
    <xdr:cxnSp macro="">
      <xdr:nvCxnSpPr>
        <xdr:cNvPr id="147" name="直線コネクタ 146">
          <a:extLst>
            <a:ext uri="{FF2B5EF4-FFF2-40B4-BE49-F238E27FC236}">
              <a16:creationId xmlns:a16="http://schemas.microsoft.com/office/drawing/2014/main" id="{384B9BA1-513B-44B3-A03D-B2BF176619A6}"/>
            </a:ext>
          </a:extLst>
        </xdr:cNvPr>
        <xdr:cNvCxnSpPr/>
      </xdr:nvCxnSpPr>
      <xdr:spPr>
        <a:xfrm flipV="1">
          <a:off x="4634865" y="9735185"/>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78105</xdr:rowOff>
    </xdr:from>
    <xdr:ext cx="469265" cy="253365"/>
    <xdr:sp macro="" textlink="">
      <xdr:nvSpPr>
        <xdr:cNvPr id="148" name="【体育館・プール】&#10;有形固定資産減価償却率最小値テキスト">
          <a:extLst>
            <a:ext uri="{FF2B5EF4-FFF2-40B4-BE49-F238E27FC236}">
              <a16:creationId xmlns:a16="http://schemas.microsoft.com/office/drawing/2014/main" id="{1C85A0C0-7B64-43E8-8617-07A4F272C1E9}"/>
            </a:ext>
          </a:extLst>
        </xdr:cNvPr>
        <xdr:cNvSpPr txBox="1"/>
      </xdr:nvSpPr>
      <xdr:spPr>
        <a:xfrm>
          <a:off x="4673600" y="1105090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49" name="直線コネクタ 148">
          <a:extLst>
            <a:ext uri="{FF2B5EF4-FFF2-40B4-BE49-F238E27FC236}">
              <a16:creationId xmlns:a16="http://schemas.microsoft.com/office/drawing/2014/main" id="{42F0F458-23F4-4E15-B1E2-8686A8928114}"/>
            </a:ext>
          </a:extLst>
        </xdr:cNvPr>
        <xdr:cNvCxnSpPr/>
      </xdr:nvCxnSpPr>
      <xdr:spPr>
        <a:xfrm>
          <a:off x="4546600" y="1104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81915</xdr:rowOff>
    </xdr:from>
    <xdr:ext cx="404495" cy="253365"/>
    <xdr:sp macro="" textlink="">
      <xdr:nvSpPr>
        <xdr:cNvPr id="150" name="【体育館・プール】&#10;有形固定資産減価償却率最大値テキスト">
          <a:extLst>
            <a:ext uri="{FF2B5EF4-FFF2-40B4-BE49-F238E27FC236}">
              <a16:creationId xmlns:a16="http://schemas.microsoft.com/office/drawing/2014/main" id="{347AE547-2F45-4589-83EF-DF74A83FEE23}"/>
            </a:ext>
          </a:extLst>
        </xdr:cNvPr>
        <xdr:cNvSpPr txBox="1"/>
      </xdr:nvSpPr>
      <xdr:spPr>
        <a:xfrm>
          <a:off x="4673600" y="951166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133985</xdr:rowOff>
    </xdr:from>
    <xdr:to>
      <xdr:col>24</xdr:col>
      <xdr:colOff>152400</xdr:colOff>
      <xdr:row>56</xdr:row>
      <xdr:rowOff>133985</xdr:rowOff>
    </xdr:to>
    <xdr:cxnSp macro="">
      <xdr:nvCxnSpPr>
        <xdr:cNvPr id="151" name="直線コネクタ 150">
          <a:extLst>
            <a:ext uri="{FF2B5EF4-FFF2-40B4-BE49-F238E27FC236}">
              <a16:creationId xmlns:a16="http://schemas.microsoft.com/office/drawing/2014/main" id="{D7F999AB-5C15-4DDA-BBD4-13B9F44A4C80}"/>
            </a:ext>
          </a:extLst>
        </xdr:cNvPr>
        <xdr:cNvCxnSpPr/>
      </xdr:nvCxnSpPr>
      <xdr:spPr>
        <a:xfrm>
          <a:off x="4546600" y="973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15875</xdr:rowOff>
    </xdr:from>
    <xdr:ext cx="404495" cy="252730"/>
    <xdr:sp macro="" textlink="">
      <xdr:nvSpPr>
        <xdr:cNvPr id="152" name="【体育館・プール】&#10;有形固定資産減価償却率平均値テキスト">
          <a:extLst>
            <a:ext uri="{FF2B5EF4-FFF2-40B4-BE49-F238E27FC236}">
              <a16:creationId xmlns:a16="http://schemas.microsoft.com/office/drawing/2014/main" id="{26540DB5-76A0-41A8-B694-DB97B1B0B498}"/>
            </a:ext>
          </a:extLst>
        </xdr:cNvPr>
        <xdr:cNvSpPr txBox="1"/>
      </xdr:nvSpPr>
      <xdr:spPr>
        <a:xfrm>
          <a:off x="4673600" y="10302875"/>
          <a:ext cx="404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161290</xdr:rowOff>
    </xdr:from>
    <xdr:to>
      <xdr:col>24</xdr:col>
      <xdr:colOff>114300</xdr:colOff>
      <xdr:row>61</xdr:row>
      <xdr:rowOff>92710</xdr:rowOff>
    </xdr:to>
    <xdr:sp macro="" textlink="">
      <xdr:nvSpPr>
        <xdr:cNvPr id="153" name="フローチャート: 判断 152">
          <a:extLst>
            <a:ext uri="{FF2B5EF4-FFF2-40B4-BE49-F238E27FC236}">
              <a16:creationId xmlns:a16="http://schemas.microsoft.com/office/drawing/2014/main" id="{1CBE0994-A3B4-4D2F-BB55-AEEEECD2E74D}"/>
            </a:ext>
          </a:extLst>
        </xdr:cNvPr>
        <xdr:cNvSpPr/>
      </xdr:nvSpPr>
      <xdr:spPr>
        <a:xfrm>
          <a:off x="4584700" y="104482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101600</xdr:rowOff>
    </xdr:to>
    <xdr:sp macro="" textlink="">
      <xdr:nvSpPr>
        <xdr:cNvPr id="154" name="フローチャート: 判断 153">
          <a:extLst>
            <a:ext uri="{FF2B5EF4-FFF2-40B4-BE49-F238E27FC236}">
              <a16:creationId xmlns:a16="http://schemas.microsoft.com/office/drawing/2014/main" id="{F89AFA02-E107-4158-A46E-D31252A34579}"/>
            </a:ext>
          </a:extLst>
        </xdr:cNvPr>
        <xdr:cNvSpPr/>
      </xdr:nvSpPr>
      <xdr:spPr>
        <a:xfrm>
          <a:off x="3746500" y="10460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140335</xdr:rowOff>
    </xdr:from>
    <xdr:to>
      <xdr:col>15</xdr:col>
      <xdr:colOff>101600</xdr:colOff>
      <xdr:row>61</xdr:row>
      <xdr:rowOff>72390</xdr:rowOff>
    </xdr:to>
    <xdr:sp macro="" textlink="">
      <xdr:nvSpPr>
        <xdr:cNvPr id="155" name="フローチャート: 判断 154">
          <a:extLst>
            <a:ext uri="{FF2B5EF4-FFF2-40B4-BE49-F238E27FC236}">
              <a16:creationId xmlns:a16="http://schemas.microsoft.com/office/drawing/2014/main" id="{D30E3A0D-BB37-4714-B635-D92194BD6140}"/>
            </a:ext>
          </a:extLst>
        </xdr:cNvPr>
        <xdr:cNvSpPr/>
      </xdr:nvSpPr>
      <xdr:spPr>
        <a:xfrm>
          <a:off x="2857500" y="104273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112395</xdr:rowOff>
    </xdr:from>
    <xdr:to>
      <xdr:col>10</xdr:col>
      <xdr:colOff>165100</xdr:colOff>
      <xdr:row>61</xdr:row>
      <xdr:rowOff>43815</xdr:rowOff>
    </xdr:to>
    <xdr:sp macro="" textlink="">
      <xdr:nvSpPr>
        <xdr:cNvPr id="156" name="フローチャート: 判断 155">
          <a:extLst>
            <a:ext uri="{FF2B5EF4-FFF2-40B4-BE49-F238E27FC236}">
              <a16:creationId xmlns:a16="http://schemas.microsoft.com/office/drawing/2014/main" id="{6758C03F-0AB3-4721-A4AA-4DEEF255D237}"/>
            </a:ext>
          </a:extLst>
        </xdr:cNvPr>
        <xdr:cNvSpPr/>
      </xdr:nvSpPr>
      <xdr:spPr>
        <a:xfrm>
          <a:off x="1968500" y="103993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20955</xdr:rowOff>
    </xdr:from>
    <xdr:to>
      <xdr:col>6</xdr:col>
      <xdr:colOff>38100</xdr:colOff>
      <xdr:row>60</xdr:row>
      <xdr:rowOff>120015</xdr:rowOff>
    </xdr:to>
    <xdr:sp macro="" textlink="">
      <xdr:nvSpPr>
        <xdr:cNvPr id="157" name="フローチャート: 判断 156">
          <a:extLst>
            <a:ext uri="{FF2B5EF4-FFF2-40B4-BE49-F238E27FC236}">
              <a16:creationId xmlns:a16="http://schemas.microsoft.com/office/drawing/2014/main" id="{21AAAB6A-CEF9-4CC7-857F-79D792DEE533}"/>
            </a:ext>
          </a:extLst>
        </xdr:cNvPr>
        <xdr:cNvSpPr/>
      </xdr:nvSpPr>
      <xdr:spPr>
        <a:xfrm>
          <a:off x="1079500" y="10307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2730"/>
    <xdr:sp macro="" textlink="">
      <xdr:nvSpPr>
        <xdr:cNvPr id="158" name="テキスト ボックス 157">
          <a:extLst>
            <a:ext uri="{FF2B5EF4-FFF2-40B4-BE49-F238E27FC236}">
              <a16:creationId xmlns:a16="http://schemas.microsoft.com/office/drawing/2014/main" id="{C2C36645-355F-4E75-9201-F7EEAC65BE0C}"/>
            </a:ext>
          </a:extLst>
        </xdr:cNvPr>
        <xdr:cNvSpPr txBox="1"/>
      </xdr:nvSpPr>
      <xdr:spPr>
        <a:xfrm>
          <a:off x="44450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2730"/>
    <xdr:sp macro="" textlink="">
      <xdr:nvSpPr>
        <xdr:cNvPr id="159" name="テキスト ボックス 158">
          <a:extLst>
            <a:ext uri="{FF2B5EF4-FFF2-40B4-BE49-F238E27FC236}">
              <a16:creationId xmlns:a16="http://schemas.microsoft.com/office/drawing/2014/main" id="{4C36E0D7-7035-4C3F-BA99-693C48A4D399}"/>
            </a:ext>
          </a:extLst>
        </xdr:cNvPr>
        <xdr:cNvSpPr txBox="1"/>
      </xdr:nvSpPr>
      <xdr:spPr>
        <a:xfrm>
          <a:off x="360045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61365" cy="252730"/>
    <xdr:sp macro="" textlink="">
      <xdr:nvSpPr>
        <xdr:cNvPr id="160" name="テキスト ボックス 159">
          <a:extLst>
            <a:ext uri="{FF2B5EF4-FFF2-40B4-BE49-F238E27FC236}">
              <a16:creationId xmlns:a16="http://schemas.microsoft.com/office/drawing/2014/main" id="{D61464E5-24AE-459E-87FA-E4AC0A7076B5}"/>
            </a:ext>
          </a:extLst>
        </xdr:cNvPr>
        <xdr:cNvSpPr txBox="1"/>
      </xdr:nvSpPr>
      <xdr:spPr>
        <a:xfrm>
          <a:off x="2717800" y="114249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2730"/>
    <xdr:sp macro="" textlink="">
      <xdr:nvSpPr>
        <xdr:cNvPr id="161" name="テキスト ボックス 160">
          <a:extLst>
            <a:ext uri="{FF2B5EF4-FFF2-40B4-BE49-F238E27FC236}">
              <a16:creationId xmlns:a16="http://schemas.microsoft.com/office/drawing/2014/main" id="{0D3584F3-08BC-4896-B679-A0E565165573}"/>
            </a:ext>
          </a:extLst>
        </xdr:cNvPr>
        <xdr:cNvSpPr txBox="1"/>
      </xdr:nvSpPr>
      <xdr:spPr>
        <a:xfrm>
          <a:off x="18288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2730"/>
    <xdr:sp macro="" textlink="">
      <xdr:nvSpPr>
        <xdr:cNvPr id="162" name="テキスト ボックス 161">
          <a:extLst>
            <a:ext uri="{FF2B5EF4-FFF2-40B4-BE49-F238E27FC236}">
              <a16:creationId xmlns:a16="http://schemas.microsoft.com/office/drawing/2014/main" id="{5FF56A43-A496-4585-91D4-3FADC86B5751}"/>
            </a:ext>
          </a:extLst>
        </xdr:cNvPr>
        <xdr:cNvSpPr txBox="1"/>
      </xdr:nvSpPr>
      <xdr:spPr>
        <a:xfrm>
          <a:off x="93345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62</xdr:row>
      <xdr:rowOff>130810</xdr:rowOff>
    </xdr:from>
    <xdr:to>
      <xdr:col>24</xdr:col>
      <xdr:colOff>114300</xdr:colOff>
      <xdr:row>63</xdr:row>
      <xdr:rowOff>62230</xdr:rowOff>
    </xdr:to>
    <xdr:sp macro="" textlink="">
      <xdr:nvSpPr>
        <xdr:cNvPr id="163" name="楕円 162">
          <a:extLst>
            <a:ext uri="{FF2B5EF4-FFF2-40B4-BE49-F238E27FC236}">
              <a16:creationId xmlns:a16="http://schemas.microsoft.com/office/drawing/2014/main" id="{4D4B5E69-7C33-4F30-821A-EF02751A9E2C}"/>
            </a:ext>
          </a:extLst>
        </xdr:cNvPr>
        <xdr:cNvSpPr/>
      </xdr:nvSpPr>
      <xdr:spPr>
        <a:xfrm>
          <a:off x="4584700" y="107607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109855</xdr:rowOff>
    </xdr:from>
    <xdr:ext cx="404495" cy="252730"/>
    <xdr:sp macro="" textlink="">
      <xdr:nvSpPr>
        <xdr:cNvPr id="164" name="【体育館・プール】&#10;有形固定資産減価償却率該当値テキスト">
          <a:extLst>
            <a:ext uri="{FF2B5EF4-FFF2-40B4-BE49-F238E27FC236}">
              <a16:creationId xmlns:a16="http://schemas.microsoft.com/office/drawing/2014/main" id="{DABFB1FF-471D-4A98-B4A7-E988EEC21531}"/>
            </a:ext>
          </a:extLst>
        </xdr:cNvPr>
        <xdr:cNvSpPr txBox="1"/>
      </xdr:nvSpPr>
      <xdr:spPr>
        <a:xfrm>
          <a:off x="4673600" y="1073975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112395</xdr:rowOff>
    </xdr:from>
    <xdr:to>
      <xdr:col>20</xdr:col>
      <xdr:colOff>38100</xdr:colOff>
      <xdr:row>63</xdr:row>
      <xdr:rowOff>43815</xdr:rowOff>
    </xdr:to>
    <xdr:sp macro="" textlink="">
      <xdr:nvSpPr>
        <xdr:cNvPr id="165" name="楕円 164">
          <a:extLst>
            <a:ext uri="{FF2B5EF4-FFF2-40B4-BE49-F238E27FC236}">
              <a16:creationId xmlns:a16="http://schemas.microsoft.com/office/drawing/2014/main" id="{0FB3C101-CCAB-4E66-B66D-69913D628160}"/>
            </a:ext>
          </a:extLst>
        </xdr:cNvPr>
        <xdr:cNvSpPr/>
      </xdr:nvSpPr>
      <xdr:spPr>
        <a:xfrm>
          <a:off x="3746500" y="10742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62</xdr:row>
      <xdr:rowOff>162560</xdr:rowOff>
    </xdr:from>
    <xdr:to>
      <xdr:col>24</xdr:col>
      <xdr:colOff>63500</xdr:colOff>
      <xdr:row>63</xdr:row>
      <xdr:rowOff>13335</xdr:rowOff>
    </xdr:to>
    <xdr:cxnSp macro="">
      <xdr:nvCxnSpPr>
        <xdr:cNvPr id="166" name="直線コネクタ 165">
          <a:extLst>
            <a:ext uri="{FF2B5EF4-FFF2-40B4-BE49-F238E27FC236}">
              <a16:creationId xmlns:a16="http://schemas.microsoft.com/office/drawing/2014/main" id="{E3436E54-779E-474A-8E89-DDD5B7C39C9E}"/>
            </a:ext>
          </a:extLst>
        </xdr:cNvPr>
        <xdr:cNvCxnSpPr/>
      </xdr:nvCxnSpPr>
      <xdr:spPr>
        <a:xfrm>
          <a:off x="3790950" y="10792460"/>
          <a:ext cx="8445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93980</xdr:rowOff>
    </xdr:from>
    <xdr:to>
      <xdr:col>15</xdr:col>
      <xdr:colOff>101600</xdr:colOff>
      <xdr:row>63</xdr:row>
      <xdr:rowOff>25400</xdr:rowOff>
    </xdr:to>
    <xdr:sp macro="" textlink="">
      <xdr:nvSpPr>
        <xdr:cNvPr id="167" name="楕円 166">
          <a:extLst>
            <a:ext uri="{FF2B5EF4-FFF2-40B4-BE49-F238E27FC236}">
              <a16:creationId xmlns:a16="http://schemas.microsoft.com/office/drawing/2014/main" id="{740908E7-210D-436C-B09B-2A942F9214E5}"/>
            </a:ext>
          </a:extLst>
        </xdr:cNvPr>
        <xdr:cNvSpPr/>
      </xdr:nvSpPr>
      <xdr:spPr>
        <a:xfrm>
          <a:off x="2857500" y="107238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143510</xdr:rowOff>
    </xdr:from>
    <xdr:to>
      <xdr:col>19</xdr:col>
      <xdr:colOff>171450</xdr:colOff>
      <xdr:row>62</xdr:row>
      <xdr:rowOff>162560</xdr:rowOff>
    </xdr:to>
    <xdr:cxnSp macro="">
      <xdr:nvCxnSpPr>
        <xdr:cNvPr id="168" name="直線コネクタ 167">
          <a:extLst>
            <a:ext uri="{FF2B5EF4-FFF2-40B4-BE49-F238E27FC236}">
              <a16:creationId xmlns:a16="http://schemas.microsoft.com/office/drawing/2014/main" id="{A50172AC-711C-4CF1-AD05-E9C7D7CF8673}"/>
            </a:ext>
          </a:extLst>
        </xdr:cNvPr>
        <xdr:cNvCxnSpPr/>
      </xdr:nvCxnSpPr>
      <xdr:spPr>
        <a:xfrm>
          <a:off x="2908300" y="10773410"/>
          <a:ext cx="8826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74930</xdr:rowOff>
    </xdr:from>
    <xdr:to>
      <xdr:col>10</xdr:col>
      <xdr:colOff>165100</xdr:colOff>
      <xdr:row>63</xdr:row>
      <xdr:rowOff>6350</xdr:rowOff>
    </xdr:to>
    <xdr:sp macro="" textlink="">
      <xdr:nvSpPr>
        <xdr:cNvPr id="169" name="楕円 168">
          <a:extLst>
            <a:ext uri="{FF2B5EF4-FFF2-40B4-BE49-F238E27FC236}">
              <a16:creationId xmlns:a16="http://schemas.microsoft.com/office/drawing/2014/main" id="{1DBDE455-4289-4C61-AA3F-28065B4BE760}"/>
            </a:ext>
          </a:extLst>
        </xdr:cNvPr>
        <xdr:cNvSpPr/>
      </xdr:nvSpPr>
      <xdr:spPr>
        <a:xfrm>
          <a:off x="1968500" y="107048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125095</xdr:rowOff>
    </xdr:from>
    <xdr:to>
      <xdr:col>15</xdr:col>
      <xdr:colOff>50800</xdr:colOff>
      <xdr:row>62</xdr:row>
      <xdr:rowOff>143510</xdr:rowOff>
    </xdr:to>
    <xdr:cxnSp macro="">
      <xdr:nvCxnSpPr>
        <xdr:cNvPr id="170" name="直線コネクタ 169">
          <a:extLst>
            <a:ext uri="{FF2B5EF4-FFF2-40B4-BE49-F238E27FC236}">
              <a16:creationId xmlns:a16="http://schemas.microsoft.com/office/drawing/2014/main" id="{AF7FFFAF-CFA5-40B3-8145-78721C2EE666}"/>
            </a:ext>
          </a:extLst>
        </xdr:cNvPr>
        <xdr:cNvCxnSpPr/>
      </xdr:nvCxnSpPr>
      <xdr:spPr>
        <a:xfrm>
          <a:off x="2019300" y="107549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52705</xdr:rowOff>
    </xdr:from>
    <xdr:to>
      <xdr:col>6</xdr:col>
      <xdr:colOff>38100</xdr:colOff>
      <xdr:row>62</xdr:row>
      <xdr:rowOff>151765</xdr:rowOff>
    </xdr:to>
    <xdr:sp macro="" textlink="">
      <xdr:nvSpPr>
        <xdr:cNvPr id="171" name="楕円 170">
          <a:extLst>
            <a:ext uri="{FF2B5EF4-FFF2-40B4-BE49-F238E27FC236}">
              <a16:creationId xmlns:a16="http://schemas.microsoft.com/office/drawing/2014/main" id="{293E8AF7-05C2-415C-AD14-F764757B9956}"/>
            </a:ext>
          </a:extLst>
        </xdr:cNvPr>
        <xdr:cNvSpPr/>
      </xdr:nvSpPr>
      <xdr:spPr>
        <a:xfrm>
          <a:off x="1079500" y="10682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62</xdr:row>
      <xdr:rowOff>102870</xdr:rowOff>
    </xdr:from>
    <xdr:to>
      <xdr:col>10</xdr:col>
      <xdr:colOff>114300</xdr:colOff>
      <xdr:row>62</xdr:row>
      <xdr:rowOff>125095</xdr:rowOff>
    </xdr:to>
    <xdr:cxnSp macro="">
      <xdr:nvCxnSpPr>
        <xdr:cNvPr id="172" name="直線コネクタ 171">
          <a:extLst>
            <a:ext uri="{FF2B5EF4-FFF2-40B4-BE49-F238E27FC236}">
              <a16:creationId xmlns:a16="http://schemas.microsoft.com/office/drawing/2014/main" id="{F216DCE0-9E7D-433A-9A0C-4198D2CE5E1B}"/>
            </a:ext>
          </a:extLst>
        </xdr:cNvPr>
        <xdr:cNvCxnSpPr/>
      </xdr:nvCxnSpPr>
      <xdr:spPr>
        <a:xfrm>
          <a:off x="1123950" y="10732770"/>
          <a:ext cx="8953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117475</xdr:rowOff>
    </xdr:from>
    <xdr:ext cx="404495" cy="253365"/>
    <xdr:sp macro="" textlink="">
      <xdr:nvSpPr>
        <xdr:cNvPr id="173" name="n_1aveValue【体育館・プール】&#10;有形固定資産減価償却率">
          <a:extLst>
            <a:ext uri="{FF2B5EF4-FFF2-40B4-BE49-F238E27FC236}">
              <a16:creationId xmlns:a16="http://schemas.microsoft.com/office/drawing/2014/main" id="{9538F650-D294-4AC9-8498-8CE03FD13A7F}"/>
            </a:ext>
          </a:extLst>
        </xdr:cNvPr>
        <xdr:cNvSpPr txBox="1"/>
      </xdr:nvSpPr>
      <xdr:spPr>
        <a:xfrm>
          <a:off x="3582035" y="1023302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88265</xdr:rowOff>
    </xdr:from>
    <xdr:ext cx="404495" cy="252730"/>
    <xdr:sp macro="" textlink="">
      <xdr:nvSpPr>
        <xdr:cNvPr id="174" name="n_2aveValue【体育館・プール】&#10;有形固定資産減価償却率">
          <a:extLst>
            <a:ext uri="{FF2B5EF4-FFF2-40B4-BE49-F238E27FC236}">
              <a16:creationId xmlns:a16="http://schemas.microsoft.com/office/drawing/2014/main" id="{FC580FD7-F472-4792-B089-8D96BE43492E}"/>
            </a:ext>
          </a:extLst>
        </xdr:cNvPr>
        <xdr:cNvSpPr txBox="1"/>
      </xdr:nvSpPr>
      <xdr:spPr>
        <a:xfrm>
          <a:off x="2705735" y="1020381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60325</xdr:rowOff>
    </xdr:from>
    <xdr:ext cx="404495" cy="253365"/>
    <xdr:sp macro="" textlink="">
      <xdr:nvSpPr>
        <xdr:cNvPr id="175" name="n_3aveValue【体育館・プール】&#10;有形固定資産減価償却率">
          <a:extLst>
            <a:ext uri="{FF2B5EF4-FFF2-40B4-BE49-F238E27FC236}">
              <a16:creationId xmlns:a16="http://schemas.microsoft.com/office/drawing/2014/main" id="{D50B154B-637F-4412-B047-90DA48193B01}"/>
            </a:ext>
          </a:extLst>
        </xdr:cNvPr>
        <xdr:cNvSpPr txBox="1"/>
      </xdr:nvSpPr>
      <xdr:spPr>
        <a:xfrm>
          <a:off x="1816735" y="1017587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136525</xdr:rowOff>
    </xdr:from>
    <xdr:ext cx="405130" cy="253365"/>
    <xdr:sp macro="" textlink="">
      <xdr:nvSpPr>
        <xdr:cNvPr id="176" name="n_4aveValue【体育館・プール】&#10;有形固定資産減価償却率">
          <a:extLst>
            <a:ext uri="{FF2B5EF4-FFF2-40B4-BE49-F238E27FC236}">
              <a16:creationId xmlns:a16="http://schemas.microsoft.com/office/drawing/2014/main" id="{62CB45AC-F99E-4E26-A03D-9F877134D55E}"/>
            </a:ext>
          </a:extLst>
        </xdr:cNvPr>
        <xdr:cNvSpPr txBox="1"/>
      </xdr:nvSpPr>
      <xdr:spPr>
        <a:xfrm>
          <a:off x="927735" y="100806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35560</xdr:rowOff>
    </xdr:from>
    <xdr:ext cx="404495" cy="252730"/>
    <xdr:sp macro="" textlink="">
      <xdr:nvSpPr>
        <xdr:cNvPr id="177" name="n_1mainValue【体育館・プール】&#10;有形固定資産減価償却率">
          <a:extLst>
            <a:ext uri="{FF2B5EF4-FFF2-40B4-BE49-F238E27FC236}">
              <a16:creationId xmlns:a16="http://schemas.microsoft.com/office/drawing/2014/main" id="{88A5FCAA-3D87-4AA4-9393-0765F0F4F59E}"/>
            </a:ext>
          </a:extLst>
        </xdr:cNvPr>
        <xdr:cNvSpPr txBox="1"/>
      </xdr:nvSpPr>
      <xdr:spPr>
        <a:xfrm>
          <a:off x="3582035" y="1083691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17145</xdr:rowOff>
    </xdr:from>
    <xdr:ext cx="404495" cy="253365"/>
    <xdr:sp macro="" textlink="">
      <xdr:nvSpPr>
        <xdr:cNvPr id="178" name="n_2mainValue【体育館・プール】&#10;有形固定資産減価償却率">
          <a:extLst>
            <a:ext uri="{FF2B5EF4-FFF2-40B4-BE49-F238E27FC236}">
              <a16:creationId xmlns:a16="http://schemas.microsoft.com/office/drawing/2014/main" id="{FA92E8E5-B246-4928-B5F1-77AD545F6A7E}"/>
            </a:ext>
          </a:extLst>
        </xdr:cNvPr>
        <xdr:cNvSpPr txBox="1"/>
      </xdr:nvSpPr>
      <xdr:spPr>
        <a:xfrm>
          <a:off x="2705735" y="1081849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165735</xdr:rowOff>
    </xdr:from>
    <xdr:ext cx="404495" cy="252730"/>
    <xdr:sp macro="" textlink="">
      <xdr:nvSpPr>
        <xdr:cNvPr id="179" name="n_3mainValue【体育館・プール】&#10;有形固定資産減価償却率">
          <a:extLst>
            <a:ext uri="{FF2B5EF4-FFF2-40B4-BE49-F238E27FC236}">
              <a16:creationId xmlns:a16="http://schemas.microsoft.com/office/drawing/2014/main" id="{8801BCDA-7479-4D8B-BCF3-101F4608052E}"/>
            </a:ext>
          </a:extLst>
        </xdr:cNvPr>
        <xdr:cNvSpPr txBox="1"/>
      </xdr:nvSpPr>
      <xdr:spPr>
        <a:xfrm>
          <a:off x="1816735" y="1079563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143510</xdr:rowOff>
    </xdr:from>
    <xdr:ext cx="405130" cy="252730"/>
    <xdr:sp macro="" textlink="">
      <xdr:nvSpPr>
        <xdr:cNvPr id="180" name="n_4mainValue【体育館・プール】&#10;有形固定資産減価償却率">
          <a:extLst>
            <a:ext uri="{FF2B5EF4-FFF2-40B4-BE49-F238E27FC236}">
              <a16:creationId xmlns:a16="http://schemas.microsoft.com/office/drawing/2014/main" id="{FCB4F8A5-8F92-4498-AFCC-292062F1E6E0}"/>
            </a:ext>
          </a:extLst>
        </xdr:cNvPr>
        <xdr:cNvSpPr txBox="1"/>
      </xdr:nvSpPr>
      <xdr:spPr>
        <a:xfrm>
          <a:off x="927735" y="1077341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181" name="正方形/長方形 180">
          <a:extLst>
            <a:ext uri="{FF2B5EF4-FFF2-40B4-BE49-F238E27FC236}">
              <a16:creationId xmlns:a16="http://schemas.microsoft.com/office/drawing/2014/main" id="{FDFEB95C-AD4F-40EF-B452-696EFF312B3E}"/>
            </a:ext>
          </a:extLst>
        </xdr:cNvPr>
        <xdr:cNvSpPr/>
      </xdr:nvSpPr>
      <xdr:spPr>
        <a:xfrm>
          <a:off x="6604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6A659A05-E734-4E4A-9093-9B0F95D538C7}"/>
            </a:ext>
          </a:extLst>
        </xdr:cNvPr>
        <xdr:cNvSpPr/>
      </xdr:nvSpPr>
      <xdr:spPr>
        <a:xfrm>
          <a:off x="6731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183" name="正方形/長方形 182">
          <a:extLst>
            <a:ext uri="{FF2B5EF4-FFF2-40B4-BE49-F238E27FC236}">
              <a16:creationId xmlns:a16="http://schemas.microsoft.com/office/drawing/2014/main" id="{AB89AF78-D770-4743-8DD8-ADF663D203AB}"/>
            </a:ext>
          </a:extLst>
        </xdr:cNvPr>
        <xdr:cNvSpPr/>
      </xdr:nvSpPr>
      <xdr:spPr>
        <a:xfrm>
          <a:off x="6731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07116A04-842F-4698-A0AE-4425C3BD5AE9}"/>
            </a:ext>
          </a:extLst>
        </xdr:cNvPr>
        <xdr:cNvSpPr/>
      </xdr:nvSpPr>
      <xdr:spPr>
        <a:xfrm>
          <a:off x="7747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185" name="正方形/長方形 184">
          <a:extLst>
            <a:ext uri="{FF2B5EF4-FFF2-40B4-BE49-F238E27FC236}">
              <a16:creationId xmlns:a16="http://schemas.microsoft.com/office/drawing/2014/main" id="{D750AD23-EDD5-49E1-B2FE-FA798676C262}"/>
            </a:ext>
          </a:extLst>
        </xdr:cNvPr>
        <xdr:cNvSpPr/>
      </xdr:nvSpPr>
      <xdr:spPr>
        <a:xfrm>
          <a:off x="7747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27C1E623-956E-4808-8695-0AF97507CA27}"/>
            </a:ext>
          </a:extLst>
        </xdr:cNvPr>
        <xdr:cNvSpPr/>
      </xdr:nvSpPr>
      <xdr:spPr>
        <a:xfrm>
          <a:off x="8890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187" name="正方形/長方形 186">
          <a:extLst>
            <a:ext uri="{FF2B5EF4-FFF2-40B4-BE49-F238E27FC236}">
              <a16:creationId xmlns:a16="http://schemas.microsoft.com/office/drawing/2014/main" id="{002FB480-4E99-4C8D-B917-E62141F18D72}"/>
            </a:ext>
          </a:extLst>
        </xdr:cNvPr>
        <xdr:cNvSpPr/>
      </xdr:nvSpPr>
      <xdr:spPr>
        <a:xfrm>
          <a:off x="8890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188" name="正方形/長方形 187">
          <a:extLst>
            <a:ext uri="{FF2B5EF4-FFF2-40B4-BE49-F238E27FC236}">
              <a16:creationId xmlns:a16="http://schemas.microsoft.com/office/drawing/2014/main" id="{57246EF9-C085-4576-BF0F-F926AA95D2CC}"/>
            </a:ext>
          </a:extLst>
        </xdr:cNvPr>
        <xdr:cNvSpPr/>
      </xdr:nvSpPr>
      <xdr:spPr>
        <a:xfrm>
          <a:off x="6604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9250" cy="220345"/>
    <xdr:sp macro="" textlink="">
      <xdr:nvSpPr>
        <xdr:cNvPr id="189" name="テキスト ボックス 188">
          <a:extLst>
            <a:ext uri="{FF2B5EF4-FFF2-40B4-BE49-F238E27FC236}">
              <a16:creationId xmlns:a16="http://schemas.microsoft.com/office/drawing/2014/main" id="{3B8B502A-F89E-477A-AF7A-6A022E3C7705}"/>
            </a:ext>
          </a:extLst>
        </xdr:cNvPr>
        <xdr:cNvSpPr txBox="1"/>
      </xdr:nvSpPr>
      <xdr:spPr>
        <a:xfrm>
          <a:off x="6565900" y="895286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190" name="直線コネクタ 189">
          <a:extLst>
            <a:ext uri="{FF2B5EF4-FFF2-40B4-BE49-F238E27FC236}">
              <a16:creationId xmlns:a16="http://schemas.microsoft.com/office/drawing/2014/main" id="{5E3E310F-A7FE-4392-A8B1-AE8B7C3C95BA}"/>
            </a:ext>
          </a:extLst>
        </xdr:cNvPr>
        <xdr:cNvCxnSpPr/>
      </xdr:nvCxnSpPr>
      <xdr:spPr>
        <a:xfrm>
          <a:off x="6604000" y="11427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191" name="直線コネクタ 190">
          <a:extLst>
            <a:ext uri="{FF2B5EF4-FFF2-40B4-BE49-F238E27FC236}">
              <a16:creationId xmlns:a16="http://schemas.microsoft.com/office/drawing/2014/main" id="{3D57A0C5-E8BF-436D-8949-272F1DDA6665}"/>
            </a:ext>
          </a:extLst>
        </xdr:cNvPr>
        <xdr:cNvCxnSpPr/>
      </xdr:nvCxnSpPr>
      <xdr:spPr>
        <a:xfrm>
          <a:off x="6604000" y="11047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103505</xdr:rowOff>
    </xdr:from>
    <xdr:ext cx="466725" cy="252730"/>
    <xdr:sp macro="" textlink="">
      <xdr:nvSpPr>
        <xdr:cNvPr id="192" name="テキスト ボックス 191">
          <a:extLst>
            <a:ext uri="{FF2B5EF4-FFF2-40B4-BE49-F238E27FC236}">
              <a16:creationId xmlns:a16="http://schemas.microsoft.com/office/drawing/2014/main" id="{5DC637C0-F3FD-4647-AD98-6EB477A11411}"/>
            </a:ext>
          </a:extLst>
        </xdr:cNvPr>
        <xdr:cNvSpPr txBox="1"/>
      </xdr:nvSpPr>
      <xdr:spPr>
        <a:xfrm>
          <a:off x="6136640" y="109048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193" name="直線コネクタ 192">
          <a:extLst>
            <a:ext uri="{FF2B5EF4-FFF2-40B4-BE49-F238E27FC236}">
              <a16:creationId xmlns:a16="http://schemas.microsoft.com/office/drawing/2014/main" id="{C01CD3EF-8087-4079-973D-142CAADD48B2}"/>
            </a:ext>
          </a:extLst>
        </xdr:cNvPr>
        <xdr:cNvCxnSpPr/>
      </xdr:nvCxnSpPr>
      <xdr:spPr>
        <a:xfrm>
          <a:off x="6604000" y="1066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66040</xdr:rowOff>
    </xdr:from>
    <xdr:ext cx="466725" cy="252730"/>
    <xdr:sp macro="" textlink="">
      <xdr:nvSpPr>
        <xdr:cNvPr id="194" name="テキスト ボックス 193">
          <a:extLst>
            <a:ext uri="{FF2B5EF4-FFF2-40B4-BE49-F238E27FC236}">
              <a16:creationId xmlns:a16="http://schemas.microsoft.com/office/drawing/2014/main" id="{84015FC1-D3FD-4E0A-AF19-7243D96A7BB6}"/>
            </a:ext>
          </a:extLst>
        </xdr:cNvPr>
        <xdr:cNvSpPr txBox="1"/>
      </xdr:nvSpPr>
      <xdr:spPr>
        <a:xfrm>
          <a:off x="6136640" y="105244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5" name="直線コネクタ 194">
          <a:extLst>
            <a:ext uri="{FF2B5EF4-FFF2-40B4-BE49-F238E27FC236}">
              <a16:creationId xmlns:a16="http://schemas.microsoft.com/office/drawing/2014/main" id="{73500D7F-1DEF-46B8-928E-35AB1AF8889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6725" cy="252730"/>
    <xdr:sp macro="" textlink="">
      <xdr:nvSpPr>
        <xdr:cNvPr id="196" name="テキスト ボックス 195">
          <a:extLst>
            <a:ext uri="{FF2B5EF4-FFF2-40B4-BE49-F238E27FC236}">
              <a16:creationId xmlns:a16="http://schemas.microsoft.com/office/drawing/2014/main" id="{4A8C561E-40E3-4D58-868F-176B5C3D7579}"/>
            </a:ext>
          </a:extLst>
        </xdr:cNvPr>
        <xdr:cNvSpPr txBox="1"/>
      </xdr:nvSpPr>
      <xdr:spPr>
        <a:xfrm>
          <a:off x="6136640" y="1014412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197" name="直線コネクタ 196">
          <a:extLst>
            <a:ext uri="{FF2B5EF4-FFF2-40B4-BE49-F238E27FC236}">
              <a16:creationId xmlns:a16="http://schemas.microsoft.com/office/drawing/2014/main" id="{2C74DD49-E723-4A87-AB38-736E7900F67B}"/>
            </a:ext>
          </a:extLst>
        </xdr:cNvPr>
        <xdr:cNvCxnSpPr/>
      </xdr:nvCxnSpPr>
      <xdr:spPr>
        <a:xfrm>
          <a:off x="6604000" y="9902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159385</xdr:rowOff>
    </xdr:from>
    <xdr:ext cx="466725" cy="252730"/>
    <xdr:sp macro="" textlink="">
      <xdr:nvSpPr>
        <xdr:cNvPr id="198" name="テキスト ボックス 197">
          <a:extLst>
            <a:ext uri="{FF2B5EF4-FFF2-40B4-BE49-F238E27FC236}">
              <a16:creationId xmlns:a16="http://schemas.microsoft.com/office/drawing/2014/main" id="{5853E7B2-47FD-4353-9C23-3039A818776C}"/>
            </a:ext>
          </a:extLst>
        </xdr:cNvPr>
        <xdr:cNvSpPr txBox="1"/>
      </xdr:nvSpPr>
      <xdr:spPr>
        <a:xfrm>
          <a:off x="6136640" y="976058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199" name="直線コネクタ 198">
          <a:extLst>
            <a:ext uri="{FF2B5EF4-FFF2-40B4-BE49-F238E27FC236}">
              <a16:creationId xmlns:a16="http://schemas.microsoft.com/office/drawing/2014/main" id="{A60538BC-BF07-4EB9-BFA5-6F5CA2C09D93}"/>
            </a:ext>
          </a:extLst>
        </xdr:cNvPr>
        <xdr:cNvCxnSpPr/>
      </xdr:nvCxnSpPr>
      <xdr:spPr>
        <a:xfrm>
          <a:off x="6604000" y="952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121920</xdr:rowOff>
    </xdr:from>
    <xdr:ext cx="466725" cy="252730"/>
    <xdr:sp macro="" textlink="">
      <xdr:nvSpPr>
        <xdr:cNvPr id="200" name="テキスト ボックス 199">
          <a:extLst>
            <a:ext uri="{FF2B5EF4-FFF2-40B4-BE49-F238E27FC236}">
              <a16:creationId xmlns:a16="http://schemas.microsoft.com/office/drawing/2014/main" id="{E32D9004-81A8-4F5F-9DB9-41C8CBDF4D03}"/>
            </a:ext>
          </a:extLst>
        </xdr:cNvPr>
        <xdr:cNvSpPr txBox="1"/>
      </xdr:nvSpPr>
      <xdr:spPr>
        <a:xfrm>
          <a:off x="6136640" y="938022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01" name="直線コネクタ 200">
          <a:extLst>
            <a:ext uri="{FF2B5EF4-FFF2-40B4-BE49-F238E27FC236}">
              <a16:creationId xmlns:a16="http://schemas.microsoft.com/office/drawing/2014/main" id="{359E7EF4-0876-4E9D-BDA6-8926395BF051}"/>
            </a:ext>
          </a:extLst>
        </xdr:cNvPr>
        <xdr:cNvCxnSpPr/>
      </xdr:nvCxnSpPr>
      <xdr:spPr>
        <a:xfrm>
          <a:off x="6604000" y="914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6725" cy="252730"/>
    <xdr:sp macro="" textlink="">
      <xdr:nvSpPr>
        <xdr:cNvPr id="202" name="テキスト ボックス 201">
          <a:extLst>
            <a:ext uri="{FF2B5EF4-FFF2-40B4-BE49-F238E27FC236}">
              <a16:creationId xmlns:a16="http://schemas.microsoft.com/office/drawing/2014/main" id="{4ADFFBC6-9F11-430F-BA7F-7847DC083AED}"/>
            </a:ext>
          </a:extLst>
        </xdr:cNvPr>
        <xdr:cNvSpPr txBox="1"/>
      </xdr:nvSpPr>
      <xdr:spPr>
        <a:xfrm>
          <a:off x="6136640" y="89998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03" name="【体育館・プール】&#10;一人当たり面積グラフ枠">
          <a:extLst>
            <a:ext uri="{FF2B5EF4-FFF2-40B4-BE49-F238E27FC236}">
              <a16:creationId xmlns:a16="http://schemas.microsoft.com/office/drawing/2014/main" id="{8488AD50-7D7E-463E-BA74-6112AC5CA058}"/>
            </a:ext>
          </a:extLst>
        </xdr:cNvPr>
        <xdr:cNvSpPr/>
      </xdr:nvSpPr>
      <xdr:spPr>
        <a:xfrm>
          <a:off x="6604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153035</xdr:rowOff>
    </xdr:from>
    <xdr:to>
      <xdr:col>54</xdr:col>
      <xdr:colOff>171450</xdr:colOff>
      <xdr:row>64</xdr:row>
      <xdr:rowOff>23495</xdr:rowOff>
    </xdr:to>
    <xdr:cxnSp macro="">
      <xdr:nvCxnSpPr>
        <xdr:cNvPr id="204" name="直線コネクタ 203">
          <a:extLst>
            <a:ext uri="{FF2B5EF4-FFF2-40B4-BE49-F238E27FC236}">
              <a16:creationId xmlns:a16="http://schemas.microsoft.com/office/drawing/2014/main" id="{9B8AB605-E114-4EC7-AC93-14F86A82F797}"/>
            </a:ext>
          </a:extLst>
        </xdr:cNvPr>
        <xdr:cNvCxnSpPr/>
      </xdr:nvCxnSpPr>
      <xdr:spPr>
        <a:xfrm flipV="1">
          <a:off x="10458450" y="9754235"/>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27305</xdr:rowOff>
    </xdr:from>
    <xdr:ext cx="469265" cy="253365"/>
    <xdr:sp macro="" textlink="">
      <xdr:nvSpPr>
        <xdr:cNvPr id="205" name="【体育館・プール】&#10;一人当たり面積最小値テキスト">
          <a:extLst>
            <a:ext uri="{FF2B5EF4-FFF2-40B4-BE49-F238E27FC236}">
              <a16:creationId xmlns:a16="http://schemas.microsoft.com/office/drawing/2014/main" id="{5F7113C6-21D8-4935-A4C0-24F8805A42DB}"/>
            </a:ext>
          </a:extLst>
        </xdr:cNvPr>
        <xdr:cNvSpPr txBox="1"/>
      </xdr:nvSpPr>
      <xdr:spPr>
        <a:xfrm>
          <a:off x="10515600" y="1100010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23495</xdr:rowOff>
    </xdr:from>
    <xdr:to>
      <xdr:col>55</xdr:col>
      <xdr:colOff>88900</xdr:colOff>
      <xdr:row>64</xdr:row>
      <xdr:rowOff>23495</xdr:rowOff>
    </xdr:to>
    <xdr:cxnSp macro="">
      <xdr:nvCxnSpPr>
        <xdr:cNvPr id="206" name="直線コネクタ 205">
          <a:extLst>
            <a:ext uri="{FF2B5EF4-FFF2-40B4-BE49-F238E27FC236}">
              <a16:creationId xmlns:a16="http://schemas.microsoft.com/office/drawing/2014/main" id="{BCE094C9-0E2E-4D9B-B11B-B244601B27F4}"/>
            </a:ext>
          </a:extLst>
        </xdr:cNvPr>
        <xdr:cNvCxnSpPr/>
      </xdr:nvCxnSpPr>
      <xdr:spPr>
        <a:xfrm>
          <a:off x="10388600" y="1099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100965</xdr:rowOff>
    </xdr:from>
    <xdr:ext cx="469265" cy="253365"/>
    <xdr:sp macro="" textlink="">
      <xdr:nvSpPr>
        <xdr:cNvPr id="207" name="【体育館・プール】&#10;一人当たり面積最大値テキスト">
          <a:extLst>
            <a:ext uri="{FF2B5EF4-FFF2-40B4-BE49-F238E27FC236}">
              <a16:creationId xmlns:a16="http://schemas.microsoft.com/office/drawing/2014/main" id="{A253C23E-6CE8-471B-8DF9-78F8FDED06C2}"/>
            </a:ext>
          </a:extLst>
        </xdr:cNvPr>
        <xdr:cNvSpPr txBox="1"/>
      </xdr:nvSpPr>
      <xdr:spPr>
        <a:xfrm>
          <a:off x="10515600" y="953071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153035</xdr:rowOff>
    </xdr:from>
    <xdr:to>
      <xdr:col>55</xdr:col>
      <xdr:colOff>88900</xdr:colOff>
      <xdr:row>56</xdr:row>
      <xdr:rowOff>153035</xdr:rowOff>
    </xdr:to>
    <xdr:cxnSp macro="">
      <xdr:nvCxnSpPr>
        <xdr:cNvPr id="208" name="直線コネクタ 207">
          <a:extLst>
            <a:ext uri="{FF2B5EF4-FFF2-40B4-BE49-F238E27FC236}">
              <a16:creationId xmlns:a16="http://schemas.microsoft.com/office/drawing/2014/main" id="{5A240734-F72A-441F-971F-FE3A77B807F6}"/>
            </a:ext>
          </a:extLst>
        </xdr:cNvPr>
        <xdr:cNvCxnSpPr/>
      </xdr:nvCxnSpPr>
      <xdr:spPr>
        <a:xfrm>
          <a:off x="10388600" y="975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99060</xdr:rowOff>
    </xdr:from>
    <xdr:ext cx="469265" cy="253365"/>
    <xdr:sp macro="" textlink="">
      <xdr:nvSpPr>
        <xdr:cNvPr id="209" name="【体育館・プール】&#10;一人当たり面積平均値テキスト">
          <a:extLst>
            <a:ext uri="{FF2B5EF4-FFF2-40B4-BE49-F238E27FC236}">
              <a16:creationId xmlns:a16="http://schemas.microsoft.com/office/drawing/2014/main" id="{877E4B1A-622A-433C-81FD-FAA7E7554C26}"/>
            </a:ext>
          </a:extLst>
        </xdr:cNvPr>
        <xdr:cNvSpPr txBox="1"/>
      </xdr:nvSpPr>
      <xdr:spPr>
        <a:xfrm>
          <a:off x="10515600" y="10557510"/>
          <a:ext cx="469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76835</xdr:rowOff>
    </xdr:from>
    <xdr:to>
      <xdr:col>55</xdr:col>
      <xdr:colOff>50800</xdr:colOff>
      <xdr:row>63</xdr:row>
      <xdr:rowOff>8255</xdr:rowOff>
    </xdr:to>
    <xdr:sp macro="" textlink="">
      <xdr:nvSpPr>
        <xdr:cNvPr id="210" name="フローチャート: 判断 209">
          <a:extLst>
            <a:ext uri="{FF2B5EF4-FFF2-40B4-BE49-F238E27FC236}">
              <a16:creationId xmlns:a16="http://schemas.microsoft.com/office/drawing/2014/main" id="{EE44117D-8D70-46B9-822F-BDC487FDF6D9}"/>
            </a:ext>
          </a:extLst>
        </xdr:cNvPr>
        <xdr:cNvSpPr/>
      </xdr:nvSpPr>
      <xdr:spPr>
        <a:xfrm>
          <a:off x="10426700" y="107067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59690</xdr:rowOff>
    </xdr:from>
    <xdr:to>
      <xdr:col>50</xdr:col>
      <xdr:colOff>165100</xdr:colOff>
      <xdr:row>62</xdr:row>
      <xdr:rowOff>159385</xdr:rowOff>
    </xdr:to>
    <xdr:sp macro="" textlink="">
      <xdr:nvSpPr>
        <xdr:cNvPr id="211" name="フローチャート: 判断 210">
          <a:extLst>
            <a:ext uri="{FF2B5EF4-FFF2-40B4-BE49-F238E27FC236}">
              <a16:creationId xmlns:a16="http://schemas.microsoft.com/office/drawing/2014/main" id="{7F6B3C46-839F-4589-8CCA-E3ABBECAEDAC}"/>
            </a:ext>
          </a:extLst>
        </xdr:cNvPr>
        <xdr:cNvSpPr/>
      </xdr:nvSpPr>
      <xdr:spPr>
        <a:xfrm>
          <a:off x="9588500" y="106895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68580</xdr:rowOff>
    </xdr:from>
    <xdr:to>
      <xdr:col>46</xdr:col>
      <xdr:colOff>38100</xdr:colOff>
      <xdr:row>62</xdr:row>
      <xdr:rowOff>167640</xdr:rowOff>
    </xdr:to>
    <xdr:sp macro="" textlink="">
      <xdr:nvSpPr>
        <xdr:cNvPr id="212" name="フローチャート: 判断 211">
          <a:extLst>
            <a:ext uri="{FF2B5EF4-FFF2-40B4-BE49-F238E27FC236}">
              <a16:creationId xmlns:a16="http://schemas.microsoft.com/office/drawing/2014/main" id="{9B6661CC-D049-4715-8608-2F9AD6E5B8BF}"/>
            </a:ext>
          </a:extLst>
        </xdr:cNvPr>
        <xdr:cNvSpPr/>
      </xdr:nvSpPr>
      <xdr:spPr>
        <a:xfrm>
          <a:off x="8699500" y="10698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57150</xdr:rowOff>
    </xdr:from>
    <xdr:to>
      <xdr:col>41</xdr:col>
      <xdr:colOff>101600</xdr:colOff>
      <xdr:row>62</xdr:row>
      <xdr:rowOff>156210</xdr:rowOff>
    </xdr:to>
    <xdr:sp macro="" textlink="">
      <xdr:nvSpPr>
        <xdr:cNvPr id="213" name="フローチャート: 判断 212">
          <a:extLst>
            <a:ext uri="{FF2B5EF4-FFF2-40B4-BE49-F238E27FC236}">
              <a16:creationId xmlns:a16="http://schemas.microsoft.com/office/drawing/2014/main" id="{854EF2B6-5ED0-47F4-B09A-97EA2A57C749}"/>
            </a:ext>
          </a:extLst>
        </xdr:cNvPr>
        <xdr:cNvSpPr/>
      </xdr:nvSpPr>
      <xdr:spPr>
        <a:xfrm>
          <a:off x="7810500" y="10687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36830</xdr:rowOff>
    </xdr:from>
    <xdr:to>
      <xdr:col>36</xdr:col>
      <xdr:colOff>165100</xdr:colOff>
      <xdr:row>62</xdr:row>
      <xdr:rowOff>135890</xdr:rowOff>
    </xdr:to>
    <xdr:sp macro="" textlink="">
      <xdr:nvSpPr>
        <xdr:cNvPr id="214" name="フローチャート: 判断 213">
          <a:extLst>
            <a:ext uri="{FF2B5EF4-FFF2-40B4-BE49-F238E27FC236}">
              <a16:creationId xmlns:a16="http://schemas.microsoft.com/office/drawing/2014/main" id="{6D266F9F-0891-4353-AC54-A46AC1E9CC56}"/>
            </a:ext>
          </a:extLst>
        </xdr:cNvPr>
        <xdr:cNvSpPr/>
      </xdr:nvSpPr>
      <xdr:spPr>
        <a:xfrm>
          <a:off x="6921500" y="10666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2730"/>
    <xdr:sp macro="" textlink="">
      <xdr:nvSpPr>
        <xdr:cNvPr id="215" name="テキスト ボックス 214">
          <a:extLst>
            <a:ext uri="{FF2B5EF4-FFF2-40B4-BE49-F238E27FC236}">
              <a16:creationId xmlns:a16="http://schemas.microsoft.com/office/drawing/2014/main" id="{F7A1965C-776C-4799-8835-46271CAC377F}"/>
            </a:ext>
          </a:extLst>
        </xdr:cNvPr>
        <xdr:cNvSpPr txBox="1"/>
      </xdr:nvSpPr>
      <xdr:spPr>
        <a:xfrm>
          <a:off x="102870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2730"/>
    <xdr:sp macro="" textlink="">
      <xdr:nvSpPr>
        <xdr:cNvPr id="216" name="テキスト ボックス 215">
          <a:extLst>
            <a:ext uri="{FF2B5EF4-FFF2-40B4-BE49-F238E27FC236}">
              <a16:creationId xmlns:a16="http://schemas.microsoft.com/office/drawing/2014/main" id="{89908D7D-5E8E-47B3-9FCA-805025996CAC}"/>
            </a:ext>
          </a:extLst>
        </xdr:cNvPr>
        <xdr:cNvSpPr txBox="1"/>
      </xdr:nvSpPr>
      <xdr:spPr>
        <a:xfrm>
          <a:off x="94488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2730"/>
    <xdr:sp macro="" textlink="">
      <xdr:nvSpPr>
        <xdr:cNvPr id="217" name="テキスト ボックス 216">
          <a:extLst>
            <a:ext uri="{FF2B5EF4-FFF2-40B4-BE49-F238E27FC236}">
              <a16:creationId xmlns:a16="http://schemas.microsoft.com/office/drawing/2014/main" id="{67CC6D40-5B88-4643-9247-DFED8B7AAC7B}"/>
            </a:ext>
          </a:extLst>
        </xdr:cNvPr>
        <xdr:cNvSpPr txBox="1"/>
      </xdr:nvSpPr>
      <xdr:spPr>
        <a:xfrm>
          <a:off x="855345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61365" cy="252730"/>
    <xdr:sp macro="" textlink="">
      <xdr:nvSpPr>
        <xdr:cNvPr id="218" name="テキスト ボックス 217">
          <a:extLst>
            <a:ext uri="{FF2B5EF4-FFF2-40B4-BE49-F238E27FC236}">
              <a16:creationId xmlns:a16="http://schemas.microsoft.com/office/drawing/2014/main" id="{7D717F94-8E04-48AA-B0F7-FA0FC5F44B84}"/>
            </a:ext>
          </a:extLst>
        </xdr:cNvPr>
        <xdr:cNvSpPr txBox="1"/>
      </xdr:nvSpPr>
      <xdr:spPr>
        <a:xfrm>
          <a:off x="7670800" y="114249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2730"/>
    <xdr:sp macro="" textlink="">
      <xdr:nvSpPr>
        <xdr:cNvPr id="219" name="テキスト ボックス 218">
          <a:extLst>
            <a:ext uri="{FF2B5EF4-FFF2-40B4-BE49-F238E27FC236}">
              <a16:creationId xmlns:a16="http://schemas.microsoft.com/office/drawing/2014/main" id="{80137F75-41BB-4593-B7AC-035E1CDA176C}"/>
            </a:ext>
          </a:extLst>
        </xdr:cNvPr>
        <xdr:cNvSpPr txBox="1"/>
      </xdr:nvSpPr>
      <xdr:spPr>
        <a:xfrm>
          <a:off x="67818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141605</xdr:rowOff>
    </xdr:from>
    <xdr:to>
      <xdr:col>55</xdr:col>
      <xdr:colOff>50800</xdr:colOff>
      <xdr:row>63</xdr:row>
      <xdr:rowOff>73025</xdr:rowOff>
    </xdr:to>
    <xdr:sp macro="" textlink="">
      <xdr:nvSpPr>
        <xdr:cNvPr id="220" name="楕円 219">
          <a:extLst>
            <a:ext uri="{FF2B5EF4-FFF2-40B4-BE49-F238E27FC236}">
              <a16:creationId xmlns:a16="http://schemas.microsoft.com/office/drawing/2014/main" id="{8029FF86-E8F5-42C9-A806-583480260D5A}"/>
            </a:ext>
          </a:extLst>
        </xdr:cNvPr>
        <xdr:cNvSpPr/>
      </xdr:nvSpPr>
      <xdr:spPr>
        <a:xfrm>
          <a:off x="10426700" y="107715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120015</xdr:rowOff>
    </xdr:from>
    <xdr:ext cx="469265" cy="253365"/>
    <xdr:sp macro="" textlink="">
      <xdr:nvSpPr>
        <xdr:cNvPr id="221" name="【体育館・プール】&#10;一人当たり面積該当値テキスト">
          <a:extLst>
            <a:ext uri="{FF2B5EF4-FFF2-40B4-BE49-F238E27FC236}">
              <a16:creationId xmlns:a16="http://schemas.microsoft.com/office/drawing/2014/main" id="{D27F5E2F-23E1-42A6-BFF8-EF7C2B1B1FDA}"/>
            </a:ext>
          </a:extLst>
        </xdr:cNvPr>
        <xdr:cNvSpPr txBox="1"/>
      </xdr:nvSpPr>
      <xdr:spPr>
        <a:xfrm>
          <a:off x="10515600" y="1074991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146685</xdr:rowOff>
    </xdr:from>
    <xdr:to>
      <xdr:col>50</xdr:col>
      <xdr:colOff>165100</xdr:colOff>
      <xdr:row>63</xdr:row>
      <xdr:rowOff>78105</xdr:rowOff>
    </xdr:to>
    <xdr:sp macro="" textlink="">
      <xdr:nvSpPr>
        <xdr:cNvPr id="222" name="楕円 221">
          <a:extLst>
            <a:ext uri="{FF2B5EF4-FFF2-40B4-BE49-F238E27FC236}">
              <a16:creationId xmlns:a16="http://schemas.microsoft.com/office/drawing/2014/main" id="{A5D13AAB-EF66-4F7B-8639-E5115DD8D07B}"/>
            </a:ext>
          </a:extLst>
        </xdr:cNvPr>
        <xdr:cNvSpPr/>
      </xdr:nvSpPr>
      <xdr:spPr>
        <a:xfrm>
          <a:off x="9588500" y="107765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23495</xdr:rowOff>
    </xdr:from>
    <xdr:to>
      <xdr:col>55</xdr:col>
      <xdr:colOff>0</xdr:colOff>
      <xdr:row>63</xdr:row>
      <xdr:rowOff>28575</xdr:rowOff>
    </xdr:to>
    <xdr:cxnSp macro="">
      <xdr:nvCxnSpPr>
        <xdr:cNvPr id="223" name="直線コネクタ 222">
          <a:extLst>
            <a:ext uri="{FF2B5EF4-FFF2-40B4-BE49-F238E27FC236}">
              <a16:creationId xmlns:a16="http://schemas.microsoft.com/office/drawing/2014/main" id="{31E06F68-49ED-41B8-889B-965DAB7EEAA6}"/>
            </a:ext>
          </a:extLst>
        </xdr:cNvPr>
        <xdr:cNvCxnSpPr/>
      </xdr:nvCxnSpPr>
      <xdr:spPr>
        <a:xfrm flipV="1">
          <a:off x="9639300" y="1082484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151130</xdr:rowOff>
    </xdr:from>
    <xdr:to>
      <xdr:col>46</xdr:col>
      <xdr:colOff>38100</xdr:colOff>
      <xdr:row>63</xdr:row>
      <xdr:rowOff>83185</xdr:rowOff>
    </xdr:to>
    <xdr:sp macro="" textlink="">
      <xdr:nvSpPr>
        <xdr:cNvPr id="224" name="楕円 223">
          <a:extLst>
            <a:ext uri="{FF2B5EF4-FFF2-40B4-BE49-F238E27FC236}">
              <a16:creationId xmlns:a16="http://schemas.microsoft.com/office/drawing/2014/main" id="{687ADB5A-D84C-40C3-B59D-C3CAF8FAD940}"/>
            </a:ext>
          </a:extLst>
        </xdr:cNvPr>
        <xdr:cNvSpPr/>
      </xdr:nvSpPr>
      <xdr:spPr>
        <a:xfrm>
          <a:off x="8699500" y="107810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63</xdr:row>
      <xdr:rowOff>28575</xdr:rowOff>
    </xdr:from>
    <xdr:to>
      <xdr:col>50</xdr:col>
      <xdr:colOff>114300</xdr:colOff>
      <xdr:row>63</xdr:row>
      <xdr:rowOff>33655</xdr:rowOff>
    </xdr:to>
    <xdr:cxnSp macro="">
      <xdr:nvCxnSpPr>
        <xdr:cNvPr id="225" name="直線コネクタ 224">
          <a:extLst>
            <a:ext uri="{FF2B5EF4-FFF2-40B4-BE49-F238E27FC236}">
              <a16:creationId xmlns:a16="http://schemas.microsoft.com/office/drawing/2014/main" id="{E3E5770C-A957-489D-AFB3-EF59115A73C8}"/>
            </a:ext>
          </a:extLst>
        </xdr:cNvPr>
        <xdr:cNvCxnSpPr/>
      </xdr:nvCxnSpPr>
      <xdr:spPr>
        <a:xfrm flipV="1">
          <a:off x="8743950" y="10829925"/>
          <a:ext cx="8953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155575</xdr:rowOff>
    </xdr:from>
    <xdr:to>
      <xdr:col>41</xdr:col>
      <xdr:colOff>101600</xdr:colOff>
      <xdr:row>63</xdr:row>
      <xdr:rowOff>87630</xdr:rowOff>
    </xdr:to>
    <xdr:sp macro="" textlink="">
      <xdr:nvSpPr>
        <xdr:cNvPr id="226" name="楕円 225">
          <a:extLst>
            <a:ext uri="{FF2B5EF4-FFF2-40B4-BE49-F238E27FC236}">
              <a16:creationId xmlns:a16="http://schemas.microsoft.com/office/drawing/2014/main" id="{B53BA168-1CE1-4343-9315-398A77DCF6E5}"/>
            </a:ext>
          </a:extLst>
        </xdr:cNvPr>
        <xdr:cNvSpPr/>
      </xdr:nvSpPr>
      <xdr:spPr>
        <a:xfrm>
          <a:off x="7810500" y="107854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33655</xdr:rowOff>
    </xdr:from>
    <xdr:to>
      <xdr:col>45</xdr:col>
      <xdr:colOff>171450</xdr:colOff>
      <xdr:row>63</xdr:row>
      <xdr:rowOff>38100</xdr:rowOff>
    </xdr:to>
    <xdr:cxnSp macro="">
      <xdr:nvCxnSpPr>
        <xdr:cNvPr id="227" name="直線コネクタ 226">
          <a:extLst>
            <a:ext uri="{FF2B5EF4-FFF2-40B4-BE49-F238E27FC236}">
              <a16:creationId xmlns:a16="http://schemas.microsoft.com/office/drawing/2014/main" id="{EDA03380-9762-4761-A3A1-DE4033FBFC87}"/>
            </a:ext>
          </a:extLst>
        </xdr:cNvPr>
        <xdr:cNvCxnSpPr/>
      </xdr:nvCxnSpPr>
      <xdr:spPr>
        <a:xfrm flipV="1">
          <a:off x="7861300" y="10835005"/>
          <a:ext cx="8826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160655</xdr:rowOff>
    </xdr:from>
    <xdr:to>
      <xdr:col>36</xdr:col>
      <xdr:colOff>165100</xdr:colOff>
      <xdr:row>63</xdr:row>
      <xdr:rowOff>92075</xdr:rowOff>
    </xdr:to>
    <xdr:sp macro="" textlink="">
      <xdr:nvSpPr>
        <xdr:cNvPr id="228" name="楕円 227">
          <a:extLst>
            <a:ext uri="{FF2B5EF4-FFF2-40B4-BE49-F238E27FC236}">
              <a16:creationId xmlns:a16="http://schemas.microsoft.com/office/drawing/2014/main" id="{AB6E2132-3AD8-4FFE-A150-EAE102D2328A}"/>
            </a:ext>
          </a:extLst>
        </xdr:cNvPr>
        <xdr:cNvSpPr/>
      </xdr:nvSpPr>
      <xdr:spPr>
        <a:xfrm>
          <a:off x="6921500" y="107905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38100</xdr:rowOff>
    </xdr:from>
    <xdr:to>
      <xdr:col>41</xdr:col>
      <xdr:colOff>50800</xdr:colOff>
      <xdr:row>63</xdr:row>
      <xdr:rowOff>41910</xdr:rowOff>
    </xdr:to>
    <xdr:cxnSp macro="">
      <xdr:nvCxnSpPr>
        <xdr:cNvPr id="229" name="直線コネクタ 228">
          <a:extLst>
            <a:ext uri="{FF2B5EF4-FFF2-40B4-BE49-F238E27FC236}">
              <a16:creationId xmlns:a16="http://schemas.microsoft.com/office/drawing/2014/main" id="{5EE7D1B9-C78B-48DF-B642-E11212FFC808}"/>
            </a:ext>
          </a:extLst>
        </xdr:cNvPr>
        <xdr:cNvCxnSpPr/>
      </xdr:nvCxnSpPr>
      <xdr:spPr>
        <a:xfrm flipV="1">
          <a:off x="6972300" y="108394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6985</xdr:rowOff>
    </xdr:from>
    <xdr:ext cx="469900" cy="253365"/>
    <xdr:sp macro="" textlink="">
      <xdr:nvSpPr>
        <xdr:cNvPr id="230" name="n_1aveValue【体育館・プール】&#10;一人当たり面積">
          <a:extLst>
            <a:ext uri="{FF2B5EF4-FFF2-40B4-BE49-F238E27FC236}">
              <a16:creationId xmlns:a16="http://schemas.microsoft.com/office/drawing/2014/main" id="{7F7EA113-C016-42AB-BBDD-6E77FE432D62}"/>
            </a:ext>
          </a:extLst>
        </xdr:cNvPr>
        <xdr:cNvSpPr txBox="1"/>
      </xdr:nvSpPr>
      <xdr:spPr>
        <a:xfrm>
          <a:off x="9391650" y="10465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16510</xdr:rowOff>
    </xdr:from>
    <xdr:ext cx="469900" cy="252730"/>
    <xdr:sp macro="" textlink="">
      <xdr:nvSpPr>
        <xdr:cNvPr id="231" name="n_2aveValue【体育館・プール】&#10;一人当たり面積">
          <a:extLst>
            <a:ext uri="{FF2B5EF4-FFF2-40B4-BE49-F238E27FC236}">
              <a16:creationId xmlns:a16="http://schemas.microsoft.com/office/drawing/2014/main" id="{C3EA521D-3D10-4F95-9116-648C18A9F493}"/>
            </a:ext>
          </a:extLst>
        </xdr:cNvPr>
        <xdr:cNvSpPr txBox="1"/>
      </xdr:nvSpPr>
      <xdr:spPr>
        <a:xfrm>
          <a:off x="8515350" y="104749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5080</xdr:rowOff>
    </xdr:from>
    <xdr:ext cx="469900" cy="253365"/>
    <xdr:sp macro="" textlink="">
      <xdr:nvSpPr>
        <xdr:cNvPr id="232" name="n_3aveValue【体育館・プール】&#10;一人当たり面積">
          <a:extLst>
            <a:ext uri="{FF2B5EF4-FFF2-40B4-BE49-F238E27FC236}">
              <a16:creationId xmlns:a16="http://schemas.microsoft.com/office/drawing/2014/main" id="{ACC675DE-2404-4B58-9A19-5AB2CC93BAB0}"/>
            </a:ext>
          </a:extLst>
        </xdr:cNvPr>
        <xdr:cNvSpPr txBox="1"/>
      </xdr:nvSpPr>
      <xdr:spPr>
        <a:xfrm>
          <a:off x="7626350" y="10463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151765</xdr:rowOff>
    </xdr:from>
    <xdr:ext cx="469900" cy="253365"/>
    <xdr:sp macro="" textlink="">
      <xdr:nvSpPr>
        <xdr:cNvPr id="233" name="n_4aveValue【体育館・プール】&#10;一人当たり面積">
          <a:extLst>
            <a:ext uri="{FF2B5EF4-FFF2-40B4-BE49-F238E27FC236}">
              <a16:creationId xmlns:a16="http://schemas.microsoft.com/office/drawing/2014/main" id="{65D08F58-64C7-4B34-8E12-2A8EC60EEA05}"/>
            </a:ext>
          </a:extLst>
        </xdr:cNvPr>
        <xdr:cNvSpPr txBox="1"/>
      </xdr:nvSpPr>
      <xdr:spPr>
        <a:xfrm>
          <a:off x="6737350" y="104387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69850</xdr:rowOff>
    </xdr:from>
    <xdr:ext cx="469900" cy="252730"/>
    <xdr:sp macro="" textlink="">
      <xdr:nvSpPr>
        <xdr:cNvPr id="234" name="n_1mainValue【体育館・プール】&#10;一人当たり面積">
          <a:extLst>
            <a:ext uri="{FF2B5EF4-FFF2-40B4-BE49-F238E27FC236}">
              <a16:creationId xmlns:a16="http://schemas.microsoft.com/office/drawing/2014/main" id="{441B0E54-6794-453D-AF2B-080DE584CFB6}"/>
            </a:ext>
          </a:extLst>
        </xdr:cNvPr>
        <xdr:cNvSpPr txBox="1"/>
      </xdr:nvSpPr>
      <xdr:spPr>
        <a:xfrm>
          <a:off x="9391650" y="108712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74295</xdr:rowOff>
    </xdr:from>
    <xdr:ext cx="469900" cy="253365"/>
    <xdr:sp macro="" textlink="">
      <xdr:nvSpPr>
        <xdr:cNvPr id="235" name="n_2mainValue【体育館・プール】&#10;一人当たり面積">
          <a:extLst>
            <a:ext uri="{FF2B5EF4-FFF2-40B4-BE49-F238E27FC236}">
              <a16:creationId xmlns:a16="http://schemas.microsoft.com/office/drawing/2014/main" id="{C9F85EA5-3476-47A4-80B0-157F55052ACB}"/>
            </a:ext>
          </a:extLst>
        </xdr:cNvPr>
        <xdr:cNvSpPr txBox="1"/>
      </xdr:nvSpPr>
      <xdr:spPr>
        <a:xfrm>
          <a:off x="8515350" y="108756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78740</xdr:rowOff>
    </xdr:from>
    <xdr:ext cx="469900" cy="253365"/>
    <xdr:sp macro="" textlink="">
      <xdr:nvSpPr>
        <xdr:cNvPr id="236" name="n_3mainValue【体育館・プール】&#10;一人当たり面積">
          <a:extLst>
            <a:ext uri="{FF2B5EF4-FFF2-40B4-BE49-F238E27FC236}">
              <a16:creationId xmlns:a16="http://schemas.microsoft.com/office/drawing/2014/main" id="{327ECD76-1580-4A7D-8B93-5BF1AF1205E5}"/>
            </a:ext>
          </a:extLst>
        </xdr:cNvPr>
        <xdr:cNvSpPr txBox="1"/>
      </xdr:nvSpPr>
      <xdr:spPr>
        <a:xfrm>
          <a:off x="7626350" y="108800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83185</xdr:rowOff>
    </xdr:from>
    <xdr:ext cx="469900" cy="253365"/>
    <xdr:sp macro="" textlink="">
      <xdr:nvSpPr>
        <xdr:cNvPr id="237" name="n_4mainValue【体育館・プール】&#10;一人当たり面積">
          <a:extLst>
            <a:ext uri="{FF2B5EF4-FFF2-40B4-BE49-F238E27FC236}">
              <a16:creationId xmlns:a16="http://schemas.microsoft.com/office/drawing/2014/main" id="{B95BA274-50EA-4B58-93ED-C2A987199DF9}"/>
            </a:ext>
          </a:extLst>
        </xdr:cNvPr>
        <xdr:cNvSpPr txBox="1"/>
      </xdr:nvSpPr>
      <xdr:spPr>
        <a:xfrm>
          <a:off x="6737350" y="108845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38" name="正方形/長方形 237">
          <a:extLst>
            <a:ext uri="{FF2B5EF4-FFF2-40B4-BE49-F238E27FC236}">
              <a16:creationId xmlns:a16="http://schemas.microsoft.com/office/drawing/2014/main" id="{220A5F54-A076-46CA-9530-D4FD77E7B1C3}"/>
            </a:ext>
          </a:extLst>
        </xdr:cNvPr>
        <xdr:cNvSpPr/>
      </xdr:nvSpPr>
      <xdr:spPr>
        <a:xfrm>
          <a:off x="762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39" name="正方形/長方形 238">
          <a:extLst>
            <a:ext uri="{FF2B5EF4-FFF2-40B4-BE49-F238E27FC236}">
              <a16:creationId xmlns:a16="http://schemas.microsoft.com/office/drawing/2014/main" id="{650D8A78-18C7-4125-9313-80A92DA43075}"/>
            </a:ext>
          </a:extLst>
        </xdr:cNvPr>
        <xdr:cNvSpPr/>
      </xdr:nvSpPr>
      <xdr:spPr>
        <a:xfrm>
          <a:off x="889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40" name="正方形/長方形 239">
          <a:extLst>
            <a:ext uri="{FF2B5EF4-FFF2-40B4-BE49-F238E27FC236}">
              <a16:creationId xmlns:a16="http://schemas.microsoft.com/office/drawing/2014/main" id="{9414E312-41A8-4D70-9597-E9F14D846248}"/>
            </a:ext>
          </a:extLst>
        </xdr:cNvPr>
        <xdr:cNvSpPr/>
      </xdr:nvSpPr>
      <xdr:spPr>
        <a:xfrm>
          <a:off x="889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41" name="正方形/長方形 240">
          <a:extLst>
            <a:ext uri="{FF2B5EF4-FFF2-40B4-BE49-F238E27FC236}">
              <a16:creationId xmlns:a16="http://schemas.microsoft.com/office/drawing/2014/main" id="{8866B021-5317-4D2C-9350-202940014DA2}"/>
            </a:ext>
          </a:extLst>
        </xdr:cNvPr>
        <xdr:cNvSpPr/>
      </xdr:nvSpPr>
      <xdr:spPr>
        <a:xfrm>
          <a:off x="1905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42" name="正方形/長方形 241">
          <a:extLst>
            <a:ext uri="{FF2B5EF4-FFF2-40B4-BE49-F238E27FC236}">
              <a16:creationId xmlns:a16="http://schemas.microsoft.com/office/drawing/2014/main" id="{D1D9EED9-F009-4090-926B-CD4BD323CF44}"/>
            </a:ext>
          </a:extLst>
        </xdr:cNvPr>
        <xdr:cNvSpPr/>
      </xdr:nvSpPr>
      <xdr:spPr>
        <a:xfrm>
          <a:off x="1905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43" name="正方形/長方形 242">
          <a:extLst>
            <a:ext uri="{FF2B5EF4-FFF2-40B4-BE49-F238E27FC236}">
              <a16:creationId xmlns:a16="http://schemas.microsoft.com/office/drawing/2014/main" id="{47EDF976-EFDC-45C7-9078-6140D198AAD5}"/>
            </a:ext>
          </a:extLst>
        </xdr:cNvPr>
        <xdr:cNvSpPr/>
      </xdr:nvSpPr>
      <xdr:spPr>
        <a:xfrm>
          <a:off x="3048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44" name="正方形/長方形 243">
          <a:extLst>
            <a:ext uri="{FF2B5EF4-FFF2-40B4-BE49-F238E27FC236}">
              <a16:creationId xmlns:a16="http://schemas.microsoft.com/office/drawing/2014/main" id="{47330C10-F515-443A-BECF-B579CC71A7D6}"/>
            </a:ext>
          </a:extLst>
        </xdr:cNvPr>
        <xdr:cNvSpPr/>
      </xdr:nvSpPr>
      <xdr:spPr>
        <a:xfrm>
          <a:off x="3048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45" name="正方形/長方形 244">
          <a:extLst>
            <a:ext uri="{FF2B5EF4-FFF2-40B4-BE49-F238E27FC236}">
              <a16:creationId xmlns:a16="http://schemas.microsoft.com/office/drawing/2014/main" id="{82C4654B-7AAE-4D34-849B-DDB0A026F887}"/>
            </a:ext>
          </a:extLst>
        </xdr:cNvPr>
        <xdr:cNvSpPr/>
      </xdr:nvSpPr>
      <xdr:spPr>
        <a:xfrm>
          <a:off x="762000" y="12952095"/>
          <a:ext cx="4724400" cy="2284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149225</xdr:rowOff>
    </xdr:from>
    <xdr:to>
      <xdr:col>59</xdr:col>
      <xdr:colOff>88900</xdr:colOff>
      <xdr:row>72</xdr:row>
      <xdr:rowOff>99060</xdr:rowOff>
    </xdr:to>
    <xdr:sp macro="" textlink="">
      <xdr:nvSpPr>
        <xdr:cNvPr id="246" name="正方形/長方形 245">
          <a:extLst>
            <a:ext uri="{FF2B5EF4-FFF2-40B4-BE49-F238E27FC236}">
              <a16:creationId xmlns:a16="http://schemas.microsoft.com/office/drawing/2014/main" id="{7EB3069D-30D5-4C31-9592-C6BF38C43193}"/>
            </a:ext>
          </a:extLst>
        </xdr:cNvPr>
        <xdr:cNvSpPr/>
      </xdr:nvSpPr>
      <xdr:spPr>
        <a:xfrm>
          <a:off x="6604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247" name="正方形/長方形 246">
          <a:extLst>
            <a:ext uri="{FF2B5EF4-FFF2-40B4-BE49-F238E27FC236}">
              <a16:creationId xmlns:a16="http://schemas.microsoft.com/office/drawing/2014/main" id="{9146FE26-CF4D-4634-AB50-582CF7696C92}"/>
            </a:ext>
          </a:extLst>
        </xdr:cNvPr>
        <xdr:cNvSpPr/>
      </xdr:nvSpPr>
      <xdr:spPr>
        <a:xfrm>
          <a:off x="6731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248" name="正方形/長方形 247">
          <a:extLst>
            <a:ext uri="{FF2B5EF4-FFF2-40B4-BE49-F238E27FC236}">
              <a16:creationId xmlns:a16="http://schemas.microsoft.com/office/drawing/2014/main" id="{28DEB8C3-8FF2-422F-9F1B-11BBF3FD8C07}"/>
            </a:ext>
          </a:extLst>
        </xdr:cNvPr>
        <xdr:cNvSpPr/>
      </xdr:nvSpPr>
      <xdr:spPr>
        <a:xfrm>
          <a:off x="6731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249" name="正方形/長方形 248">
          <a:extLst>
            <a:ext uri="{FF2B5EF4-FFF2-40B4-BE49-F238E27FC236}">
              <a16:creationId xmlns:a16="http://schemas.microsoft.com/office/drawing/2014/main" id="{74D13EE7-A88C-4937-9E3A-1B74D044BE76}"/>
            </a:ext>
          </a:extLst>
        </xdr:cNvPr>
        <xdr:cNvSpPr/>
      </xdr:nvSpPr>
      <xdr:spPr>
        <a:xfrm>
          <a:off x="7747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250" name="正方形/長方形 249">
          <a:extLst>
            <a:ext uri="{FF2B5EF4-FFF2-40B4-BE49-F238E27FC236}">
              <a16:creationId xmlns:a16="http://schemas.microsoft.com/office/drawing/2014/main" id="{BC08A03A-EB62-4CF3-A87C-DBB69824E79D}"/>
            </a:ext>
          </a:extLst>
        </xdr:cNvPr>
        <xdr:cNvSpPr/>
      </xdr:nvSpPr>
      <xdr:spPr>
        <a:xfrm>
          <a:off x="7747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251" name="正方形/長方形 250">
          <a:extLst>
            <a:ext uri="{FF2B5EF4-FFF2-40B4-BE49-F238E27FC236}">
              <a16:creationId xmlns:a16="http://schemas.microsoft.com/office/drawing/2014/main" id="{9CC05EE5-FAC6-41B7-AD46-9BE039316AC9}"/>
            </a:ext>
          </a:extLst>
        </xdr:cNvPr>
        <xdr:cNvSpPr/>
      </xdr:nvSpPr>
      <xdr:spPr>
        <a:xfrm>
          <a:off x="8890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252" name="正方形/長方形 251">
          <a:extLst>
            <a:ext uri="{FF2B5EF4-FFF2-40B4-BE49-F238E27FC236}">
              <a16:creationId xmlns:a16="http://schemas.microsoft.com/office/drawing/2014/main" id="{234E3F4A-06B6-4221-87A0-F286AAC4B037}"/>
            </a:ext>
          </a:extLst>
        </xdr:cNvPr>
        <xdr:cNvSpPr/>
      </xdr:nvSpPr>
      <xdr:spPr>
        <a:xfrm>
          <a:off x="8890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253" name="正方形/長方形 252">
          <a:extLst>
            <a:ext uri="{FF2B5EF4-FFF2-40B4-BE49-F238E27FC236}">
              <a16:creationId xmlns:a16="http://schemas.microsoft.com/office/drawing/2014/main" id="{721F5F37-D55D-41B3-9223-1D22C72F229B}"/>
            </a:ext>
          </a:extLst>
        </xdr:cNvPr>
        <xdr:cNvSpPr/>
      </xdr:nvSpPr>
      <xdr:spPr>
        <a:xfrm>
          <a:off x="6604000" y="12952095"/>
          <a:ext cx="4724400" cy="2284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4" name="正方形/長方形 253">
          <a:extLst>
            <a:ext uri="{FF2B5EF4-FFF2-40B4-BE49-F238E27FC236}">
              <a16:creationId xmlns:a16="http://schemas.microsoft.com/office/drawing/2014/main" id="{C18BF1E6-13D2-4AF4-B7BC-A932A052B74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5" name="正方形/長方形 254">
          <a:extLst>
            <a:ext uri="{FF2B5EF4-FFF2-40B4-BE49-F238E27FC236}">
              <a16:creationId xmlns:a16="http://schemas.microsoft.com/office/drawing/2014/main" id="{6C2FE685-5D9B-4A53-AEB3-364B8BE3D32D}"/>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6" name="正方形/長方形 255">
          <a:extLst>
            <a:ext uri="{FF2B5EF4-FFF2-40B4-BE49-F238E27FC236}">
              <a16:creationId xmlns:a16="http://schemas.microsoft.com/office/drawing/2014/main" id="{31081B82-483F-49E2-A17A-5B9CC8425565}"/>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7" name="正方形/長方形 256">
          <a:extLst>
            <a:ext uri="{FF2B5EF4-FFF2-40B4-BE49-F238E27FC236}">
              <a16:creationId xmlns:a16="http://schemas.microsoft.com/office/drawing/2014/main" id="{A09D81D1-EC5E-4E9B-BDF6-CBFF7AA6C57B}"/>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8" name="正方形/長方形 257">
          <a:extLst>
            <a:ext uri="{FF2B5EF4-FFF2-40B4-BE49-F238E27FC236}">
              <a16:creationId xmlns:a16="http://schemas.microsoft.com/office/drawing/2014/main" id="{D761C26A-C018-4B13-A5C8-E3B3DBCFA493}"/>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9" name="正方形/長方形 258">
          <a:extLst>
            <a:ext uri="{FF2B5EF4-FFF2-40B4-BE49-F238E27FC236}">
              <a16:creationId xmlns:a16="http://schemas.microsoft.com/office/drawing/2014/main" id="{AE71B2C1-2170-42BB-BA4D-5F9AC4B4B2AB}"/>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0" name="正方形/長方形 259">
          <a:extLst>
            <a:ext uri="{FF2B5EF4-FFF2-40B4-BE49-F238E27FC236}">
              <a16:creationId xmlns:a16="http://schemas.microsoft.com/office/drawing/2014/main" id="{9991A009-1622-4733-8330-4E99B9AB2BD7}"/>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1" name="正方形/長方形 260">
          <a:extLst>
            <a:ext uri="{FF2B5EF4-FFF2-40B4-BE49-F238E27FC236}">
              <a16:creationId xmlns:a16="http://schemas.microsoft.com/office/drawing/2014/main" id="{F90CB8EB-E411-4298-9C25-3032C3F594BF}"/>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262" name="テキスト ボックス 261">
          <a:extLst>
            <a:ext uri="{FF2B5EF4-FFF2-40B4-BE49-F238E27FC236}">
              <a16:creationId xmlns:a16="http://schemas.microsoft.com/office/drawing/2014/main" id="{7C44ADE7-423E-4113-8761-DF05DA5A80AE}"/>
            </a:ext>
          </a:extLst>
        </xdr:cNvPr>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3" name="直線コネクタ 262">
          <a:extLst>
            <a:ext uri="{FF2B5EF4-FFF2-40B4-BE49-F238E27FC236}">
              <a16:creationId xmlns:a16="http://schemas.microsoft.com/office/drawing/2014/main" id="{8BD55382-1DD3-4300-8DB4-8237F62D708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264" name="テキスト ボックス 263">
          <a:extLst>
            <a:ext uri="{FF2B5EF4-FFF2-40B4-BE49-F238E27FC236}">
              <a16:creationId xmlns:a16="http://schemas.microsoft.com/office/drawing/2014/main" id="{5E007B73-589B-4C13-8B2F-6001FA3360AD}"/>
            </a:ext>
          </a:extLst>
        </xdr:cNvPr>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5" name="直線コネクタ 264">
          <a:extLst>
            <a:ext uri="{FF2B5EF4-FFF2-40B4-BE49-F238E27FC236}">
              <a16:creationId xmlns:a16="http://schemas.microsoft.com/office/drawing/2014/main" id="{D3504104-7A11-43B2-9AF8-AE6E9037246E}"/>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6725" cy="259080"/>
    <xdr:sp macro="" textlink="">
      <xdr:nvSpPr>
        <xdr:cNvPr id="266" name="テキスト ボックス 265">
          <a:extLst>
            <a:ext uri="{FF2B5EF4-FFF2-40B4-BE49-F238E27FC236}">
              <a16:creationId xmlns:a16="http://schemas.microsoft.com/office/drawing/2014/main" id="{0A3CFD79-E37D-4CE0-8BFC-0149569771A4}"/>
            </a:ext>
          </a:extLst>
        </xdr:cNvPr>
        <xdr:cNvSpPr txBox="1"/>
      </xdr:nvSpPr>
      <xdr:spPr>
        <a:xfrm>
          <a:off x="294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7" name="直線コネクタ 266">
          <a:extLst>
            <a:ext uri="{FF2B5EF4-FFF2-40B4-BE49-F238E27FC236}">
              <a16:creationId xmlns:a16="http://schemas.microsoft.com/office/drawing/2014/main" id="{D8C57CF2-1B0C-41FD-AA3E-F6CA4D8EA6AD}"/>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2590" cy="258445"/>
    <xdr:sp macro="" textlink="">
      <xdr:nvSpPr>
        <xdr:cNvPr id="268" name="テキスト ボックス 267">
          <a:extLst>
            <a:ext uri="{FF2B5EF4-FFF2-40B4-BE49-F238E27FC236}">
              <a16:creationId xmlns:a16="http://schemas.microsoft.com/office/drawing/2014/main" id="{BAF87C26-2E4B-4D4E-B7C8-15F3E5995E4B}"/>
            </a:ext>
          </a:extLst>
        </xdr:cNvPr>
        <xdr:cNvSpPr txBox="1"/>
      </xdr:nvSpPr>
      <xdr:spPr>
        <a:xfrm>
          <a:off x="358775" y="18145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9" name="直線コネクタ 268">
          <a:extLst>
            <a:ext uri="{FF2B5EF4-FFF2-40B4-BE49-F238E27FC236}">
              <a16:creationId xmlns:a16="http://schemas.microsoft.com/office/drawing/2014/main" id="{25796ADF-4310-45BB-945A-494E41327350}"/>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2590" cy="259080"/>
    <xdr:sp macro="" textlink="">
      <xdr:nvSpPr>
        <xdr:cNvPr id="270" name="テキスト ボックス 269">
          <a:extLst>
            <a:ext uri="{FF2B5EF4-FFF2-40B4-BE49-F238E27FC236}">
              <a16:creationId xmlns:a16="http://schemas.microsoft.com/office/drawing/2014/main" id="{C50CD6AD-FCA3-4CA9-9184-828D946EB26C}"/>
            </a:ext>
          </a:extLst>
        </xdr:cNvPr>
        <xdr:cNvSpPr txBox="1"/>
      </xdr:nvSpPr>
      <xdr:spPr>
        <a:xfrm>
          <a:off x="358775" y="17764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1" name="直線コネクタ 270">
          <a:extLst>
            <a:ext uri="{FF2B5EF4-FFF2-40B4-BE49-F238E27FC236}">
              <a16:creationId xmlns:a16="http://schemas.microsoft.com/office/drawing/2014/main" id="{50AC5D01-E642-4E94-BADB-3FE9957C8346}"/>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2590" cy="259080"/>
    <xdr:sp macro="" textlink="">
      <xdr:nvSpPr>
        <xdr:cNvPr id="272" name="テキスト ボックス 271">
          <a:extLst>
            <a:ext uri="{FF2B5EF4-FFF2-40B4-BE49-F238E27FC236}">
              <a16:creationId xmlns:a16="http://schemas.microsoft.com/office/drawing/2014/main" id="{3F4B411E-B13F-42B8-AEBE-F093AA2F0001}"/>
            </a:ext>
          </a:extLst>
        </xdr:cNvPr>
        <xdr:cNvSpPr txBox="1"/>
      </xdr:nvSpPr>
      <xdr:spPr>
        <a:xfrm>
          <a:off x="358775" y="17383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3" name="直線コネクタ 272">
          <a:extLst>
            <a:ext uri="{FF2B5EF4-FFF2-40B4-BE49-F238E27FC236}">
              <a16:creationId xmlns:a16="http://schemas.microsoft.com/office/drawing/2014/main" id="{E75BACD7-53D1-45E0-8F1C-3F92F8A5A680}"/>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2590" cy="258445"/>
    <xdr:sp macro="" textlink="">
      <xdr:nvSpPr>
        <xdr:cNvPr id="274" name="テキスト ボックス 273">
          <a:extLst>
            <a:ext uri="{FF2B5EF4-FFF2-40B4-BE49-F238E27FC236}">
              <a16:creationId xmlns:a16="http://schemas.microsoft.com/office/drawing/2014/main" id="{CFC44000-74DB-4DD9-8EB2-7DC305ED6EEE}"/>
            </a:ext>
          </a:extLst>
        </xdr:cNvPr>
        <xdr:cNvSpPr txBox="1"/>
      </xdr:nvSpPr>
      <xdr:spPr>
        <a:xfrm>
          <a:off x="358775" y="17002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5" name="直線コネクタ 274">
          <a:extLst>
            <a:ext uri="{FF2B5EF4-FFF2-40B4-BE49-F238E27FC236}">
              <a16:creationId xmlns:a16="http://schemas.microsoft.com/office/drawing/2014/main" id="{24159298-BFAE-48A9-A553-42C22A5A0A9D}"/>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8455" cy="259080"/>
    <xdr:sp macro="" textlink="">
      <xdr:nvSpPr>
        <xdr:cNvPr id="276" name="テキスト ボックス 275">
          <a:extLst>
            <a:ext uri="{FF2B5EF4-FFF2-40B4-BE49-F238E27FC236}">
              <a16:creationId xmlns:a16="http://schemas.microsoft.com/office/drawing/2014/main" id="{8440EFFC-5609-44DA-ABBF-E69475231D8B}"/>
            </a:ext>
          </a:extLst>
        </xdr:cNvPr>
        <xdr:cNvSpPr txBox="1"/>
      </xdr:nvSpPr>
      <xdr:spPr>
        <a:xfrm>
          <a:off x="422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7" name="【市民会館】&#10;有形固定資産減価償却率グラフ枠">
          <a:extLst>
            <a:ext uri="{FF2B5EF4-FFF2-40B4-BE49-F238E27FC236}">
              <a16:creationId xmlns:a16="http://schemas.microsoft.com/office/drawing/2014/main" id="{DF313F90-18FA-4F52-A562-C10ED669520F}"/>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278" name="直線コネクタ 277">
          <a:extLst>
            <a:ext uri="{FF2B5EF4-FFF2-40B4-BE49-F238E27FC236}">
              <a16:creationId xmlns:a16="http://schemas.microsoft.com/office/drawing/2014/main" id="{1554E27A-3475-455F-B5CE-84D01693AE8C}"/>
            </a:ext>
          </a:extLst>
        </xdr:cNvPr>
        <xdr:cNvCxnSpPr/>
      </xdr:nvCxnSpPr>
      <xdr:spPr>
        <a:xfrm flipV="1">
          <a:off x="4634865" y="173355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9265" cy="258445"/>
    <xdr:sp macro="" textlink="">
      <xdr:nvSpPr>
        <xdr:cNvPr id="279" name="【市民会館】&#10;有形固定資産減価償却率最小値テキスト">
          <a:extLst>
            <a:ext uri="{FF2B5EF4-FFF2-40B4-BE49-F238E27FC236}">
              <a16:creationId xmlns:a16="http://schemas.microsoft.com/office/drawing/2014/main" id="{E4BAFA93-BA0A-4A12-8295-A63DAAC165F6}"/>
            </a:ext>
          </a:extLst>
        </xdr:cNvPr>
        <xdr:cNvSpPr txBox="1"/>
      </xdr:nvSpPr>
      <xdr:spPr>
        <a:xfrm>
          <a:off x="4673600" y="18672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80" name="直線コネクタ 279">
          <a:extLst>
            <a:ext uri="{FF2B5EF4-FFF2-40B4-BE49-F238E27FC236}">
              <a16:creationId xmlns:a16="http://schemas.microsoft.com/office/drawing/2014/main" id="{A512E4DA-36E4-43E7-B352-001721C452BE}"/>
            </a:ext>
          </a:extLst>
        </xdr:cNvPr>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137160</xdr:rowOff>
    </xdr:from>
    <xdr:ext cx="404495" cy="259080"/>
    <xdr:sp macro="" textlink="">
      <xdr:nvSpPr>
        <xdr:cNvPr id="281" name="【市民会館】&#10;有形固定資産減価償却率最大値テキスト">
          <a:extLst>
            <a:ext uri="{FF2B5EF4-FFF2-40B4-BE49-F238E27FC236}">
              <a16:creationId xmlns:a16="http://schemas.microsoft.com/office/drawing/2014/main" id="{60520C04-172E-4B86-B0C4-71F36F3B150B}"/>
            </a:ext>
          </a:extLst>
        </xdr:cNvPr>
        <xdr:cNvSpPr txBox="1"/>
      </xdr:nvSpPr>
      <xdr:spPr>
        <a:xfrm>
          <a:off x="4673600" y="17110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282" name="直線コネクタ 281">
          <a:extLst>
            <a:ext uri="{FF2B5EF4-FFF2-40B4-BE49-F238E27FC236}">
              <a16:creationId xmlns:a16="http://schemas.microsoft.com/office/drawing/2014/main" id="{24D6B866-6389-4DCF-8886-7A94D53C065E}"/>
            </a:ext>
          </a:extLst>
        </xdr:cNvPr>
        <xdr:cNvCxnSpPr/>
      </xdr:nvCxnSpPr>
      <xdr:spPr>
        <a:xfrm>
          <a:off x="4546600" y="1733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73025</xdr:rowOff>
    </xdr:from>
    <xdr:ext cx="404495" cy="259080"/>
    <xdr:sp macro="" textlink="">
      <xdr:nvSpPr>
        <xdr:cNvPr id="283" name="【市民会館】&#10;有形固定資産減価償却率平均値テキスト">
          <a:extLst>
            <a:ext uri="{FF2B5EF4-FFF2-40B4-BE49-F238E27FC236}">
              <a16:creationId xmlns:a16="http://schemas.microsoft.com/office/drawing/2014/main" id="{7D8915F8-9B2B-4FA7-B14D-1A195ECE584B}"/>
            </a:ext>
          </a:extLst>
        </xdr:cNvPr>
        <xdr:cNvSpPr txBox="1"/>
      </xdr:nvSpPr>
      <xdr:spPr>
        <a:xfrm>
          <a:off x="4673600" y="1773237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50165</xdr:rowOff>
    </xdr:from>
    <xdr:to>
      <xdr:col>24</xdr:col>
      <xdr:colOff>114300</xdr:colOff>
      <xdr:row>104</xdr:row>
      <xdr:rowOff>151765</xdr:rowOff>
    </xdr:to>
    <xdr:sp macro="" textlink="">
      <xdr:nvSpPr>
        <xdr:cNvPr id="284" name="フローチャート: 判断 283">
          <a:extLst>
            <a:ext uri="{FF2B5EF4-FFF2-40B4-BE49-F238E27FC236}">
              <a16:creationId xmlns:a16="http://schemas.microsoft.com/office/drawing/2014/main" id="{811A59C3-AE5D-43C6-97D9-FDBF4191F71A}"/>
            </a:ext>
          </a:extLst>
        </xdr:cNvPr>
        <xdr:cNvSpPr/>
      </xdr:nvSpPr>
      <xdr:spPr>
        <a:xfrm>
          <a:off x="4584700" y="1788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285" name="フローチャート: 判断 284">
          <a:extLst>
            <a:ext uri="{FF2B5EF4-FFF2-40B4-BE49-F238E27FC236}">
              <a16:creationId xmlns:a16="http://schemas.microsoft.com/office/drawing/2014/main" id="{ED33BB9E-1A5E-4206-8015-C1E4DB554424}"/>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286" name="フローチャート: 判断 285">
          <a:extLst>
            <a:ext uri="{FF2B5EF4-FFF2-40B4-BE49-F238E27FC236}">
              <a16:creationId xmlns:a16="http://schemas.microsoft.com/office/drawing/2014/main" id="{B615BF79-2951-4335-AFBB-3A6DA0F1D157}"/>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124460</xdr:rowOff>
    </xdr:from>
    <xdr:to>
      <xdr:col>10</xdr:col>
      <xdr:colOff>165100</xdr:colOff>
      <xdr:row>104</xdr:row>
      <xdr:rowOff>54610</xdr:rowOff>
    </xdr:to>
    <xdr:sp macro="" textlink="">
      <xdr:nvSpPr>
        <xdr:cNvPr id="287" name="フローチャート: 判断 286">
          <a:extLst>
            <a:ext uri="{FF2B5EF4-FFF2-40B4-BE49-F238E27FC236}">
              <a16:creationId xmlns:a16="http://schemas.microsoft.com/office/drawing/2014/main" id="{25F0647A-C420-4481-8E0A-4BAB1E786042}"/>
            </a:ext>
          </a:extLst>
        </xdr:cNvPr>
        <xdr:cNvSpPr/>
      </xdr:nvSpPr>
      <xdr:spPr>
        <a:xfrm>
          <a:off x="19685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288" name="フローチャート: 判断 287">
          <a:extLst>
            <a:ext uri="{FF2B5EF4-FFF2-40B4-BE49-F238E27FC236}">
              <a16:creationId xmlns:a16="http://schemas.microsoft.com/office/drawing/2014/main" id="{F8BC682F-E868-4FC1-8B25-80BB1840C9D0}"/>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289" name="テキスト ボックス 288">
          <a:extLst>
            <a:ext uri="{FF2B5EF4-FFF2-40B4-BE49-F238E27FC236}">
              <a16:creationId xmlns:a16="http://schemas.microsoft.com/office/drawing/2014/main" id="{E2692176-3330-43FE-BA9F-9AEB42A30DFE}"/>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290" name="テキスト ボックス 289">
          <a:extLst>
            <a:ext uri="{FF2B5EF4-FFF2-40B4-BE49-F238E27FC236}">
              <a16:creationId xmlns:a16="http://schemas.microsoft.com/office/drawing/2014/main" id="{BB71C165-C0B4-4A17-8240-F846C3C65022}"/>
            </a:ext>
          </a:extLst>
        </xdr:cNvPr>
        <xdr:cNvSpPr txBox="1"/>
      </xdr:nvSpPr>
      <xdr:spPr>
        <a:xfrm>
          <a:off x="3600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1365" cy="259080"/>
    <xdr:sp macro="" textlink="">
      <xdr:nvSpPr>
        <xdr:cNvPr id="291" name="テキスト ボックス 290">
          <a:extLst>
            <a:ext uri="{FF2B5EF4-FFF2-40B4-BE49-F238E27FC236}">
              <a16:creationId xmlns:a16="http://schemas.microsoft.com/office/drawing/2014/main" id="{2E80CF31-6DC3-4346-AA8A-4DED4710D657}"/>
            </a:ext>
          </a:extLst>
        </xdr:cNvPr>
        <xdr:cNvSpPr txBox="1"/>
      </xdr:nvSpPr>
      <xdr:spPr>
        <a:xfrm>
          <a:off x="2717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292" name="テキスト ボックス 291">
          <a:extLst>
            <a:ext uri="{FF2B5EF4-FFF2-40B4-BE49-F238E27FC236}">
              <a16:creationId xmlns:a16="http://schemas.microsoft.com/office/drawing/2014/main" id="{024BEC97-496E-4745-BE60-A431A9CD20CD}"/>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293" name="テキスト ボックス 292">
          <a:extLst>
            <a:ext uri="{FF2B5EF4-FFF2-40B4-BE49-F238E27FC236}">
              <a16:creationId xmlns:a16="http://schemas.microsoft.com/office/drawing/2014/main" id="{98AA00CE-4A13-4D5F-ACF3-8A98A435D352}"/>
            </a:ext>
          </a:extLst>
        </xdr:cNvPr>
        <xdr:cNvSpPr txBox="1"/>
      </xdr:nvSpPr>
      <xdr:spPr>
        <a:xfrm>
          <a:off x="933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107</xdr:row>
      <xdr:rowOff>97790</xdr:rowOff>
    </xdr:from>
    <xdr:to>
      <xdr:col>24</xdr:col>
      <xdr:colOff>114300</xdr:colOff>
      <xdr:row>108</xdr:row>
      <xdr:rowOff>27940</xdr:rowOff>
    </xdr:to>
    <xdr:sp macro="" textlink="">
      <xdr:nvSpPr>
        <xdr:cNvPr id="294" name="楕円 293">
          <a:extLst>
            <a:ext uri="{FF2B5EF4-FFF2-40B4-BE49-F238E27FC236}">
              <a16:creationId xmlns:a16="http://schemas.microsoft.com/office/drawing/2014/main" id="{DBD33242-42D6-4F40-ABAB-E9980A6137B0}"/>
            </a:ext>
          </a:extLst>
        </xdr:cNvPr>
        <xdr:cNvSpPr/>
      </xdr:nvSpPr>
      <xdr:spPr>
        <a:xfrm>
          <a:off x="45847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76200</xdr:rowOff>
    </xdr:from>
    <xdr:ext cx="404495" cy="258445"/>
    <xdr:sp macro="" textlink="">
      <xdr:nvSpPr>
        <xdr:cNvPr id="295" name="【市民会館】&#10;有形固定資産減価償却率該当値テキスト">
          <a:extLst>
            <a:ext uri="{FF2B5EF4-FFF2-40B4-BE49-F238E27FC236}">
              <a16:creationId xmlns:a16="http://schemas.microsoft.com/office/drawing/2014/main" id="{81D7ED49-740B-4A11-B19A-8E74B5484C89}"/>
            </a:ext>
          </a:extLst>
        </xdr:cNvPr>
        <xdr:cNvSpPr txBox="1"/>
      </xdr:nvSpPr>
      <xdr:spPr>
        <a:xfrm>
          <a:off x="4673600" y="184213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107</xdr:row>
      <xdr:rowOff>59690</xdr:rowOff>
    </xdr:from>
    <xdr:to>
      <xdr:col>20</xdr:col>
      <xdr:colOff>38100</xdr:colOff>
      <xdr:row>107</xdr:row>
      <xdr:rowOff>161290</xdr:rowOff>
    </xdr:to>
    <xdr:sp macro="" textlink="">
      <xdr:nvSpPr>
        <xdr:cNvPr id="296" name="楕円 295">
          <a:extLst>
            <a:ext uri="{FF2B5EF4-FFF2-40B4-BE49-F238E27FC236}">
              <a16:creationId xmlns:a16="http://schemas.microsoft.com/office/drawing/2014/main" id="{93794E6B-1EBE-464E-8F83-4B08626FD76D}"/>
            </a:ext>
          </a:extLst>
        </xdr:cNvPr>
        <xdr:cNvSpPr/>
      </xdr:nvSpPr>
      <xdr:spPr>
        <a:xfrm>
          <a:off x="3746500" y="184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107</xdr:row>
      <xdr:rowOff>110490</xdr:rowOff>
    </xdr:from>
    <xdr:to>
      <xdr:col>24</xdr:col>
      <xdr:colOff>63500</xdr:colOff>
      <xdr:row>107</xdr:row>
      <xdr:rowOff>148590</xdr:rowOff>
    </xdr:to>
    <xdr:cxnSp macro="">
      <xdr:nvCxnSpPr>
        <xdr:cNvPr id="297" name="直線コネクタ 296">
          <a:extLst>
            <a:ext uri="{FF2B5EF4-FFF2-40B4-BE49-F238E27FC236}">
              <a16:creationId xmlns:a16="http://schemas.microsoft.com/office/drawing/2014/main" id="{9D32C95D-8233-4F13-80C6-4BFE0E17AA99}"/>
            </a:ext>
          </a:extLst>
        </xdr:cNvPr>
        <xdr:cNvCxnSpPr/>
      </xdr:nvCxnSpPr>
      <xdr:spPr>
        <a:xfrm>
          <a:off x="3790950" y="18455640"/>
          <a:ext cx="8445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23495</xdr:rowOff>
    </xdr:from>
    <xdr:to>
      <xdr:col>15</xdr:col>
      <xdr:colOff>101600</xdr:colOff>
      <xdr:row>107</xdr:row>
      <xdr:rowOff>125095</xdr:rowOff>
    </xdr:to>
    <xdr:sp macro="" textlink="">
      <xdr:nvSpPr>
        <xdr:cNvPr id="298" name="楕円 297">
          <a:extLst>
            <a:ext uri="{FF2B5EF4-FFF2-40B4-BE49-F238E27FC236}">
              <a16:creationId xmlns:a16="http://schemas.microsoft.com/office/drawing/2014/main" id="{0F00AF90-C809-4361-BAE0-93B54BC2C399}"/>
            </a:ext>
          </a:extLst>
        </xdr:cNvPr>
        <xdr:cNvSpPr/>
      </xdr:nvSpPr>
      <xdr:spPr>
        <a:xfrm>
          <a:off x="2857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74930</xdr:rowOff>
    </xdr:from>
    <xdr:to>
      <xdr:col>19</xdr:col>
      <xdr:colOff>171450</xdr:colOff>
      <xdr:row>107</xdr:row>
      <xdr:rowOff>110490</xdr:rowOff>
    </xdr:to>
    <xdr:cxnSp macro="">
      <xdr:nvCxnSpPr>
        <xdr:cNvPr id="299" name="直線コネクタ 298">
          <a:extLst>
            <a:ext uri="{FF2B5EF4-FFF2-40B4-BE49-F238E27FC236}">
              <a16:creationId xmlns:a16="http://schemas.microsoft.com/office/drawing/2014/main" id="{96F21633-8308-43F1-9B07-2F33519AD58F}"/>
            </a:ext>
          </a:extLst>
        </xdr:cNvPr>
        <xdr:cNvCxnSpPr/>
      </xdr:nvCxnSpPr>
      <xdr:spPr>
        <a:xfrm>
          <a:off x="2908300" y="18420080"/>
          <a:ext cx="8826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158750</xdr:rowOff>
    </xdr:from>
    <xdr:to>
      <xdr:col>10</xdr:col>
      <xdr:colOff>165100</xdr:colOff>
      <xdr:row>107</xdr:row>
      <xdr:rowOff>88900</xdr:rowOff>
    </xdr:to>
    <xdr:sp macro="" textlink="">
      <xdr:nvSpPr>
        <xdr:cNvPr id="300" name="楕円 299">
          <a:extLst>
            <a:ext uri="{FF2B5EF4-FFF2-40B4-BE49-F238E27FC236}">
              <a16:creationId xmlns:a16="http://schemas.microsoft.com/office/drawing/2014/main" id="{E01FD677-BADA-482B-9F0C-8C594D3E75CE}"/>
            </a:ext>
          </a:extLst>
        </xdr:cNvPr>
        <xdr:cNvSpPr/>
      </xdr:nvSpPr>
      <xdr:spPr>
        <a:xfrm>
          <a:off x="1968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38100</xdr:rowOff>
    </xdr:from>
    <xdr:to>
      <xdr:col>15</xdr:col>
      <xdr:colOff>50800</xdr:colOff>
      <xdr:row>107</xdr:row>
      <xdr:rowOff>74930</xdr:rowOff>
    </xdr:to>
    <xdr:cxnSp macro="">
      <xdr:nvCxnSpPr>
        <xdr:cNvPr id="301" name="直線コネクタ 300">
          <a:extLst>
            <a:ext uri="{FF2B5EF4-FFF2-40B4-BE49-F238E27FC236}">
              <a16:creationId xmlns:a16="http://schemas.microsoft.com/office/drawing/2014/main" id="{3C4F9857-BCD0-4C3D-B83C-1716DBE1BBC7}"/>
            </a:ext>
          </a:extLst>
        </xdr:cNvPr>
        <xdr:cNvCxnSpPr/>
      </xdr:nvCxnSpPr>
      <xdr:spPr>
        <a:xfrm>
          <a:off x="2019300" y="183832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137795</xdr:rowOff>
    </xdr:from>
    <xdr:to>
      <xdr:col>6</xdr:col>
      <xdr:colOff>38100</xdr:colOff>
      <xdr:row>107</xdr:row>
      <xdr:rowOff>67945</xdr:rowOff>
    </xdr:to>
    <xdr:sp macro="" textlink="">
      <xdr:nvSpPr>
        <xdr:cNvPr id="302" name="楕円 301">
          <a:extLst>
            <a:ext uri="{FF2B5EF4-FFF2-40B4-BE49-F238E27FC236}">
              <a16:creationId xmlns:a16="http://schemas.microsoft.com/office/drawing/2014/main" id="{744007DA-881C-49E7-9176-354C9101D588}"/>
            </a:ext>
          </a:extLst>
        </xdr:cNvPr>
        <xdr:cNvSpPr/>
      </xdr:nvSpPr>
      <xdr:spPr>
        <a:xfrm>
          <a:off x="1079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107</xdr:row>
      <xdr:rowOff>17780</xdr:rowOff>
    </xdr:from>
    <xdr:to>
      <xdr:col>10</xdr:col>
      <xdr:colOff>114300</xdr:colOff>
      <xdr:row>107</xdr:row>
      <xdr:rowOff>38100</xdr:rowOff>
    </xdr:to>
    <xdr:cxnSp macro="">
      <xdr:nvCxnSpPr>
        <xdr:cNvPr id="303" name="直線コネクタ 302">
          <a:extLst>
            <a:ext uri="{FF2B5EF4-FFF2-40B4-BE49-F238E27FC236}">
              <a16:creationId xmlns:a16="http://schemas.microsoft.com/office/drawing/2014/main" id="{5EC36FB7-3192-485D-A480-4D5896DACF2A}"/>
            </a:ext>
          </a:extLst>
        </xdr:cNvPr>
        <xdr:cNvCxnSpPr/>
      </xdr:nvCxnSpPr>
      <xdr:spPr>
        <a:xfrm>
          <a:off x="1123950" y="18362930"/>
          <a:ext cx="8953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132080</xdr:rowOff>
    </xdr:from>
    <xdr:ext cx="404495" cy="258445"/>
    <xdr:sp macro="" textlink="">
      <xdr:nvSpPr>
        <xdr:cNvPr id="304" name="n_1aveValue【市民会館】&#10;有形固定資産減価償却率">
          <a:extLst>
            <a:ext uri="{FF2B5EF4-FFF2-40B4-BE49-F238E27FC236}">
              <a16:creationId xmlns:a16="http://schemas.microsoft.com/office/drawing/2014/main" id="{3D702546-9D82-4292-BA1E-5F8EDB35B55E}"/>
            </a:ext>
          </a:extLst>
        </xdr:cNvPr>
        <xdr:cNvSpPr txBox="1"/>
      </xdr:nvSpPr>
      <xdr:spPr>
        <a:xfrm>
          <a:off x="3582035" y="17619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95885</xdr:rowOff>
    </xdr:from>
    <xdr:ext cx="404495" cy="259080"/>
    <xdr:sp macro="" textlink="">
      <xdr:nvSpPr>
        <xdr:cNvPr id="305" name="n_2aveValue【市民会館】&#10;有形固定資産減価償却率">
          <a:extLst>
            <a:ext uri="{FF2B5EF4-FFF2-40B4-BE49-F238E27FC236}">
              <a16:creationId xmlns:a16="http://schemas.microsoft.com/office/drawing/2014/main" id="{D0C4F663-EBF3-4CCA-BC66-7EE252A94A68}"/>
            </a:ext>
          </a:extLst>
        </xdr:cNvPr>
        <xdr:cNvSpPr txBox="1"/>
      </xdr:nvSpPr>
      <xdr:spPr>
        <a:xfrm>
          <a:off x="2705735" y="17583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71120</xdr:rowOff>
    </xdr:from>
    <xdr:ext cx="404495" cy="259080"/>
    <xdr:sp macro="" textlink="">
      <xdr:nvSpPr>
        <xdr:cNvPr id="306" name="n_3aveValue【市民会館】&#10;有形固定資産減価償却率">
          <a:extLst>
            <a:ext uri="{FF2B5EF4-FFF2-40B4-BE49-F238E27FC236}">
              <a16:creationId xmlns:a16="http://schemas.microsoft.com/office/drawing/2014/main" id="{A9ACC0EC-9B44-44B9-AB12-6803B3A64E35}"/>
            </a:ext>
          </a:extLst>
        </xdr:cNvPr>
        <xdr:cNvSpPr txBox="1"/>
      </xdr:nvSpPr>
      <xdr:spPr>
        <a:xfrm>
          <a:off x="1816735" y="175590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95885</xdr:rowOff>
    </xdr:from>
    <xdr:ext cx="405130" cy="259080"/>
    <xdr:sp macro="" textlink="">
      <xdr:nvSpPr>
        <xdr:cNvPr id="307" name="n_4aveValue【市民会館】&#10;有形固定資産減価償却率">
          <a:extLst>
            <a:ext uri="{FF2B5EF4-FFF2-40B4-BE49-F238E27FC236}">
              <a16:creationId xmlns:a16="http://schemas.microsoft.com/office/drawing/2014/main" id="{7F893D9A-5C67-4171-85BC-0B4DE5D6C743}"/>
            </a:ext>
          </a:extLst>
        </xdr:cNvPr>
        <xdr:cNvSpPr txBox="1"/>
      </xdr:nvSpPr>
      <xdr:spPr>
        <a:xfrm>
          <a:off x="927735" y="17583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152400</xdr:rowOff>
    </xdr:from>
    <xdr:ext cx="404495" cy="259080"/>
    <xdr:sp macro="" textlink="">
      <xdr:nvSpPr>
        <xdr:cNvPr id="308" name="n_1mainValue【市民会館】&#10;有形固定資産減価償却率">
          <a:extLst>
            <a:ext uri="{FF2B5EF4-FFF2-40B4-BE49-F238E27FC236}">
              <a16:creationId xmlns:a16="http://schemas.microsoft.com/office/drawing/2014/main" id="{2C33EAC4-D7C1-477E-AA12-2F3B521451EB}"/>
            </a:ext>
          </a:extLst>
        </xdr:cNvPr>
        <xdr:cNvSpPr txBox="1"/>
      </xdr:nvSpPr>
      <xdr:spPr>
        <a:xfrm>
          <a:off x="3582035" y="18497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107</xdr:row>
      <xdr:rowOff>116205</xdr:rowOff>
    </xdr:from>
    <xdr:ext cx="404495" cy="259080"/>
    <xdr:sp macro="" textlink="">
      <xdr:nvSpPr>
        <xdr:cNvPr id="309" name="n_2mainValue【市民会館】&#10;有形固定資産減価償却率">
          <a:extLst>
            <a:ext uri="{FF2B5EF4-FFF2-40B4-BE49-F238E27FC236}">
              <a16:creationId xmlns:a16="http://schemas.microsoft.com/office/drawing/2014/main" id="{B9318F16-0A33-4A89-B61E-F3EB376C9696}"/>
            </a:ext>
          </a:extLst>
        </xdr:cNvPr>
        <xdr:cNvSpPr txBox="1"/>
      </xdr:nvSpPr>
      <xdr:spPr>
        <a:xfrm>
          <a:off x="2705735" y="18461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107</xdr:row>
      <xdr:rowOff>80010</xdr:rowOff>
    </xdr:from>
    <xdr:ext cx="404495" cy="259080"/>
    <xdr:sp macro="" textlink="">
      <xdr:nvSpPr>
        <xdr:cNvPr id="310" name="n_3mainValue【市民会館】&#10;有形固定資産減価償却率">
          <a:extLst>
            <a:ext uri="{FF2B5EF4-FFF2-40B4-BE49-F238E27FC236}">
              <a16:creationId xmlns:a16="http://schemas.microsoft.com/office/drawing/2014/main" id="{08602322-D2EF-4E9B-BA8A-68B0F11CC187}"/>
            </a:ext>
          </a:extLst>
        </xdr:cNvPr>
        <xdr:cNvSpPr txBox="1"/>
      </xdr:nvSpPr>
      <xdr:spPr>
        <a:xfrm>
          <a:off x="1816735" y="18425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107</xdr:row>
      <xdr:rowOff>59055</xdr:rowOff>
    </xdr:from>
    <xdr:ext cx="405130" cy="259080"/>
    <xdr:sp macro="" textlink="">
      <xdr:nvSpPr>
        <xdr:cNvPr id="311" name="n_4mainValue【市民会館】&#10;有形固定資産減価償却率">
          <a:extLst>
            <a:ext uri="{FF2B5EF4-FFF2-40B4-BE49-F238E27FC236}">
              <a16:creationId xmlns:a16="http://schemas.microsoft.com/office/drawing/2014/main" id="{141949C8-D722-4E32-9F2C-A6752DB8078C}"/>
            </a:ext>
          </a:extLst>
        </xdr:cNvPr>
        <xdr:cNvSpPr txBox="1"/>
      </xdr:nvSpPr>
      <xdr:spPr>
        <a:xfrm>
          <a:off x="927735" y="18404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2" name="正方形/長方形 311">
          <a:extLst>
            <a:ext uri="{FF2B5EF4-FFF2-40B4-BE49-F238E27FC236}">
              <a16:creationId xmlns:a16="http://schemas.microsoft.com/office/drawing/2014/main" id="{4FBB11A0-A65E-4986-8E11-DECDE8F759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3" name="正方形/長方形 312">
          <a:extLst>
            <a:ext uri="{FF2B5EF4-FFF2-40B4-BE49-F238E27FC236}">
              <a16:creationId xmlns:a16="http://schemas.microsoft.com/office/drawing/2014/main" id="{EE71EBE9-1DFC-4B9A-AB7F-153239DEDCBD}"/>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4" name="正方形/長方形 313">
          <a:extLst>
            <a:ext uri="{FF2B5EF4-FFF2-40B4-BE49-F238E27FC236}">
              <a16:creationId xmlns:a16="http://schemas.microsoft.com/office/drawing/2014/main" id="{A844F93A-629B-405D-B99B-23F9EE4478AE}"/>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5" name="正方形/長方形 314">
          <a:extLst>
            <a:ext uri="{FF2B5EF4-FFF2-40B4-BE49-F238E27FC236}">
              <a16:creationId xmlns:a16="http://schemas.microsoft.com/office/drawing/2014/main" id="{90AF0410-CA7C-422D-B062-B53BAE7F0AF8}"/>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6" name="正方形/長方形 315">
          <a:extLst>
            <a:ext uri="{FF2B5EF4-FFF2-40B4-BE49-F238E27FC236}">
              <a16:creationId xmlns:a16="http://schemas.microsoft.com/office/drawing/2014/main" id="{6828A985-24AB-4E84-B788-3646E2C8AB26}"/>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7" name="正方形/長方形 316">
          <a:extLst>
            <a:ext uri="{FF2B5EF4-FFF2-40B4-BE49-F238E27FC236}">
              <a16:creationId xmlns:a16="http://schemas.microsoft.com/office/drawing/2014/main" id="{D5457995-FE3B-44EA-A729-817703DF4245}"/>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8" name="正方形/長方形 317">
          <a:extLst>
            <a:ext uri="{FF2B5EF4-FFF2-40B4-BE49-F238E27FC236}">
              <a16:creationId xmlns:a16="http://schemas.microsoft.com/office/drawing/2014/main" id="{00057A0B-9E85-486D-BB2D-B393D0DD7C0A}"/>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9" name="正方形/長方形 318">
          <a:extLst>
            <a:ext uri="{FF2B5EF4-FFF2-40B4-BE49-F238E27FC236}">
              <a16:creationId xmlns:a16="http://schemas.microsoft.com/office/drawing/2014/main" id="{23827C59-7278-4C96-9DB4-C182FF7DB6AE}"/>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320" name="テキスト ボックス 319">
          <a:extLst>
            <a:ext uri="{FF2B5EF4-FFF2-40B4-BE49-F238E27FC236}">
              <a16:creationId xmlns:a16="http://schemas.microsoft.com/office/drawing/2014/main" id="{7E246CF0-2D1D-4B37-AE1A-24ACA1218DDC}"/>
            </a:ext>
          </a:extLst>
        </xdr:cNvPr>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1" name="直線コネクタ 320">
          <a:extLst>
            <a:ext uri="{FF2B5EF4-FFF2-40B4-BE49-F238E27FC236}">
              <a16:creationId xmlns:a16="http://schemas.microsoft.com/office/drawing/2014/main" id="{9976422B-3B70-4868-A827-D8AACED97918}"/>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2" name="直線コネクタ 321">
          <a:extLst>
            <a:ext uri="{FF2B5EF4-FFF2-40B4-BE49-F238E27FC236}">
              <a16:creationId xmlns:a16="http://schemas.microsoft.com/office/drawing/2014/main" id="{88C445C3-DDCC-49E2-A88E-9E9AC8B9D3A2}"/>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725" cy="259080"/>
    <xdr:sp macro="" textlink="">
      <xdr:nvSpPr>
        <xdr:cNvPr id="323" name="テキスト ボックス 322">
          <a:extLst>
            <a:ext uri="{FF2B5EF4-FFF2-40B4-BE49-F238E27FC236}">
              <a16:creationId xmlns:a16="http://schemas.microsoft.com/office/drawing/2014/main" id="{4139A665-63AD-40CB-ADC8-4D8F95CCBC11}"/>
            </a:ext>
          </a:extLst>
        </xdr:cNvPr>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4" name="直線コネクタ 323">
          <a:extLst>
            <a:ext uri="{FF2B5EF4-FFF2-40B4-BE49-F238E27FC236}">
              <a16:creationId xmlns:a16="http://schemas.microsoft.com/office/drawing/2014/main" id="{F3400FA4-F836-401C-B118-5732CB2103D4}"/>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725" cy="258445"/>
    <xdr:sp macro="" textlink="">
      <xdr:nvSpPr>
        <xdr:cNvPr id="325" name="テキスト ボックス 324">
          <a:extLst>
            <a:ext uri="{FF2B5EF4-FFF2-40B4-BE49-F238E27FC236}">
              <a16:creationId xmlns:a16="http://schemas.microsoft.com/office/drawing/2014/main" id="{61B87EFD-3C75-402D-A6DE-D656C221D5E0}"/>
            </a:ext>
          </a:extLst>
        </xdr:cNvPr>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6" name="直線コネクタ 325">
          <a:extLst>
            <a:ext uri="{FF2B5EF4-FFF2-40B4-BE49-F238E27FC236}">
              <a16:creationId xmlns:a16="http://schemas.microsoft.com/office/drawing/2014/main" id="{7DB21FE4-6901-4D49-9F9F-85AB973FFB3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725" cy="259080"/>
    <xdr:sp macro="" textlink="">
      <xdr:nvSpPr>
        <xdr:cNvPr id="327" name="テキスト ボックス 326">
          <a:extLst>
            <a:ext uri="{FF2B5EF4-FFF2-40B4-BE49-F238E27FC236}">
              <a16:creationId xmlns:a16="http://schemas.microsoft.com/office/drawing/2014/main" id="{17796E5D-9516-43E1-8910-68A5FFD75473}"/>
            </a:ext>
          </a:extLst>
        </xdr:cNvPr>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8" name="直線コネクタ 327">
          <a:extLst>
            <a:ext uri="{FF2B5EF4-FFF2-40B4-BE49-F238E27FC236}">
              <a16:creationId xmlns:a16="http://schemas.microsoft.com/office/drawing/2014/main" id="{BACB10C6-8495-4086-B723-3EB7F614BDFC}"/>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725" cy="259080"/>
    <xdr:sp macro="" textlink="">
      <xdr:nvSpPr>
        <xdr:cNvPr id="329" name="テキスト ボックス 328">
          <a:extLst>
            <a:ext uri="{FF2B5EF4-FFF2-40B4-BE49-F238E27FC236}">
              <a16:creationId xmlns:a16="http://schemas.microsoft.com/office/drawing/2014/main" id="{3B88D62B-AE29-41FC-97D7-EC6575B64868}"/>
            </a:ext>
          </a:extLst>
        </xdr:cNvPr>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0" name="直線コネクタ 329">
          <a:extLst>
            <a:ext uri="{FF2B5EF4-FFF2-40B4-BE49-F238E27FC236}">
              <a16:creationId xmlns:a16="http://schemas.microsoft.com/office/drawing/2014/main" id="{963F0C70-211B-445C-97BD-A9123AB72FDD}"/>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725" cy="258445"/>
    <xdr:sp macro="" textlink="">
      <xdr:nvSpPr>
        <xdr:cNvPr id="331" name="テキスト ボックス 330">
          <a:extLst>
            <a:ext uri="{FF2B5EF4-FFF2-40B4-BE49-F238E27FC236}">
              <a16:creationId xmlns:a16="http://schemas.microsoft.com/office/drawing/2014/main" id="{A87B3002-5B8E-486D-8AA0-CB6590DB6A23}"/>
            </a:ext>
          </a:extLst>
        </xdr:cNvPr>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2" name="直線コネクタ 331">
          <a:extLst>
            <a:ext uri="{FF2B5EF4-FFF2-40B4-BE49-F238E27FC236}">
              <a16:creationId xmlns:a16="http://schemas.microsoft.com/office/drawing/2014/main" id="{DB68540B-08A7-45CC-93F3-249035F58083}"/>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333" name="テキスト ボックス 332">
          <a:extLst>
            <a:ext uri="{FF2B5EF4-FFF2-40B4-BE49-F238E27FC236}">
              <a16:creationId xmlns:a16="http://schemas.microsoft.com/office/drawing/2014/main" id="{2DC99C88-751B-4E34-B6B9-01FA24F3D6ED}"/>
            </a:ext>
          </a:extLst>
        </xdr:cNvPr>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4" name="【市民会館】&#10;一人当たり面積グラフ枠">
          <a:extLst>
            <a:ext uri="{FF2B5EF4-FFF2-40B4-BE49-F238E27FC236}">
              <a16:creationId xmlns:a16="http://schemas.microsoft.com/office/drawing/2014/main" id="{9BB8D019-308A-476B-8702-57E0522063A6}"/>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100</xdr:row>
      <xdr:rowOff>146685</xdr:rowOff>
    </xdr:from>
    <xdr:to>
      <xdr:col>54</xdr:col>
      <xdr:colOff>171450</xdr:colOff>
      <xdr:row>108</xdr:row>
      <xdr:rowOff>110490</xdr:rowOff>
    </xdr:to>
    <xdr:cxnSp macro="">
      <xdr:nvCxnSpPr>
        <xdr:cNvPr id="335" name="直線コネクタ 334">
          <a:extLst>
            <a:ext uri="{FF2B5EF4-FFF2-40B4-BE49-F238E27FC236}">
              <a16:creationId xmlns:a16="http://schemas.microsoft.com/office/drawing/2014/main" id="{0B4D9D27-21E8-4739-ABD0-065FF1D2511B}"/>
            </a:ext>
          </a:extLst>
        </xdr:cNvPr>
        <xdr:cNvCxnSpPr/>
      </xdr:nvCxnSpPr>
      <xdr:spPr>
        <a:xfrm flipV="1">
          <a:off x="10458450" y="1729168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114300</xdr:rowOff>
    </xdr:from>
    <xdr:ext cx="469265" cy="259080"/>
    <xdr:sp macro="" textlink="">
      <xdr:nvSpPr>
        <xdr:cNvPr id="336" name="【市民会館】&#10;一人当たり面積最小値テキスト">
          <a:extLst>
            <a:ext uri="{FF2B5EF4-FFF2-40B4-BE49-F238E27FC236}">
              <a16:creationId xmlns:a16="http://schemas.microsoft.com/office/drawing/2014/main" id="{9F8D2488-F44A-49BD-925D-EE4984D9DB96}"/>
            </a:ext>
          </a:extLst>
        </xdr:cNvPr>
        <xdr:cNvSpPr txBox="1"/>
      </xdr:nvSpPr>
      <xdr:spPr>
        <a:xfrm>
          <a:off x="10515600" y="18630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110490</xdr:rowOff>
    </xdr:from>
    <xdr:to>
      <xdr:col>55</xdr:col>
      <xdr:colOff>88900</xdr:colOff>
      <xdr:row>108</xdr:row>
      <xdr:rowOff>110490</xdr:rowOff>
    </xdr:to>
    <xdr:cxnSp macro="">
      <xdr:nvCxnSpPr>
        <xdr:cNvPr id="337" name="直線コネクタ 336">
          <a:extLst>
            <a:ext uri="{FF2B5EF4-FFF2-40B4-BE49-F238E27FC236}">
              <a16:creationId xmlns:a16="http://schemas.microsoft.com/office/drawing/2014/main" id="{E0C3B2AB-54DF-49EB-84CA-14E2A8D232F3}"/>
            </a:ext>
          </a:extLst>
        </xdr:cNvPr>
        <xdr:cNvCxnSpPr/>
      </xdr:nvCxnSpPr>
      <xdr:spPr>
        <a:xfrm>
          <a:off x="10388600" y="1862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93345</xdr:rowOff>
    </xdr:from>
    <xdr:ext cx="469265" cy="259080"/>
    <xdr:sp macro="" textlink="">
      <xdr:nvSpPr>
        <xdr:cNvPr id="338" name="【市民会館】&#10;一人当たり面積最大値テキスト">
          <a:extLst>
            <a:ext uri="{FF2B5EF4-FFF2-40B4-BE49-F238E27FC236}">
              <a16:creationId xmlns:a16="http://schemas.microsoft.com/office/drawing/2014/main" id="{1B457DA2-6F59-41A3-990D-AC26EECE81ED}"/>
            </a:ext>
          </a:extLst>
        </xdr:cNvPr>
        <xdr:cNvSpPr txBox="1"/>
      </xdr:nvSpPr>
      <xdr:spPr>
        <a:xfrm>
          <a:off x="10515600" y="17066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0.723</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146685</xdr:rowOff>
    </xdr:from>
    <xdr:to>
      <xdr:col>55</xdr:col>
      <xdr:colOff>88900</xdr:colOff>
      <xdr:row>100</xdr:row>
      <xdr:rowOff>146685</xdr:rowOff>
    </xdr:to>
    <xdr:cxnSp macro="">
      <xdr:nvCxnSpPr>
        <xdr:cNvPr id="339" name="直線コネクタ 338">
          <a:extLst>
            <a:ext uri="{FF2B5EF4-FFF2-40B4-BE49-F238E27FC236}">
              <a16:creationId xmlns:a16="http://schemas.microsoft.com/office/drawing/2014/main" id="{A1B789A4-1626-4E5C-9EE1-A2DD1BE18698}"/>
            </a:ext>
          </a:extLst>
        </xdr:cNvPr>
        <xdr:cNvCxnSpPr/>
      </xdr:nvCxnSpPr>
      <xdr:spPr>
        <a:xfrm>
          <a:off x="10388600" y="1729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112395</xdr:rowOff>
    </xdr:from>
    <xdr:ext cx="469265" cy="258445"/>
    <xdr:sp macro="" textlink="">
      <xdr:nvSpPr>
        <xdr:cNvPr id="340" name="【市民会館】&#10;一人当たり面積平均値テキスト">
          <a:extLst>
            <a:ext uri="{FF2B5EF4-FFF2-40B4-BE49-F238E27FC236}">
              <a16:creationId xmlns:a16="http://schemas.microsoft.com/office/drawing/2014/main" id="{5CAA18FF-C7BB-401D-A88D-210472BFC44B}"/>
            </a:ext>
          </a:extLst>
        </xdr:cNvPr>
        <xdr:cNvSpPr txBox="1"/>
      </xdr:nvSpPr>
      <xdr:spPr>
        <a:xfrm>
          <a:off x="10515600" y="1811464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133985</xdr:rowOff>
    </xdr:from>
    <xdr:to>
      <xdr:col>55</xdr:col>
      <xdr:colOff>50800</xdr:colOff>
      <xdr:row>106</xdr:row>
      <xdr:rowOff>64135</xdr:rowOff>
    </xdr:to>
    <xdr:sp macro="" textlink="">
      <xdr:nvSpPr>
        <xdr:cNvPr id="341" name="フローチャート: 判断 340">
          <a:extLst>
            <a:ext uri="{FF2B5EF4-FFF2-40B4-BE49-F238E27FC236}">
              <a16:creationId xmlns:a16="http://schemas.microsoft.com/office/drawing/2014/main" id="{5FAFD4E7-3367-4C60-8FDE-8AC0A394C601}"/>
            </a:ext>
          </a:extLst>
        </xdr:cNvPr>
        <xdr:cNvSpPr/>
      </xdr:nvSpPr>
      <xdr:spPr>
        <a:xfrm>
          <a:off x="10426700" y="1813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135890</xdr:rowOff>
    </xdr:from>
    <xdr:to>
      <xdr:col>50</xdr:col>
      <xdr:colOff>165100</xdr:colOff>
      <xdr:row>106</xdr:row>
      <xdr:rowOff>66040</xdr:rowOff>
    </xdr:to>
    <xdr:sp macro="" textlink="">
      <xdr:nvSpPr>
        <xdr:cNvPr id="342" name="フローチャート: 判断 341">
          <a:extLst>
            <a:ext uri="{FF2B5EF4-FFF2-40B4-BE49-F238E27FC236}">
              <a16:creationId xmlns:a16="http://schemas.microsoft.com/office/drawing/2014/main" id="{AEA9FECC-78F0-4694-885C-3595B84A45A8}"/>
            </a:ext>
          </a:extLst>
        </xdr:cNvPr>
        <xdr:cNvSpPr/>
      </xdr:nvSpPr>
      <xdr:spPr>
        <a:xfrm>
          <a:off x="9588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343" name="フローチャート: 判断 342">
          <a:extLst>
            <a:ext uri="{FF2B5EF4-FFF2-40B4-BE49-F238E27FC236}">
              <a16:creationId xmlns:a16="http://schemas.microsoft.com/office/drawing/2014/main" id="{1BDFA0D5-60E7-4EF3-98CD-2A8979B64920}"/>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143510</xdr:rowOff>
    </xdr:from>
    <xdr:to>
      <xdr:col>41</xdr:col>
      <xdr:colOff>101600</xdr:colOff>
      <xdr:row>106</xdr:row>
      <xdr:rowOff>73660</xdr:rowOff>
    </xdr:to>
    <xdr:sp macro="" textlink="">
      <xdr:nvSpPr>
        <xdr:cNvPr id="344" name="フローチャート: 判断 343">
          <a:extLst>
            <a:ext uri="{FF2B5EF4-FFF2-40B4-BE49-F238E27FC236}">
              <a16:creationId xmlns:a16="http://schemas.microsoft.com/office/drawing/2014/main" id="{3DA059B7-84CD-4E1C-BF0E-1659519A5612}"/>
            </a:ext>
          </a:extLst>
        </xdr:cNvPr>
        <xdr:cNvSpPr/>
      </xdr:nvSpPr>
      <xdr:spPr>
        <a:xfrm>
          <a:off x="7810500" y="1814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45" name="フローチャート: 判断 344">
          <a:extLst>
            <a:ext uri="{FF2B5EF4-FFF2-40B4-BE49-F238E27FC236}">
              <a16:creationId xmlns:a16="http://schemas.microsoft.com/office/drawing/2014/main" id="{3CB945B5-C4B4-475A-B34C-78BE07AA2145}"/>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46" name="テキスト ボックス 345">
          <a:extLst>
            <a:ext uri="{FF2B5EF4-FFF2-40B4-BE49-F238E27FC236}">
              <a16:creationId xmlns:a16="http://schemas.microsoft.com/office/drawing/2014/main" id="{57BA9288-31FE-4C0E-B04E-1777E7DC5C63}"/>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47" name="テキスト ボックス 346">
          <a:extLst>
            <a:ext uri="{FF2B5EF4-FFF2-40B4-BE49-F238E27FC236}">
              <a16:creationId xmlns:a16="http://schemas.microsoft.com/office/drawing/2014/main" id="{817147FC-C92E-4EFB-A6E6-5A0FDBFC3DDD}"/>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348" name="テキスト ボックス 347">
          <a:extLst>
            <a:ext uri="{FF2B5EF4-FFF2-40B4-BE49-F238E27FC236}">
              <a16:creationId xmlns:a16="http://schemas.microsoft.com/office/drawing/2014/main" id="{1B3F3CF3-2206-4C7D-AACE-39479CC4D23A}"/>
            </a:ext>
          </a:extLst>
        </xdr:cNvPr>
        <xdr:cNvSpPr txBox="1"/>
      </xdr:nvSpPr>
      <xdr:spPr>
        <a:xfrm>
          <a:off x="8553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1365" cy="259080"/>
    <xdr:sp macro="" textlink="">
      <xdr:nvSpPr>
        <xdr:cNvPr id="349" name="テキスト ボックス 348">
          <a:extLst>
            <a:ext uri="{FF2B5EF4-FFF2-40B4-BE49-F238E27FC236}">
              <a16:creationId xmlns:a16="http://schemas.microsoft.com/office/drawing/2014/main" id="{59EDEABC-7F9E-473C-AA3F-C3B59CE0A256}"/>
            </a:ext>
          </a:extLst>
        </xdr:cNvPr>
        <xdr:cNvSpPr txBox="1"/>
      </xdr:nvSpPr>
      <xdr:spPr>
        <a:xfrm>
          <a:off x="7670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50" name="テキスト ボックス 349">
          <a:extLst>
            <a:ext uri="{FF2B5EF4-FFF2-40B4-BE49-F238E27FC236}">
              <a16:creationId xmlns:a16="http://schemas.microsoft.com/office/drawing/2014/main" id="{F017E394-2FAF-4942-B08A-98A238DEEDA9}"/>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104</xdr:row>
      <xdr:rowOff>153035</xdr:rowOff>
    </xdr:from>
    <xdr:to>
      <xdr:col>55</xdr:col>
      <xdr:colOff>50800</xdr:colOff>
      <xdr:row>105</xdr:row>
      <xdr:rowOff>83185</xdr:rowOff>
    </xdr:to>
    <xdr:sp macro="" textlink="">
      <xdr:nvSpPr>
        <xdr:cNvPr id="351" name="楕円 350">
          <a:extLst>
            <a:ext uri="{FF2B5EF4-FFF2-40B4-BE49-F238E27FC236}">
              <a16:creationId xmlns:a16="http://schemas.microsoft.com/office/drawing/2014/main" id="{57EE1D29-56F9-4167-8AA5-06F149DA01A0}"/>
            </a:ext>
          </a:extLst>
        </xdr:cNvPr>
        <xdr:cNvSpPr/>
      </xdr:nvSpPr>
      <xdr:spPr>
        <a:xfrm>
          <a:off x="10426700" y="1798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4445</xdr:rowOff>
    </xdr:from>
    <xdr:ext cx="469265" cy="259080"/>
    <xdr:sp macro="" textlink="">
      <xdr:nvSpPr>
        <xdr:cNvPr id="352" name="【市民会館】&#10;一人当たり面積該当値テキスト">
          <a:extLst>
            <a:ext uri="{FF2B5EF4-FFF2-40B4-BE49-F238E27FC236}">
              <a16:creationId xmlns:a16="http://schemas.microsoft.com/office/drawing/2014/main" id="{5A76768A-5F74-435A-A119-40234258DA9E}"/>
            </a:ext>
          </a:extLst>
        </xdr:cNvPr>
        <xdr:cNvSpPr txBox="1"/>
      </xdr:nvSpPr>
      <xdr:spPr>
        <a:xfrm>
          <a:off x="10515600" y="17835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104</xdr:row>
      <xdr:rowOff>166370</xdr:rowOff>
    </xdr:from>
    <xdr:to>
      <xdr:col>50</xdr:col>
      <xdr:colOff>165100</xdr:colOff>
      <xdr:row>105</xdr:row>
      <xdr:rowOff>96520</xdr:rowOff>
    </xdr:to>
    <xdr:sp macro="" textlink="">
      <xdr:nvSpPr>
        <xdr:cNvPr id="353" name="楕円 352">
          <a:extLst>
            <a:ext uri="{FF2B5EF4-FFF2-40B4-BE49-F238E27FC236}">
              <a16:creationId xmlns:a16="http://schemas.microsoft.com/office/drawing/2014/main" id="{AD1CE751-E511-4BEF-BED1-59C0DAF00110}"/>
            </a:ext>
          </a:extLst>
        </xdr:cNvPr>
        <xdr:cNvSpPr/>
      </xdr:nvSpPr>
      <xdr:spPr>
        <a:xfrm>
          <a:off x="9588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32385</xdr:rowOff>
    </xdr:from>
    <xdr:to>
      <xdr:col>55</xdr:col>
      <xdr:colOff>0</xdr:colOff>
      <xdr:row>105</xdr:row>
      <xdr:rowOff>45720</xdr:rowOff>
    </xdr:to>
    <xdr:cxnSp macro="">
      <xdr:nvCxnSpPr>
        <xdr:cNvPr id="354" name="直線コネクタ 353">
          <a:extLst>
            <a:ext uri="{FF2B5EF4-FFF2-40B4-BE49-F238E27FC236}">
              <a16:creationId xmlns:a16="http://schemas.microsoft.com/office/drawing/2014/main" id="{893CA048-DF5B-49CF-A23F-7E06068FFE0C}"/>
            </a:ext>
          </a:extLst>
        </xdr:cNvPr>
        <xdr:cNvCxnSpPr/>
      </xdr:nvCxnSpPr>
      <xdr:spPr>
        <a:xfrm flipV="1">
          <a:off x="9639300" y="1803463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10160</xdr:rowOff>
    </xdr:from>
    <xdr:to>
      <xdr:col>46</xdr:col>
      <xdr:colOff>38100</xdr:colOff>
      <xdr:row>105</xdr:row>
      <xdr:rowOff>111760</xdr:rowOff>
    </xdr:to>
    <xdr:sp macro="" textlink="">
      <xdr:nvSpPr>
        <xdr:cNvPr id="355" name="楕円 354">
          <a:extLst>
            <a:ext uri="{FF2B5EF4-FFF2-40B4-BE49-F238E27FC236}">
              <a16:creationId xmlns:a16="http://schemas.microsoft.com/office/drawing/2014/main" id="{12BD35D7-B3A1-4021-8AE4-45CB2A128A47}"/>
            </a:ext>
          </a:extLst>
        </xdr:cNvPr>
        <xdr:cNvSpPr/>
      </xdr:nvSpPr>
      <xdr:spPr>
        <a:xfrm>
          <a:off x="8699500" y="180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105</xdr:row>
      <xdr:rowOff>45720</xdr:rowOff>
    </xdr:from>
    <xdr:to>
      <xdr:col>50</xdr:col>
      <xdr:colOff>114300</xdr:colOff>
      <xdr:row>105</xdr:row>
      <xdr:rowOff>60960</xdr:rowOff>
    </xdr:to>
    <xdr:cxnSp macro="">
      <xdr:nvCxnSpPr>
        <xdr:cNvPr id="356" name="直線コネクタ 355">
          <a:extLst>
            <a:ext uri="{FF2B5EF4-FFF2-40B4-BE49-F238E27FC236}">
              <a16:creationId xmlns:a16="http://schemas.microsoft.com/office/drawing/2014/main" id="{1B6FB0D8-E1B6-4917-8B83-BD9F96EDCA19}"/>
            </a:ext>
          </a:extLst>
        </xdr:cNvPr>
        <xdr:cNvCxnSpPr/>
      </xdr:nvCxnSpPr>
      <xdr:spPr>
        <a:xfrm flipV="1">
          <a:off x="8743950" y="18047970"/>
          <a:ext cx="8953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23495</xdr:rowOff>
    </xdr:from>
    <xdr:to>
      <xdr:col>41</xdr:col>
      <xdr:colOff>101600</xdr:colOff>
      <xdr:row>105</xdr:row>
      <xdr:rowOff>125095</xdr:rowOff>
    </xdr:to>
    <xdr:sp macro="" textlink="">
      <xdr:nvSpPr>
        <xdr:cNvPr id="357" name="楕円 356">
          <a:extLst>
            <a:ext uri="{FF2B5EF4-FFF2-40B4-BE49-F238E27FC236}">
              <a16:creationId xmlns:a16="http://schemas.microsoft.com/office/drawing/2014/main" id="{48229F5B-65A8-494A-A47F-B59364046396}"/>
            </a:ext>
          </a:extLst>
        </xdr:cNvPr>
        <xdr:cNvSpPr/>
      </xdr:nvSpPr>
      <xdr:spPr>
        <a:xfrm>
          <a:off x="7810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60960</xdr:rowOff>
    </xdr:from>
    <xdr:to>
      <xdr:col>45</xdr:col>
      <xdr:colOff>171450</xdr:colOff>
      <xdr:row>105</xdr:row>
      <xdr:rowOff>74930</xdr:rowOff>
    </xdr:to>
    <xdr:cxnSp macro="">
      <xdr:nvCxnSpPr>
        <xdr:cNvPr id="358" name="直線コネクタ 357">
          <a:extLst>
            <a:ext uri="{FF2B5EF4-FFF2-40B4-BE49-F238E27FC236}">
              <a16:creationId xmlns:a16="http://schemas.microsoft.com/office/drawing/2014/main" id="{8457A16C-0276-4D01-B0F1-C273C78E13EE}"/>
            </a:ext>
          </a:extLst>
        </xdr:cNvPr>
        <xdr:cNvCxnSpPr/>
      </xdr:nvCxnSpPr>
      <xdr:spPr>
        <a:xfrm flipV="1">
          <a:off x="7861300" y="18063210"/>
          <a:ext cx="8826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359" name="楕円 358">
          <a:extLst>
            <a:ext uri="{FF2B5EF4-FFF2-40B4-BE49-F238E27FC236}">
              <a16:creationId xmlns:a16="http://schemas.microsoft.com/office/drawing/2014/main" id="{703E7198-4F9B-45D9-BFEF-93E7EFA1CF0A}"/>
            </a:ext>
          </a:extLst>
        </xdr:cNvPr>
        <xdr:cNvSpPr/>
      </xdr:nvSpPr>
      <xdr:spPr>
        <a:xfrm>
          <a:off x="692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74930</xdr:rowOff>
    </xdr:from>
    <xdr:to>
      <xdr:col>41</xdr:col>
      <xdr:colOff>50800</xdr:colOff>
      <xdr:row>105</xdr:row>
      <xdr:rowOff>87630</xdr:rowOff>
    </xdr:to>
    <xdr:cxnSp macro="">
      <xdr:nvCxnSpPr>
        <xdr:cNvPr id="360" name="直線コネクタ 359">
          <a:extLst>
            <a:ext uri="{FF2B5EF4-FFF2-40B4-BE49-F238E27FC236}">
              <a16:creationId xmlns:a16="http://schemas.microsoft.com/office/drawing/2014/main" id="{49BADBF9-399B-4E2A-8719-4FBA2C1E0992}"/>
            </a:ext>
          </a:extLst>
        </xdr:cNvPr>
        <xdr:cNvCxnSpPr/>
      </xdr:nvCxnSpPr>
      <xdr:spPr>
        <a:xfrm flipV="1">
          <a:off x="6972300" y="180771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106</xdr:row>
      <xdr:rowOff>57150</xdr:rowOff>
    </xdr:from>
    <xdr:ext cx="469900" cy="259080"/>
    <xdr:sp macro="" textlink="">
      <xdr:nvSpPr>
        <xdr:cNvPr id="361" name="n_1aveValue【市民会館】&#10;一人当たり面積">
          <a:extLst>
            <a:ext uri="{FF2B5EF4-FFF2-40B4-BE49-F238E27FC236}">
              <a16:creationId xmlns:a16="http://schemas.microsoft.com/office/drawing/2014/main" id="{0B8C34F8-ACF4-4808-A3FB-D17A9F8BD605}"/>
            </a:ext>
          </a:extLst>
        </xdr:cNvPr>
        <xdr:cNvSpPr txBox="1"/>
      </xdr:nvSpPr>
      <xdr:spPr>
        <a:xfrm>
          <a:off x="9391650" y="18230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106</xdr:row>
      <xdr:rowOff>70485</xdr:rowOff>
    </xdr:from>
    <xdr:ext cx="469900" cy="259080"/>
    <xdr:sp macro="" textlink="">
      <xdr:nvSpPr>
        <xdr:cNvPr id="362" name="n_2aveValue【市民会館】&#10;一人当たり面積">
          <a:extLst>
            <a:ext uri="{FF2B5EF4-FFF2-40B4-BE49-F238E27FC236}">
              <a16:creationId xmlns:a16="http://schemas.microsoft.com/office/drawing/2014/main" id="{A0A174FA-B223-455B-908D-E722CFEEE613}"/>
            </a:ext>
          </a:extLst>
        </xdr:cNvPr>
        <xdr:cNvSpPr txBox="1"/>
      </xdr:nvSpPr>
      <xdr:spPr>
        <a:xfrm>
          <a:off x="8515350" y="18244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106</xdr:row>
      <xdr:rowOff>64770</xdr:rowOff>
    </xdr:from>
    <xdr:ext cx="469900" cy="258445"/>
    <xdr:sp macro="" textlink="">
      <xdr:nvSpPr>
        <xdr:cNvPr id="363" name="n_3aveValue【市民会館】&#10;一人当たり面積">
          <a:extLst>
            <a:ext uri="{FF2B5EF4-FFF2-40B4-BE49-F238E27FC236}">
              <a16:creationId xmlns:a16="http://schemas.microsoft.com/office/drawing/2014/main" id="{15326A73-B07E-45B2-9807-7AD03EA2F16E}"/>
            </a:ext>
          </a:extLst>
        </xdr:cNvPr>
        <xdr:cNvSpPr txBox="1"/>
      </xdr:nvSpPr>
      <xdr:spPr>
        <a:xfrm>
          <a:off x="7626350" y="182384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106</xdr:row>
      <xdr:rowOff>3810</xdr:rowOff>
    </xdr:from>
    <xdr:ext cx="469900" cy="259080"/>
    <xdr:sp macro="" textlink="">
      <xdr:nvSpPr>
        <xdr:cNvPr id="364" name="n_4aveValue【市民会館】&#10;一人当たり面積">
          <a:extLst>
            <a:ext uri="{FF2B5EF4-FFF2-40B4-BE49-F238E27FC236}">
              <a16:creationId xmlns:a16="http://schemas.microsoft.com/office/drawing/2014/main" id="{82B798E0-B920-4FC7-8078-200A0B214E8F}"/>
            </a:ext>
          </a:extLst>
        </xdr:cNvPr>
        <xdr:cNvSpPr txBox="1"/>
      </xdr:nvSpPr>
      <xdr:spPr>
        <a:xfrm>
          <a:off x="6737350" y="1817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103</xdr:row>
      <xdr:rowOff>113030</xdr:rowOff>
    </xdr:from>
    <xdr:ext cx="469900" cy="259080"/>
    <xdr:sp macro="" textlink="">
      <xdr:nvSpPr>
        <xdr:cNvPr id="365" name="n_1mainValue【市民会館】&#10;一人当たり面積">
          <a:extLst>
            <a:ext uri="{FF2B5EF4-FFF2-40B4-BE49-F238E27FC236}">
              <a16:creationId xmlns:a16="http://schemas.microsoft.com/office/drawing/2014/main" id="{11D7AEF0-757E-4D27-B778-CAA589DA721A}"/>
            </a:ext>
          </a:extLst>
        </xdr:cNvPr>
        <xdr:cNvSpPr txBox="1"/>
      </xdr:nvSpPr>
      <xdr:spPr>
        <a:xfrm>
          <a:off x="9391650" y="17772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103</xdr:row>
      <xdr:rowOff>128270</xdr:rowOff>
    </xdr:from>
    <xdr:ext cx="469900" cy="259080"/>
    <xdr:sp macro="" textlink="">
      <xdr:nvSpPr>
        <xdr:cNvPr id="366" name="n_2mainValue【市民会館】&#10;一人当たり面積">
          <a:extLst>
            <a:ext uri="{FF2B5EF4-FFF2-40B4-BE49-F238E27FC236}">
              <a16:creationId xmlns:a16="http://schemas.microsoft.com/office/drawing/2014/main" id="{6777B656-D1FC-4815-B5A4-956D9BA875CC}"/>
            </a:ext>
          </a:extLst>
        </xdr:cNvPr>
        <xdr:cNvSpPr txBox="1"/>
      </xdr:nvSpPr>
      <xdr:spPr>
        <a:xfrm>
          <a:off x="8515350" y="17787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103</xdr:row>
      <xdr:rowOff>141605</xdr:rowOff>
    </xdr:from>
    <xdr:ext cx="469900" cy="259080"/>
    <xdr:sp macro="" textlink="">
      <xdr:nvSpPr>
        <xdr:cNvPr id="367" name="n_3mainValue【市民会館】&#10;一人当たり面積">
          <a:extLst>
            <a:ext uri="{FF2B5EF4-FFF2-40B4-BE49-F238E27FC236}">
              <a16:creationId xmlns:a16="http://schemas.microsoft.com/office/drawing/2014/main" id="{5CE33534-552B-47BC-AF65-B8406C529513}"/>
            </a:ext>
          </a:extLst>
        </xdr:cNvPr>
        <xdr:cNvSpPr txBox="1"/>
      </xdr:nvSpPr>
      <xdr:spPr>
        <a:xfrm>
          <a:off x="7626350" y="17800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103</xdr:row>
      <xdr:rowOff>154940</xdr:rowOff>
    </xdr:from>
    <xdr:ext cx="469900" cy="258445"/>
    <xdr:sp macro="" textlink="">
      <xdr:nvSpPr>
        <xdr:cNvPr id="368" name="n_4mainValue【市民会館】&#10;一人当たり面積">
          <a:extLst>
            <a:ext uri="{FF2B5EF4-FFF2-40B4-BE49-F238E27FC236}">
              <a16:creationId xmlns:a16="http://schemas.microsoft.com/office/drawing/2014/main" id="{8953F049-806E-44E2-9230-EA21FBA24142}"/>
            </a:ext>
          </a:extLst>
        </xdr:cNvPr>
        <xdr:cNvSpPr txBox="1"/>
      </xdr:nvSpPr>
      <xdr:spPr>
        <a:xfrm>
          <a:off x="6737350" y="178142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369" name="正方形/長方形 368">
          <a:extLst>
            <a:ext uri="{FF2B5EF4-FFF2-40B4-BE49-F238E27FC236}">
              <a16:creationId xmlns:a16="http://schemas.microsoft.com/office/drawing/2014/main" id="{EC1A2F37-6821-449C-B94A-24FB711431EB}"/>
            </a:ext>
          </a:extLst>
        </xdr:cNvPr>
        <xdr:cNvSpPr/>
      </xdr:nvSpPr>
      <xdr:spPr>
        <a:xfrm>
          <a:off x="12446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370" name="正方形/長方形 369">
          <a:extLst>
            <a:ext uri="{FF2B5EF4-FFF2-40B4-BE49-F238E27FC236}">
              <a16:creationId xmlns:a16="http://schemas.microsoft.com/office/drawing/2014/main" id="{CF0556EA-4891-4AAF-B809-56E4769344FC}"/>
            </a:ext>
          </a:extLst>
        </xdr:cNvPr>
        <xdr:cNvSpPr/>
      </xdr:nvSpPr>
      <xdr:spPr>
        <a:xfrm>
          <a:off x="12573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371" name="正方形/長方形 370">
          <a:extLst>
            <a:ext uri="{FF2B5EF4-FFF2-40B4-BE49-F238E27FC236}">
              <a16:creationId xmlns:a16="http://schemas.microsoft.com/office/drawing/2014/main" id="{EAA87815-3E3E-4990-953C-274C96582219}"/>
            </a:ext>
          </a:extLst>
        </xdr:cNvPr>
        <xdr:cNvSpPr/>
      </xdr:nvSpPr>
      <xdr:spPr>
        <a:xfrm>
          <a:off x="12573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372" name="正方形/長方形 371">
          <a:extLst>
            <a:ext uri="{FF2B5EF4-FFF2-40B4-BE49-F238E27FC236}">
              <a16:creationId xmlns:a16="http://schemas.microsoft.com/office/drawing/2014/main" id="{B83558A2-6B78-4654-9850-7EA0D4F3E7FD}"/>
            </a:ext>
          </a:extLst>
        </xdr:cNvPr>
        <xdr:cNvSpPr/>
      </xdr:nvSpPr>
      <xdr:spPr>
        <a:xfrm>
          <a:off x="13589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373" name="正方形/長方形 372">
          <a:extLst>
            <a:ext uri="{FF2B5EF4-FFF2-40B4-BE49-F238E27FC236}">
              <a16:creationId xmlns:a16="http://schemas.microsoft.com/office/drawing/2014/main" id="{5615685B-DE3E-43B1-AF9C-73C4C3D5CE05}"/>
            </a:ext>
          </a:extLst>
        </xdr:cNvPr>
        <xdr:cNvSpPr/>
      </xdr:nvSpPr>
      <xdr:spPr>
        <a:xfrm>
          <a:off x="13589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374" name="正方形/長方形 373">
          <a:extLst>
            <a:ext uri="{FF2B5EF4-FFF2-40B4-BE49-F238E27FC236}">
              <a16:creationId xmlns:a16="http://schemas.microsoft.com/office/drawing/2014/main" id="{3635BAA1-82F7-46B2-BE90-A2191100425C}"/>
            </a:ext>
          </a:extLst>
        </xdr:cNvPr>
        <xdr:cNvSpPr/>
      </xdr:nvSpPr>
      <xdr:spPr>
        <a:xfrm>
          <a:off x="14732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375" name="正方形/長方形 374">
          <a:extLst>
            <a:ext uri="{FF2B5EF4-FFF2-40B4-BE49-F238E27FC236}">
              <a16:creationId xmlns:a16="http://schemas.microsoft.com/office/drawing/2014/main" id="{12210EDA-2001-40EB-8A00-C580BC392AA7}"/>
            </a:ext>
          </a:extLst>
        </xdr:cNvPr>
        <xdr:cNvSpPr/>
      </xdr:nvSpPr>
      <xdr:spPr>
        <a:xfrm>
          <a:off x="14732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376" name="正方形/長方形 375">
          <a:extLst>
            <a:ext uri="{FF2B5EF4-FFF2-40B4-BE49-F238E27FC236}">
              <a16:creationId xmlns:a16="http://schemas.microsoft.com/office/drawing/2014/main" id="{2004354E-D5E2-4A2D-B632-A3FC74BEE51D}"/>
            </a:ext>
          </a:extLst>
        </xdr:cNvPr>
        <xdr:cNvSpPr/>
      </xdr:nvSpPr>
      <xdr:spPr>
        <a:xfrm>
          <a:off x="12446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377" name="テキスト ボックス 376">
          <a:extLst>
            <a:ext uri="{FF2B5EF4-FFF2-40B4-BE49-F238E27FC236}">
              <a16:creationId xmlns:a16="http://schemas.microsoft.com/office/drawing/2014/main" id="{9E679546-D988-4231-9268-70A021449812}"/>
            </a:ext>
          </a:extLst>
        </xdr:cNvPr>
        <xdr:cNvSpPr txBox="1"/>
      </xdr:nvSpPr>
      <xdr:spPr>
        <a:xfrm>
          <a:off x="12407900" y="51435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378" name="直線コネクタ 377">
          <a:extLst>
            <a:ext uri="{FF2B5EF4-FFF2-40B4-BE49-F238E27FC236}">
              <a16:creationId xmlns:a16="http://schemas.microsoft.com/office/drawing/2014/main" id="{3CAC6FDE-EC94-4D81-99E3-39A3BFBA2AD3}"/>
            </a:ext>
          </a:extLst>
        </xdr:cNvPr>
        <xdr:cNvCxnSpPr/>
      </xdr:nvCxnSpPr>
      <xdr:spPr>
        <a:xfrm>
          <a:off x="12446000" y="7618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6725" cy="252730"/>
    <xdr:sp macro="" textlink="">
      <xdr:nvSpPr>
        <xdr:cNvPr id="379" name="テキスト ボックス 378">
          <a:extLst>
            <a:ext uri="{FF2B5EF4-FFF2-40B4-BE49-F238E27FC236}">
              <a16:creationId xmlns:a16="http://schemas.microsoft.com/office/drawing/2014/main" id="{1DE310E3-F7FE-42D4-8C79-37F1AF18A0BC}"/>
            </a:ext>
          </a:extLst>
        </xdr:cNvPr>
        <xdr:cNvSpPr txBox="1"/>
      </xdr:nvSpPr>
      <xdr:spPr>
        <a:xfrm>
          <a:off x="11978640" y="74758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380" name="直線コネクタ 379">
          <a:extLst>
            <a:ext uri="{FF2B5EF4-FFF2-40B4-BE49-F238E27FC236}">
              <a16:creationId xmlns:a16="http://schemas.microsoft.com/office/drawing/2014/main" id="{4CAA2948-4EC2-4C3B-9047-BD47035CC9B4}"/>
            </a:ext>
          </a:extLst>
        </xdr:cNvPr>
        <xdr:cNvCxnSpPr/>
      </xdr:nvCxnSpPr>
      <xdr:spPr>
        <a:xfrm>
          <a:off x="12446000" y="7238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6725" cy="252730"/>
    <xdr:sp macro="" textlink="">
      <xdr:nvSpPr>
        <xdr:cNvPr id="381" name="テキスト ボックス 380">
          <a:extLst>
            <a:ext uri="{FF2B5EF4-FFF2-40B4-BE49-F238E27FC236}">
              <a16:creationId xmlns:a16="http://schemas.microsoft.com/office/drawing/2014/main" id="{5F7BD1A8-73DA-451A-B248-343F02ACF890}"/>
            </a:ext>
          </a:extLst>
        </xdr:cNvPr>
        <xdr:cNvSpPr txBox="1"/>
      </xdr:nvSpPr>
      <xdr:spPr>
        <a:xfrm>
          <a:off x="11978640" y="70954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382" name="直線コネクタ 381">
          <a:extLst>
            <a:ext uri="{FF2B5EF4-FFF2-40B4-BE49-F238E27FC236}">
              <a16:creationId xmlns:a16="http://schemas.microsoft.com/office/drawing/2014/main" id="{1AB956DC-F7D9-462D-9A68-2E8EEC19DEFA}"/>
            </a:ext>
          </a:extLst>
        </xdr:cNvPr>
        <xdr:cNvCxnSpPr/>
      </xdr:nvCxnSpPr>
      <xdr:spPr>
        <a:xfrm>
          <a:off x="12446000" y="685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2590" cy="252730"/>
    <xdr:sp macro="" textlink="">
      <xdr:nvSpPr>
        <xdr:cNvPr id="383" name="テキスト ボックス 382">
          <a:extLst>
            <a:ext uri="{FF2B5EF4-FFF2-40B4-BE49-F238E27FC236}">
              <a16:creationId xmlns:a16="http://schemas.microsoft.com/office/drawing/2014/main" id="{8F4140EF-1099-423A-AA03-08F743FA7732}"/>
            </a:ext>
          </a:extLst>
        </xdr:cNvPr>
        <xdr:cNvSpPr txBox="1"/>
      </xdr:nvSpPr>
      <xdr:spPr>
        <a:xfrm>
          <a:off x="12042775" y="671512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384" name="直線コネクタ 383">
          <a:extLst>
            <a:ext uri="{FF2B5EF4-FFF2-40B4-BE49-F238E27FC236}">
              <a16:creationId xmlns:a16="http://schemas.microsoft.com/office/drawing/2014/main" id="{B60190DB-5B19-4C0D-8D88-49AD647D3F92}"/>
            </a:ext>
          </a:extLst>
        </xdr:cNvPr>
        <xdr:cNvCxnSpPr/>
      </xdr:nvCxnSpPr>
      <xdr:spPr>
        <a:xfrm>
          <a:off x="12446000" y="6473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402590" cy="252730"/>
    <xdr:sp macro="" textlink="">
      <xdr:nvSpPr>
        <xdr:cNvPr id="385" name="テキスト ボックス 384">
          <a:extLst>
            <a:ext uri="{FF2B5EF4-FFF2-40B4-BE49-F238E27FC236}">
              <a16:creationId xmlns:a16="http://schemas.microsoft.com/office/drawing/2014/main" id="{6BC06DF7-DA11-4E99-8A3B-FE7AAFE171D0}"/>
            </a:ext>
          </a:extLst>
        </xdr:cNvPr>
        <xdr:cNvSpPr txBox="1"/>
      </xdr:nvSpPr>
      <xdr:spPr>
        <a:xfrm>
          <a:off x="12042775" y="633158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386" name="直線コネクタ 385">
          <a:extLst>
            <a:ext uri="{FF2B5EF4-FFF2-40B4-BE49-F238E27FC236}">
              <a16:creationId xmlns:a16="http://schemas.microsoft.com/office/drawing/2014/main" id="{56D5052C-E41F-44EE-83B0-9CF0FBA4AEE3}"/>
            </a:ext>
          </a:extLst>
        </xdr:cNvPr>
        <xdr:cNvCxnSpPr/>
      </xdr:nvCxnSpPr>
      <xdr:spPr>
        <a:xfrm>
          <a:off x="12446000" y="6094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402590" cy="252730"/>
    <xdr:sp macro="" textlink="">
      <xdr:nvSpPr>
        <xdr:cNvPr id="387" name="テキスト ボックス 386">
          <a:extLst>
            <a:ext uri="{FF2B5EF4-FFF2-40B4-BE49-F238E27FC236}">
              <a16:creationId xmlns:a16="http://schemas.microsoft.com/office/drawing/2014/main" id="{7EDD56C5-B952-45EB-A6B0-F0D662C4E6A0}"/>
            </a:ext>
          </a:extLst>
        </xdr:cNvPr>
        <xdr:cNvSpPr txBox="1"/>
      </xdr:nvSpPr>
      <xdr:spPr>
        <a:xfrm>
          <a:off x="12042775" y="595122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388" name="直線コネクタ 387">
          <a:extLst>
            <a:ext uri="{FF2B5EF4-FFF2-40B4-BE49-F238E27FC236}">
              <a16:creationId xmlns:a16="http://schemas.microsoft.com/office/drawing/2014/main" id="{ED6566A1-8AE5-4764-AEDC-B35F3736846F}"/>
            </a:ext>
          </a:extLst>
        </xdr:cNvPr>
        <xdr:cNvCxnSpPr/>
      </xdr:nvCxnSpPr>
      <xdr:spPr>
        <a:xfrm>
          <a:off x="12446000" y="5713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402590" cy="252730"/>
    <xdr:sp macro="" textlink="">
      <xdr:nvSpPr>
        <xdr:cNvPr id="389" name="テキスト ボックス 388">
          <a:extLst>
            <a:ext uri="{FF2B5EF4-FFF2-40B4-BE49-F238E27FC236}">
              <a16:creationId xmlns:a16="http://schemas.microsoft.com/office/drawing/2014/main" id="{C3D9D224-111E-4722-BF83-F59BEED2B44D}"/>
            </a:ext>
          </a:extLst>
        </xdr:cNvPr>
        <xdr:cNvSpPr txBox="1"/>
      </xdr:nvSpPr>
      <xdr:spPr>
        <a:xfrm>
          <a:off x="12042775" y="557085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390" name="直線コネクタ 389">
          <a:extLst>
            <a:ext uri="{FF2B5EF4-FFF2-40B4-BE49-F238E27FC236}">
              <a16:creationId xmlns:a16="http://schemas.microsoft.com/office/drawing/2014/main" id="{28E99669-621F-4223-9664-19C3BAD22C94}"/>
            </a:ext>
          </a:extLst>
        </xdr:cNvPr>
        <xdr:cNvCxnSpPr/>
      </xdr:nvCxnSpPr>
      <xdr:spPr>
        <a:xfrm>
          <a:off x="12446000" y="5333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9090" cy="252730"/>
    <xdr:sp macro="" textlink="">
      <xdr:nvSpPr>
        <xdr:cNvPr id="391" name="テキスト ボックス 390">
          <a:extLst>
            <a:ext uri="{FF2B5EF4-FFF2-40B4-BE49-F238E27FC236}">
              <a16:creationId xmlns:a16="http://schemas.microsoft.com/office/drawing/2014/main" id="{2425FC33-357F-43FF-BB96-75D30ED9431E}"/>
            </a:ext>
          </a:extLst>
        </xdr:cNvPr>
        <xdr:cNvSpPr txBox="1"/>
      </xdr:nvSpPr>
      <xdr:spPr>
        <a:xfrm>
          <a:off x="12106910" y="5191125"/>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392" name="【一般廃棄物処理施設】&#10;有形固定資産減価償却率グラフ枠">
          <a:extLst>
            <a:ext uri="{FF2B5EF4-FFF2-40B4-BE49-F238E27FC236}">
              <a16:creationId xmlns:a16="http://schemas.microsoft.com/office/drawing/2014/main" id="{63C307BC-7D2A-44FE-AB6A-28E5A32E5987}"/>
            </a:ext>
          </a:extLst>
        </xdr:cNvPr>
        <xdr:cNvSpPr/>
      </xdr:nvSpPr>
      <xdr:spPr>
        <a:xfrm>
          <a:off x="12446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152400</xdr:rowOff>
    </xdr:from>
    <xdr:to>
      <xdr:col>85</xdr:col>
      <xdr:colOff>126365</xdr:colOff>
      <xdr:row>41</xdr:row>
      <xdr:rowOff>15240</xdr:rowOff>
    </xdr:to>
    <xdr:cxnSp macro="">
      <xdr:nvCxnSpPr>
        <xdr:cNvPr id="393" name="直線コネクタ 392">
          <a:extLst>
            <a:ext uri="{FF2B5EF4-FFF2-40B4-BE49-F238E27FC236}">
              <a16:creationId xmlns:a16="http://schemas.microsoft.com/office/drawing/2014/main" id="{769F51E2-B59E-4565-A19C-504960E23D5B}"/>
            </a:ext>
          </a:extLst>
        </xdr:cNvPr>
        <xdr:cNvCxnSpPr/>
      </xdr:nvCxnSpPr>
      <xdr:spPr>
        <a:xfrm flipV="1">
          <a:off x="16318865" y="581025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18415</xdr:rowOff>
    </xdr:from>
    <xdr:ext cx="404495" cy="253365"/>
    <xdr:sp macro="" textlink="">
      <xdr:nvSpPr>
        <xdr:cNvPr id="394" name="【一般廃棄物処理施設】&#10;有形固定資産減価償却率最小値テキスト">
          <a:extLst>
            <a:ext uri="{FF2B5EF4-FFF2-40B4-BE49-F238E27FC236}">
              <a16:creationId xmlns:a16="http://schemas.microsoft.com/office/drawing/2014/main" id="{8016727A-F497-4052-A1D4-E480AAB10D88}"/>
            </a:ext>
          </a:extLst>
        </xdr:cNvPr>
        <xdr:cNvSpPr txBox="1"/>
      </xdr:nvSpPr>
      <xdr:spPr>
        <a:xfrm>
          <a:off x="16357600" y="704786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89.8</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395" name="直線コネクタ 394">
          <a:extLst>
            <a:ext uri="{FF2B5EF4-FFF2-40B4-BE49-F238E27FC236}">
              <a16:creationId xmlns:a16="http://schemas.microsoft.com/office/drawing/2014/main" id="{F08CAD0E-BC48-43B3-80B9-8FF213767049}"/>
            </a:ext>
          </a:extLst>
        </xdr:cNvPr>
        <xdr:cNvCxnSpPr/>
      </xdr:nvCxnSpPr>
      <xdr:spPr>
        <a:xfrm>
          <a:off x="16230600" y="704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100330</xdr:rowOff>
    </xdr:from>
    <xdr:ext cx="404495" cy="253365"/>
    <xdr:sp macro="" textlink="">
      <xdr:nvSpPr>
        <xdr:cNvPr id="396" name="【一般廃棄物処理施設】&#10;有形固定資産減価償却率最大値テキスト">
          <a:extLst>
            <a:ext uri="{FF2B5EF4-FFF2-40B4-BE49-F238E27FC236}">
              <a16:creationId xmlns:a16="http://schemas.microsoft.com/office/drawing/2014/main" id="{BE2868FD-53F3-4CF6-BD3A-7845598691E1}"/>
            </a:ext>
          </a:extLst>
        </xdr:cNvPr>
        <xdr:cNvSpPr txBox="1"/>
      </xdr:nvSpPr>
      <xdr:spPr>
        <a:xfrm>
          <a:off x="16357600" y="558673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97" name="直線コネクタ 396">
          <a:extLst>
            <a:ext uri="{FF2B5EF4-FFF2-40B4-BE49-F238E27FC236}">
              <a16:creationId xmlns:a16="http://schemas.microsoft.com/office/drawing/2014/main" id="{A0F631A7-9018-4631-A20E-0589AD6BC2CF}"/>
            </a:ext>
          </a:extLst>
        </xdr:cNvPr>
        <xdr:cNvCxnSpPr/>
      </xdr:nvCxnSpPr>
      <xdr:spPr>
        <a:xfrm>
          <a:off x="16230600" y="581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166370</xdr:rowOff>
    </xdr:from>
    <xdr:ext cx="404495" cy="253365"/>
    <xdr:sp macro="" textlink="">
      <xdr:nvSpPr>
        <xdr:cNvPr id="398" name="【一般廃棄物処理施設】&#10;有形固定資産減価償却率平均値テキスト">
          <a:extLst>
            <a:ext uri="{FF2B5EF4-FFF2-40B4-BE49-F238E27FC236}">
              <a16:creationId xmlns:a16="http://schemas.microsoft.com/office/drawing/2014/main" id="{0A4E8A46-8D64-4CB9-B945-1AF3322FA7FD}"/>
            </a:ext>
          </a:extLst>
        </xdr:cNvPr>
        <xdr:cNvSpPr txBox="1"/>
      </xdr:nvSpPr>
      <xdr:spPr>
        <a:xfrm>
          <a:off x="16357600" y="6338570"/>
          <a:ext cx="404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144145</xdr:rowOff>
    </xdr:from>
    <xdr:to>
      <xdr:col>85</xdr:col>
      <xdr:colOff>171450</xdr:colOff>
      <xdr:row>38</xdr:row>
      <xdr:rowOff>75565</xdr:rowOff>
    </xdr:to>
    <xdr:sp macro="" textlink="">
      <xdr:nvSpPr>
        <xdr:cNvPr id="399" name="フローチャート: 判断 398">
          <a:extLst>
            <a:ext uri="{FF2B5EF4-FFF2-40B4-BE49-F238E27FC236}">
              <a16:creationId xmlns:a16="http://schemas.microsoft.com/office/drawing/2014/main" id="{56D156BC-7857-4B50-AE3A-63055B704485}"/>
            </a:ext>
          </a:extLst>
        </xdr:cNvPr>
        <xdr:cNvSpPr/>
      </xdr:nvSpPr>
      <xdr:spPr>
        <a:xfrm>
          <a:off x="16268700" y="6487795"/>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17780</xdr:rowOff>
    </xdr:to>
    <xdr:sp macro="" textlink="">
      <xdr:nvSpPr>
        <xdr:cNvPr id="400" name="フローチャート: 判断 399">
          <a:extLst>
            <a:ext uri="{FF2B5EF4-FFF2-40B4-BE49-F238E27FC236}">
              <a16:creationId xmlns:a16="http://schemas.microsoft.com/office/drawing/2014/main" id="{409F5144-4F8F-45FA-ACF0-25F110F5DE5B}"/>
            </a:ext>
          </a:extLst>
        </xdr:cNvPr>
        <xdr:cNvSpPr/>
      </xdr:nvSpPr>
      <xdr:spPr>
        <a:xfrm>
          <a:off x="15430500" y="64300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56515</xdr:rowOff>
    </xdr:from>
    <xdr:to>
      <xdr:col>76</xdr:col>
      <xdr:colOff>165100</xdr:colOff>
      <xdr:row>37</xdr:row>
      <xdr:rowOff>155575</xdr:rowOff>
    </xdr:to>
    <xdr:sp macro="" textlink="">
      <xdr:nvSpPr>
        <xdr:cNvPr id="401" name="フローチャート: 判断 400">
          <a:extLst>
            <a:ext uri="{FF2B5EF4-FFF2-40B4-BE49-F238E27FC236}">
              <a16:creationId xmlns:a16="http://schemas.microsoft.com/office/drawing/2014/main" id="{8627C079-F27F-4D0A-A2B2-91DFB555BC25}"/>
            </a:ext>
          </a:extLst>
        </xdr:cNvPr>
        <xdr:cNvSpPr/>
      </xdr:nvSpPr>
      <xdr:spPr>
        <a:xfrm>
          <a:off x="14541500" y="6400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95250</xdr:rowOff>
    </xdr:from>
    <xdr:to>
      <xdr:col>72</xdr:col>
      <xdr:colOff>38100</xdr:colOff>
      <xdr:row>38</xdr:row>
      <xdr:rowOff>27305</xdr:rowOff>
    </xdr:to>
    <xdr:sp macro="" textlink="">
      <xdr:nvSpPr>
        <xdr:cNvPr id="402" name="フローチャート: 判断 401">
          <a:extLst>
            <a:ext uri="{FF2B5EF4-FFF2-40B4-BE49-F238E27FC236}">
              <a16:creationId xmlns:a16="http://schemas.microsoft.com/office/drawing/2014/main" id="{B07DA1B1-8DA6-479A-B6AB-C909CAA6E46D}"/>
            </a:ext>
          </a:extLst>
        </xdr:cNvPr>
        <xdr:cNvSpPr/>
      </xdr:nvSpPr>
      <xdr:spPr>
        <a:xfrm>
          <a:off x="13652500" y="64389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147955</xdr:rowOff>
    </xdr:from>
    <xdr:to>
      <xdr:col>67</xdr:col>
      <xdr:colOff>101600</xdr:colOff>
      <xdr:row>38</xdr:row>
      <xdr:rowOff>79375</xdr:rowOff>
    </xdr:to>
    <xdr:sp macro="" textlink="">
      <xdr:nvSpPr>
        <xdr:cNvPr id="403" name="フローチャート: 判断 402">
          <a:extLst>
            <a:ext uri="{FF2B5EF4-FFF2-40B4-BE49-F238E27FC236}">
              <a16:creationId xmlns:a16="http://schemas.microsoft.com/office/drawing/2014/main" id="{55E3EB93-C7B9-4DCC-9CE9-6C9C73CFBFE8}"/>
            </a:ext>
          </a:extLst>
        </xdr:cNvPr>
        <xdr:cNvSpPr/>
      </xdr:nvSpPr>
      <xdr:spPr>
        <a:xfrm>
          <a:off x="12763500" y="64916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2730"/>
    <xdr:sp macro="" textlink="">
      <xdr:nvSpPr>
        <xdr:cNvPr id="404" name="テキスト ボックス 403">
          <a:extLst>
            <a:ext uri="{FF2B5EF4-FFF2-40B4-BE49-F238E27FC236}">
              <a16:creationId xmlns:a16="http://schemas.microsoft.com/office/drawing/2014/main" id="{A13DC6A0-560D-4B36-870A-11EECD1FE4AD}"/>
            </a:ext>
          </a:extLst>
        </xdr:cNvPr>
        <xdr:cNvSpPr txBox="1"/>
      </xdr:nvSpPr>
      <xdr:spPr>
        <a:xfrm>
          <a:off x="161290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61365" cy="252730"/>
    <xdr:sp macro="" textlink="">
      <xdr:nvSpPr>
        <xdr:cNvPr id="405" name="テキスト ボックス 404">
          <a:extLst>
            <a:ext uri="{FF2B5EF4-FFF2-40B4-BE49-F238E27FC236}">
              <a16:creationId xmlns:a16="http://schemas.microsoft.com/office/drawing/2014/main" id="{2382D47F-ECD0-40E1-97E7-FCF84C80CD0A}"/>
            </a:ext>
          </a:extLst>
        </xdr:cNvPr>
        <xdr:cNvSpPr txBox="1"/>
      </xdr:nvSpPr>
      <xdr:spPr>
        <a:xfrm>
          <a:off x="15290800" y="761619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2730"/>
    <xdr:sp macro="" textlink="">
      <xdr:nvSpPr>
        <xdr:cNvPr id="406" name="テキスト ボックス 405">
          <a:extLst>
            <a:ext uri="{FF2B5EF4-FFF2-40B4-BE49-F238E27FC236}">
              <a16:creationId xmlns:a16="http://schemas.microsoft.com/office/drawing/2014/main" id="{3F0470B4-6172-4DDD-AADA-8A260334D899}"/>
            </a:ext>
          </a:extLst>
        </xdr:cNvPr>
        <xdr:cNvSpPr txBox="1"/>
      </xdr:nvSpPr>
      <xdr:spPr>
        <a:xfrm>
          <a:off x="144018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2730"/>
    <xdr:sp macro="" textlink="">
      <xdr:nvSpPr>
        <xdr:cNvPr id="407" name="テキスト ボックス 406">
          <a:extLst>
            <a:ext uri="{FF2B5EF4-FFF2-40B4-BE49-F238E27FC236}">
              <a16:creationId xmlns:a16="http://schemas.microsoft.com/office/drawing/2014/main" id="{3DAC2BAA-23E5-4628-AB9E-2574001A0A1B}"/>
            </a:ext>
          </a:extLst>
        </xdr:cNvPr>
        <xdr:cNvSpPr txBox="1"/>
      </xdr:nvSpPr>
      <xdr:spPr>
        <a:xfrm>
          <a:off x="135064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61365" cy="252730"/>
    <xdr:sp macro="" textlink="">
      <xdr:nvSpPr>
        <xdr:cNvPr id="408" name="テキスト ボックス 407">
          <a:extLst>
            <a:ext uri="{FF2B5EF4-FFF2-40B4-BE49-F238E27FC236}">
              <a16:creationId xmlns:a16="http://schemas.microsoft.com/office/drawing/2014/main" id="{1F9F9F38-F3CE-48D4-BB9A-1C4F0C9A4C9E}"/>
            </a:ext>
          </a:extLst>
        </xdr:cNvPr>
        <xdr:cNvSpPr txBox="1"/>
      </xdr:nvSpPr>
      <xdr:spPr>
        <a:xfrm>
          <a:off x="12623800" y="761619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92075</xdr:rowOff>
    </xdr:from>
    <xdr:to>
      <xdr:col>85</xdr:col>
      <xdr:colOff>171450</xdr:colOff>
      <xdr:row>40</xdr:row>
      <xdr:rowOff>23495</xdr:rowOff>
    </xdr:to>
    <xdr:sp macro="" textlink="">
      <xdr:nvSpPr>
        <xdr:cNvPr id="409" name="楕円 408">
          <a:extLst>
            <a:ext uri="{FF2B5EF4-FFF2-40B4-BE49-F238E27FC236}">
              <a16:creationId xmlns:a16="http://schemas.microsoft.com/office/drawing/2014/main" id="{53B56BE3-FFD3-4610-A778-BC9BBB145A3E}"/>
            </a:ext>
          </a:extLst>
        </xdr:cNvPr>
        <xdr:cNvSpPr/>
      </xdr:nvSpPr>
      <xdr:spPr>
        <a:xfrm>
          <a:off x="16268700" y="677862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71120</xdr:rowOff>
    </xdr:from>
    <xdr:ext cx="404495" cy="252730"/>
    <xdr:sp macro="" textlink="">
      <xdr:nvSpPr>
        <xdr:cNvPr id="410" name="【一般廃棄物処理施設】&#10;有形固定資産減価償却率該当値テキスト">
          <a:extLst>
            <a:ext uri="{FF2B5EF4-FFF2-40B4-BE49-F238E27FC236}">
              <a16:creationId xmlns:a16="http://schemas.microsoft.com/office/drawing/2014/main" id="{37610351-5F28-49F4-B2BE-6C93F2E4D4EC}"/>
            </a:ext>
          </a:extLst>
        </xdr:cNvPr>
        <xdr:cNvSpPr txBox="1"/>
      </xdr:nvSpPr>
      <xdr:spPr>
        <a:xfrm>
          <a:off x="16357600" y="675767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56515</xdr:rowOff>
    </xdr:from>
    <xdr:to>
      <xdr:col>81</xdr:col>
      <xdr:colOff>101600</xdr:colOff>
      <xdr:row>39</xdr:row>
      <xdr:rowOff>155575</xdr:rowOff>
    </xdr:to>
    <xdr:sp macro="" textlink="">
      <xdr:nvSpPr>
        <xdr:cNvPr id="411" name="楕円 410">
          <a:extLst>
            <a:ext uri="{FF2B5EF4-FFF2-40B4-BE49-F238E27FC236}">
              <a16:creationId xmlns:a16="http://schemas.microsoft.com/office/drawing/2014/main" id="{7A397A7F-084F-4166-83A9-648A74FD6F42}"/>
            </a:ext>
          </a:extLst>
        </xdr:cNvPr>
        <xdr:cNvSpPr/>
      </xdr:nvSpPr>
      <xdr:spPr>
        <a:xfrm>
          <a:off x="15430500" y="6743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106680</xdr:rowOff>
    </xdr:from>
    <xdr:to>
      <xdr:col>85</xdr:col>
      <xdr:colOff>127000</xdr:colOff>
      <xdr:row>39</xdr:row>
      <xdr:rowOff>141605</xdr:rowOff>
    </xdr:to>
    <xdr:cxnSp macro="">
      <xdr:nvCxnSpPr>
        <xdr:cNvPr id="412" name="直線コネクタ 411">
          <a:extLst>
            <a:ext uri="{FF2B5EF4-FFF2-40B4-BE49-F238E27FC236}">
              <a16:creationId xmlns:a16="http://schemas.microsoft.com/office/drawing/2014/main" id="{AB9FC993-612E-45F3-8EA0-E756ABD7B2F2}"/>
            </a:ext>
          </a:extLst>
        </xdr:cNvPr>
        <xdr:cNvCxnSpPr/>
      </xdr:nvCxnSpPr>
      <xdr:spPr>
        <a:xfrm>
          <a:off x="15481300" y="679323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20955</xdr:rowOff>
    </xdr:from>
    <xdr:to>
      <xdr:col>76</xdr:col>
      <xdr:colOff>165100</xdr:colOff>
      <xdr:row>39</xdr:row>
      <xdr:rowOff>120015</xdr:rowOff>
    </xdr:to>
    <xdr:sp macro="" textlink="">
      <xdr:nvSpPr>
        <xdr:cNvPr id="413" name="楕円 412">
          <a:extLst>
            <a:ext uri="{FF2B5EF4-FFF2-40B4-BE49-F238E27FC236}">
              <a16:creationId xmlns:a16="http://schemas.microsoft.com/office/drawing/2014/main" id="{5504E8D5-BA22-4CD1-A74B-82E4339EDFAE}"/>
            </a:ext>
          </a:extLst>
        </xdr:cNvPr>
        <xdr:cNvSpPr/>
      </xdr:nvSpPr>
      <xdr:spPr>
        <a:xfrm>
          <a:off x="14541500" y="6707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71120</xdr:rowOff>
    </xdr:from>
    <xdr:to>
      <xdr:col>81</xdr:col>
      <xdr:colOff>50800</xdr:colOff>
      <xdr:row>39</xdr:row>
      <xdr:rowOff>106680</xdr:rowOff>
    </xdr:to>
    <xdr:cxnSp macro="">
      <xdr:nvCxnSpPr>
        <xdr:cNvPr id="414" name="直線コネクタ 413">
          <a:extLst>
            <a:ext uri="{FF2B5EF4-FFF2-40B4-BE49-F238E27FC236}">
              <a16:creationId xmlns:a16="http://schemas.microsoft.com/office/drawing/2014/main" id="{152D0125-9E2D-4305-9BF8-98D0AD2EB68E}"/>
            </a:ext>
          </a:extLst>
        </xdr:cNvPr>
        <xdr:cNvCxnSpPr/>
      </xdr:nvCxnSpPr>
      <xdr:spPr>
        <a:xfrm>
          <a:off x="14592300" y="67576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147955</xdr:rowOff>
    </xdr:from>
    <xdr:to>
      <xdr:col>72</xdr:col>
      <xdr:colOff>38100</xdr:colOff>
      <xdr:row>39</xdr:row>
      <xdr:rowOff>79375</xdr:rowOff>
    </xdr:to>
    <xdr:sp macro="" textlink="">
      <xdr:nvSpPr>
        <xdr:cNvPr id="415" name="楕円 414">
          <a:extLst>
            <a:ext uri="{FF2B5EF4-FFF2-40B4-BE49-F238E27FC236}">
              <a16:creationId xmlns:a16="http://schemas.microsoft.com/office/drawing/2014/main" id="{CEE42E76-89C4-4A5E-A6D9-1936995B5670}"/>
            </a:ext>
          </a:extLst>
        </xdr:cNvPr>
        <xdr:cNvSpPr/>
      </xdr:nvSpPr>
      <xdr:spPr>
        <a:xfrm>
          <a:off x="13652500" y="66630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39</xdr:row>
      <xdr:rowOff>29845</xdr:rowOff>
    </xdr:from>
    <xdr:to>
      <xdr:col>76</xdr:col>
      <xdr:colOff>114300</xdr:colOff>
      <xdr:row>39</xdr:row>
      <xdr:rowOff>71120</xdr:rowOff>
    </xdr:to>
    <xdr:cxnSp macro="">
      <xdr:nvCxnSpPr>
        <xdr:cNvPr id="416" name="直線コネクタ 415">
          <a:extLst>
            <a:ext uri="{FF2B5EF4-FFF2-40B4-BE49-F238E27FC236}">
              <a16:creationId xmlns:a16="http://schemas.microsoft.com/office/drawing/2014/main" id="{3C40D74E-0142-4F26-8A21-AB3B2084D524}"/>
            </a:ext>
          </a:extLst>
        </xdr:cNvPr>
        <xdr:cNvCxnSpPr/>
      </xdr:nvCxnSpPr>
      <xdr:spPr>
        <a:xfrm>
          <a:off x="13696950" y="6716395"/>
          <a:ext cx="8953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95250</xdr:rowOff>
    </xdr:from>
    <xdr:to>
      <xdr:col>67</xdr:col>
      <xdr:colOff>101600</xdr:colOff>
      <xdr:row>39</xdr:row>
      <xdr:rowOff>27305</xdr:rowOff>
    </xdr:to>
    <xdr:sp macro="" textlink="">
      <xdr:nvSpPr>
        <xdr:cNvPr id="417" name="楕円 416">
          <a:extLst>
            <a:ext uri="{FF2B5EF4-FFF2-40B4-BE49-F238E27FC236}">
              <a16:creationId xmlns:a16="http://schemas.microsoft.com/office/drawing/2014/main" id="{C0D8C504-A30D-459D-A4F0-10A469E50817}"/>
            </a:ext>
          </a:extLst>
        </xdr:cNvPr>
        <xdr:cNvSpPr/>
      </xdr:nvSpPr>
      <xdr:spPr>
        <a:xfrm>
          <a:off x="12763500" y="66103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145415</xdr:rowOff>
    </xdr:from>
    <xdr:to>
      <xdr:col>71</xdr:col>
      <xdr:colOff>171450</xdr:colOff>
      <xdr:row>39</xdr:row>
      <xdr:rowOff>29845</xdr:rowOff>
    </xdr:to>
    <xdr:cxnSp macro="">
      <xdr:nvCxnSpPr>
        <xdr:cNvPr id="418" name="直線コネクタ 417">
          <a:extLst>
            <a:ext uri="{FF2B5EF4-FFF2-40B4-BE49-F238E27FC236}">
              <a16:creationId xmlns:a16="http://schemas.microsoft.com/office/drawing/2014/main" id="{16CC0821-4801-4394-A59B-DB1A73162D93}"/>
            </a:ext>
          </a:extLst>
        </xdr:cNvPr>
        <xdr:cNvCxnSpPr/>
      </xdr:nvCxnSpPr>
      <xdr:spPr>
        <a:xfrm>
          <a:off x="12814300" y="6660515"/>
          <a:ext cx="8826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34290</xdr:rowOff>
    </xdr:from>
    <xdr:ext cx="404495" cy="252730"/>
    <xdr:sp macro="" textlink="">
      <xdr:nvSpPr>
        <xdr:cNvPr id="419" name="n_1aveValue【一般廃棄物処理施設】&#10;有形固定資産減価償却率">
          <a:extLst>
            <a:ext uri="{FF2B5EF4-FFF2-40B4-BE49-F238E27FC236}">
              <a16:creationId xmlns:a16="http://schemas.microsoft.com/office/drawing/2014/main" id="{4DA7106F-821E-4670-9135-47F89C210253}"/>
            </a:ext>
          </a:extLst>
        </xdr:cNvPr>
        <xdr:cNvSpPr txBox="1"/>
      </xdr:nvSpPr>
      <xdr:spPr>
        <a:xfrm>
          <a:off x="15266035" y="620649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4445</xdr:rowOff>
    </xdr:from>
    <xdr:ext cx="404495" cy="253365"/>
    <xdr:sp macro="" textlink="">
      <xdr:nvSpPr>
        <xdr:cNvPr id="420" name="n_2aveValue【一般廃棄物処理施設】&#10;有形固定資産減価償却率">
          <a:extLst>
            <a:ext uri="{FF2B5EF4-FFF2-40B4-BE49-F238E27FC236}">
              <a16:creationId xmlns:a16="http://schemas.microsoft.com/office/drawing/2014/main" id="{8155167D-E307-4663-A1E2-CD604CF1EBFB}"/>
            </a:ext>
          </a:extLst>
        </xdr:cNvPr>
        <xdr:cNvSpPr txBox="1"/>
      </xdr:nvSpPr>
      <xdr:spPr>
        <a:xfrm>
          <a:off x="14389735" y="617664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43180</xdr:rowOff>
    </xdr:from>
    <xdr:ext cx="405130" cy="253365"/>
    <xdr:sp macro="" textlink="">
      <xdr:nvSpPr>
        <xdr:cNvPr id="421" name="n_3aveValue【一般廃棄物処理施設】&#10;有形固定資産減価償却率">
          <a:extLst>
            <a:ext uri="{FF2B5EF4-FFF2-40B4-BE49-F238E27FC236}">
              <a16:creationId xmlns:a16="http://schemas.microsoft.com/office/drawing/2014/main" id="{0E858812-1919-42A6-902A-2B8A61C7595C}"/>
            </a:ext>
          </a:extLst>
        </xdr:cNvPr>
        <xdr:cNvSpPr txBox="1"/>
      </xdr:nvSpPr>
      <xdr:spPr>
        <a:xfrm>
          <a:off x="13500735" y="62153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95250</xdr:rowOff>
    </xdr:from>
    <xdr:ext cx="404495" cy="253365"/>
    <xdr:sp macro="" textlink="">
      <xdr:nvSpPr>
        <xdr:cNvPr id="422" name="n_4aveValue【一般廃棄物処理施設】&#10;有形固定資産減価償却率">
          <a:extLst>
            <a:ext uri="{FF2B5EF4-FFF2-40B4-BE49-F238E27FC236}">
              <a16:creationId xmlns:a16="http://schemas.microsoft.com/office/drawing/2014/main" id="{3A016732-10CE-4AB7-B860-0C5D89E0770F}"/>
            </a:ext>
          </a:extLst>
        </xdr:cNvPr>
        <xdr:cNvSpPr txBox="1"/>
      </xdr:nvSpPr>
      <xdr:spPr>
        <a:xfrm>
          <a:off x="12611735" y="626745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147320</xdr:rowOff>
    </xdr:from>
    <xdr:ext cx="404495" cy="252730"/>
    <xdr:sp macro="" textlink="">
      <xdr:nvSpPr>
        <xdr:cNvPr id="423" name="n_1mainValue【一般廃棄物処理施設】&#10;有形固定資産減価償却率">
          <a:extLst>
            <a:ext uri="{FF2B5EF4-FFF2-40B4-BE49-F238E27FC236}">
              <a16:creationId xmlns:a16="http://schemas.microsoft.com/office/drawing/2014/main" id="{AEE1FC17-EE36-4B48-869C-88935469395B}"/>
            </a:ext>
          </a:extLst>
        </xdr:cNvPr>
        <xdr:cNvSpPr txBox="1"/>
      </xdr:nvSpPr>
      <xdr:spPr>
        <a:xfrm>
          <a:off x="15266035" y="683387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111760</xdr:rowOff>
    </xdr:from>
    <xdr:ext cx="404495" cy="253365"/>
    <xdr:sp macro="" textlink="">
      <xdr:nvSpPr>
        <xdr:cNvPr id="424" name="n_2mainValue【一般廃棄物処理施設】&#10;有形固定資産減価償却率">
          <a:extLst>
            <a:ext uri="{FF2B5EF4-FFF2-40B4-BE49-F238E27FC236}">
              <a16:creationId xmlns:a16="http://schemas.microsoft.com/office/drawing/2014/main" id="{3453AFBA-9193-44D8-BC6C-E1996BE1D101}"/>
            </a:ext>
          </a:extLst>
        </xdr:cNvPr>
        <xdr:cNvSpPr txBox="1"/>
      </xdr:nvSpPr>
      <xdr:spPr>
        <a:xfrm>
          <a:off x="14389735" y="679831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71120</xdr:rowOff>
    </xdr:from>
    <xdr:ext cx="405130" cy="252730"/>
    <xdr:sp macro="" textlink="">
      <xdr:nvSpPr>
        <xdr:cNvPr id="425" name="n_3mainValue【一般廃棄物処理施設】&#10;有形固定資産減価償却率">
          <a:extLst>
            <a:ext uri="{FF2B5EF4-FFF2-40B4-BE49-F238E27FC236}">
              <a16:creationId xmlns:a16="http://schemas.microsoft.com/office/drawing/2014/main" id="{E222B42E-CD2D-4AD5-9F01-42DCCFDD9F27}"/>
            </a:ext>
          </a:extLst>
        </xdr:cNvPr>
        <xdr:cNvSpPr txBox="1"/>
      </xdr:nvSpPr>
      <xdr:spPr>
        <a:xfrm>
          <a:off x="13500735" y="675767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18415</xdr:rowOff>
    </xdr:from>
    <xdr:ext cx="404495" cy="253365"/>
    <xdr:sp macro="" textlink="">
      <xdr:nvSpPr>
        <xdr:cNvPr id="426" name="n_4mainValue【一般廃棄物処理施設】&#10;有形固定資産減価償却率">
          <a:extLst>
            <a:ext uri="{FF2B5EF4-FFF2-40B4-BE49-F238E27FC236}">
              <a16:creationId xmlns:a16="http://schemas.microsoft.com/office/drawing/2014/main" id="{E3B0B3D4-7FE1-4CC6-84AB-904EA755EA33}"/>
            </a:ext>
          </a:extLst>
        </xdr:cNvPr>
        <xdr:cNvSpPr txBox="1"/>
      </xdr:nvSpPr>
      <xdr:spPr>
        <a:xfrm>
          <a:off x="12611735" y="670496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427" name="正方形/長方形 426">
          <a:extLst>
            <a:ext uri="{FF2B5EF4-FFF2-40B4-BE49-F238E27FC236}">
              <a16:creationId xmlns:a16="http://schemas.microsoft.com/office/drawing/2014/main" id="{4E2E2B1B-F16D-46F3-A5B5-12E706A051C4}"/>
            </a:ext>
          </a:extLst>
        </xdr:cNvPr>
        <xdr:cNvSpPr/>
      </xdr:nvSpPr>
      <xdr:spPr>
        <a:xfrm>
          <a:off x="18288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28" name="正方形/長方形 427">
          <a:extLst>
            <a:ext uri="{FF2B5EF4-FFF2-40B4-BE49-F238E27FC236}">
              <a16:creationId xmlns:a16="http://schemas.microsoft.com/office/drawing/2014/main" id="{235C1003-DED5-4977-BBDC-FAF5583D7C44}"/>
            </a:ext>
          </a:extLst>
        </xdr:cNvPr>
        <xdr:cNvSpPr/>
      </xdr:nvSpPr>
      <xdr:spPr>
        <a:xfrm>
          <a:off x="18415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29" name="正方形/長方形 428">
          <a:extLst>
            <a:ext uri="{FF2B5EF4-FFF2-40B4-BE49-F238E27FC236}">
              <a16:creationId xmlns:a16="http://schemas.microsoft.com/office/drawing/2014/main" id="{20B7DCA0-B914-44EA-92A5-5CB72F1ADD62}"/>
            </a:ext>
          </a:extLst>
        </xdr:cNvPr>
        <xdr:cNvSpPr/>
      </xdr:nvSpPr>
      <xdr:spPr>
        <a:xfrm>
          <a:off x="18415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30" name="正方形/長方形 429">
          <a:extLst>
            <a:ext uri="{FF2B5EF4-FFF2-40B4-BE49-F238E27FC236}">
              <a16:creationId xmlns:a16="http://schemas.microsoft.com/office/drawing/2014/main" id="{A7D49D11-9711-4C07-B1C0-571078C1B3A2}"/>
            </a:ext>
          </a:extLst>
        </xdr:cNvPr>
        <xdr:cNvSpPr/>
      </xdr:nvSpPr>
      <xdr:spPr>
        <a:xfrm>
          <a:off x="19431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31" name="正方形/長方形 430">
          <a:extLst>
            <a:ext uri="{FF2B5EF4-FFF2-40B4-BE49-F238E27FC236}">
              <a16:creationId xmlns:a16="http://schemas.microsoft.com/office/drawing/2014/main" id="{45867B4E-C6B5-4942-985F-031D90AB788F}"/>
            </a:ext>
          </a:extLst>
        </xdr:cNvPr>
        <xdr:cNvSpPr/>
      </xdr:nvSpPr>
      <xdr:spPr>
        <a:xfrm>
          <a:off x="19431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32" name="正方形/長方形 431">
          <a:extLst>
            <a:ext uri="{FF2B5EF4-FFF2-40B4-BE49-F238E27FC236}">
              <a16:creationId xmlns:a16="http://schemas.microsoft.com/office/drawing/2014/main" id="{883D5FAF-9563-4400-913A-D548A51733E2}"/>
            </a:ext>
          </a:extLst>
        </xdr:cNvPr>
        <xdr:cNvSpPr/>
      </xdr:nvSpPr>
      <xdr:spPr>
        <a:xfrm>
          <a:off x="20574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33" name="正方形/長方形 432">
          <a:extLst>
            <a:ext uri="{FF2B5EF4-FFF2-40B4-BE49-F238E27FC236}">
              <a16:creationId xmlns:a16="http://schemas.microsoft.com/office/drawing/2014/main" id="{7C78E3EF-7129-4CF4-8008-5A8EF3541BF5}"/>
            </a:ext>
          </a:extLst>
        </xdr:cNvPr>
        <xdr:cNvSpPr/>
      </xdr:nvSpPr>
      <xdr:spPr>
        <a:xfrm>
          <a:off x="20574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34" name="正方形/長方形 433">
          <a:extLst>
            <a:ext uri="{FF2B5EF4-FFF2-40B4-BE49-F238E27FC236}">
              <a16:creationId xmlns:a16="http://schemas.microsoft.com/office/drawing/2014/main" id="{239FD092-A29A-47C6-9F81-DD4EA72333B9}"/>
            </a:ext>
          </a:extLst>
        </xdr:cNvPr>
        <xdr:cNvSpPr/>
      </xdr:nvSpPr>
      <xdr:spPr>
        <a:xfrm>
          <a:off x="18288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0345"/>
    <xdr:sp macro="" textlink="">
      <xdr:nvSpPr>
        <xdr:cNvPr id="435" name="テキスト ボックス 434">
          <a:extLst>
            <a:ext uri="{FF2B5EF4-FFF2-40B4-BE49-F238E27FC236}">
              <a16:creationId xmlns:a16="http://schemas.microsoft.com/office/drawing/2014/main" id="{BB4C3D0E-680E-4A69-AAFA-71014E3757D1}"/>
            </a:ext>
          </a:extLst>
        </xdr:cNvPr>
        <xdr:cNvSpPr txBox="1"/>
      </xdr:nvSpPr>
      <xdr:spPr>
        <a:xfrm>
          <a:off x="18249900" y="5143500"/>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436" name="直線コネクタ 435">
          <a:extLst>
            <a:ext uri="{FF2B5EF4-FFF2-40B4-BE49-F238E27FC236}">
              <a16:creationId xmlns:a16="http://schemas.microsoft.com/office/drawing/2014/main" id="{94C50456-1D6C-4248-BEEA-9678E5001844}"/>
            </a:ext>
          </a:extLst>
        </xdr:cNvPr>
        <xdr:cNvCxnSpPr/>
      </xdr:nvCxnSpPr>
      <xdr:spPr>
        <a:xfrm>
          <a:off x="18288000" y="761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37465</xdr:rowOff>
    </xdr:from>
    <xdr:to>
      <xdr:col>120</xdr:col>
      <xdr:colOff>114300</xdr:colOff>
      <xdr:row>42</xdr:row>
      <xdr:rowOff>37465</xdr:rowOff>
    </xdr:to>
    <xdr:cxnSp macro="">
      <xdr:nvCxnSpPr>
        <xdr:cNvPr id="437" name="直線コネクタ 436">
          <a:extLst>
            <a:ext uri="{FF2B5EF4-FFF2-40B4-BE49-F238E27FC236}">
              <a16:creationId xmlns:a16="http://schemas.microsoft.com/office/drawing/2014/main" id="{4AF86341-0316-4BE3-BF4E-7FEE690C8538}"/>
            </a:ext>
          </a:extLst>
        </xdr:cNvPr>
        <xdr:cNvCxnSpPr/>
      </xdr:nvCxnSpPr>
      <xdr:spPr>
        <a:xfrm>
          <a:off x="18288000" y="723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66040</xdr:rowOff>
    </xdr:from>
    <xdr:ext cx="248285" cy="252730"/>
    <xdr:sp macro="" textlink="">
      <xdr:nvSpPr>
        <xdr:cNvPr id="438" name="テキスト ボックス 437">
          <a:extLst>
            <a:ext uri="{FF2B5EF4-FFF2-40B4-BE49-F238E27FC236}">
              <a16:creationId xmlns:a16="http://schemas.microsoft.com/office/drawing/2014/main" id="{DB5A94DD-D576-4A7A-B38D-9FFAB568D666}"/>
            </a:ext>
          </a:extLst>
        </xdr:cNvPr>
        <xdr:cNvSpPr txBox="1"/>
      </xdr:nvSpPr>
      <xdr:spPr>
        <a:xfrm>
          <a:off x="18039080" y="709549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9" name="直線コネクタ 438">
          <a:extLst>
            <a:ext uri="{FF2B5EF4-FFF2-40B4-BE49-F238E27FC236}">
              <a16:creationId xmlns:a16="http://schemas.microsoft.com/office/drawing/2014/main" id="{E0A7D77E-12FD-4BD5-918C-67F88E3F17ED}"/>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28575</xdr:rowOff>
    </xdr:from>
    <xdr:ext cx="595630" cy="252730"/>
    <xdr:sp macro="" textlink="">
      <xdr:nvSpPr>
        <xdr:cNvPr id="440" name="テキスト ボックス 439">
          <a:extLst>
            <a:ext uri="{FF2B5EF4-FFF2-40B4-BE49-F238E27FC236}">
              <a16:creationId xmlns:a16="http://schemas.microsoft.com/office/drawing/2014/main" id="{D23BB304-E346-4903-9613-71E348B6020C}"/>
            </a:ext>
          </a:extLst>
        </xdr:cNvPr>
        <xdr:cNvSpPr txBox="1"/>
      </xdr:nvSpPr>
      <xdr:spPr>
        <a:xfrm>
          <a:off x="17692370" y="671512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130175</xdr:rowOff>
    </xdr:from>
    <xdr:to>
      <xdr:col>120</xdr:col>
      <xdr:colOff>114300</xdr:colOff>
      <xdr:row>37</xdr:row>
      <xdr:rowOff>130175</xdr:rowOff>
    </xdr:to>
    <xdr:cxnSp macro="">
      <xdr:nvCxnSpPr>
        <xdr:cNvPr id="441" name="直線コネクタ 440">
          <a:extLst>
            <a:ext uri="{FF2B5EF4-FFF2-40B4-BE49-F238E27FC236}">
              <a16:creationId xmlns:a16="http://schemas.microsoft.com/office/drawing/2014/main" id="{519F8FE5-B5AE-4B23-832F-806EB8842AC6}"/>
            </a:ext>
          </a:extLst>
        </xdr:cNvPr>
        <xdr:cNvCxnSpPr/>
      </xdr:nvCxnSpPr>
      <xdr:spPr>
        <a:xfrm>
          <a:off x="18288000" y="6473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159385</xdr:rowOff>
    </xdr:from>
    <xdr:ext cx="595630" cy="252730"/>
    <xdr:sp macro="" textlink="">
      <xdr:nvSpPr>
        <xdr:cNvPr id="442" name="テキスト ボックス 441">
          <a:extLst>
            <a:ext uri="{FF2B5EF4-FFF2-40B4-BE49-F238E27FC236}">
              <a16:creationId xmlns:a16="http://schemas.microsoft.com/office/drawing/2014/main" id="{945D56AB-6A0D-42DC-89E7-58DD3E81DB8C}"/>
            </a:ext>
          </a:extLst>
        </xdr:cNvPr>
        <xdr:cNvSpPr txBox="1"/>
      </xdr:nvSpPr>
      <xdr:spPr>
        <a:xfrm>
          <a:off x="17692370" y="633158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93345</xdr:rowOff>
    </xdr:from>
    <xdr:to>
      <xdr:col>120</xdr:col>
      <xdr:colOff>114300</xdr:colOff>
      <xdr:row>35</xdr:row>
      <xdr:rowOff>93345</xdr:rowOff>
    </xdr:to>
    <xdr:cxnSp macro="">
      <xdr:nvCxnSpPr>
        <xdr:cNvPr id="443" name="直線コネクタ 442">
          <a:extLst>
            <a:ext uri="{FF2B5EF4-FFF2-40B4-BE49-F238E27FC236}">
              <a16:creationId xmlns:a16="http://schemas.microsoft.com/office/drawing/2014/main" id="{7CE29596-0139-4BC4-B692-DF6E8636A62E}"/>
            </a:ext>
          </a:extLst>
        </xdr:cNvPr>
        <xdr:cNvCxnSpPr/>
      </xdr:nvCxnSpPr>
      <xdr:spPr>
        <a:xfrm>
          <a:off x="18288000" y="609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121920</xdr:rowOff>
    </xdr:from>
    <xdr:ext cx="595630" cy="252730"/>
    <xdr:sp macro="" textlink="">
      <xdr:nvSpPr>
        <xdr:cNvPr id="444" name="テキスト ボックス 443">
          <a:extLst>
            <a:ext uri="{FF2B5EF4-FFF2-40B4-BE49-F238E27FC236}">
              <a16:creationId xmlns:a16="http://schemas.microsoft.com/office/drawing/2014/main" id="{CB25A781-CBE8-4AB7-9AF1-58F1E3481B3F}"/>
            </a:ext>
          </a:extLst>
        </xdr:cNvPr>
        <xdr:cNvSpPr txBox="1"/>
      </xdr:nvSpPr>
      <xdr:spPr>
        <a:xfrm>
          <a:off x="17692370" y="595122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55880</xdr:rowOff>
    </xdr:from>
    <xdr:to>
      <xdr:col>120</xdr:col>
      <xdr:colOff>114300</xdr:colOff>
      <xdr:row>33</xdr:row>
      <xdr:rowOff>55880</xdr:rowOff>
    </xdr:to>
    <xdr:cxnSp macro="">
      <xdr:nvCxnSpPr>
        <xdr:cNvPr id="445" name="直線コネクタ 444">
          <a:extLst>
            <a:ext uri="{FF2B5EF4-FFF2-40B4-BE49-F238E27FC236}">
              <a16:creationId xmlns:a16="http://schemas.microsoft.com/office/drawing/2014/main" id="{832DB221-05AF-4EA9-A1AC-456D5630BA17}"/>
            </a:ext>
          </a:extLst>
        </xdr:cNvPr>
        <xdr:cNvCxnSpPr/>
      </xdr:nvCxnSpPr>
      <xdr:spPr>
        <a:xfrm>
          <a:off x="18288000" y="5713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84455</xdr:rowOff>
    </xdr:from>
    <xdr:ext cx="595630" cy="252730"/>
    <xdr:sp macro="" textlink="">
      <xdr:nvSpPr>
        <xdr:cNvPr id="446" name="テキスト ボックス 445">
          <a:extLst>
            <a:ext uri="{FF2B5EF4-FFF2-40B4-BE49-F238E27FC236}">
              <a16:creationId xmlns:a16="http://schemas.microsoft.com/office/drawing/2014/main" id="{BFD2387F-F111-49D1-A4F9-17A6D70E58FD}"/>
            </a:ext>
          </a:extLst>
        </xdr:cNvPr>
        <xdr:cNvSpPr txBox="1"/>
      </xdr:nvSpPr>
      <xdr:spPr>
        <a:xfrm>
          <a:off x="17692370" y="557085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47" name="直線コネクタ 446">
          <a:extLst>
            <a:ext uri="{FF2B5EF4-FFF2-40B4-BE49-F238E27FC236}">
              <a16:creationId xmlns:a16="http://schemas.microsoft.com/office/drawing/2014/main" id="{1AFDAE22-462C-4AD5-9EE1-1CACF1968551}"/>
            </a:ext>
          </a:extLst>
        </xdr:cNvPr>
        <xdr:cNvCxnSpPr/>
      </xdr:nvCxnSpPr>
      <xdr:spPr>
        <a:xfrm>
          <a:off x="18288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47625</xdr:rowOff>
    </xdr:from>
    <xdr:ext cx="595630" cy="252730"/>
    <xdr:sp macro="" textlink="">
      <xdr:nvSpPr>
        <xdr:cNvPr id="448" name="テキスト ボックス 447">
          <a:extLst>
            <a:ext uri="{FF2B5EF4-FFF2-40B4-BE49-F238E27FC236}">
              <a16:creationId xmlns:a16="http://schemas.microsoft.com/office/drawing/2014/main" id="{60199F14-B0FC-49C8-AF57-C72495D986A6}"/>
            </a:ext>
          </a:extLst>
        </xdr:cNvPr>
        <xdr:cNvSpPr txBox="1"/>
      </xdr:nvSpPr>
      <xdr:spPr>
        <a:xfrm>
          <a:off x="17692370" y="519112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449" name="【一般廃棄物処理施設】&#10;一人当たり有形固定資産（償却資産）額グラフ枠">
          <a:extLst>
            <a:ext uri="{FF2B5EF4-FFF2-40B4-BE49-F238E27FC236}">
              <a16:creationId xmlns:a16="http://schemas.microsoft.com/office/drawing/2014/main" id="{F911591D-A408-464B-A2A9-390FC935BF9F}"/>
            </a:ext>
          </a:extLst>
        </xdr:cNvPr>
        <xdr:cNvSpPr/>
      </xdr:nvSpPr>
      <xdr:spPr>
        <a:xfrm>
          <a:off x="18288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95250</xdr:rowOff>
    </xdr:from>
    <xdr:to>
      <xdr:col>116</xdr:col>
      <xdr:colOff>62865</xdr:colOff>
      <xdr:row>41</xdr:row>
      <xdr:rowOff>80010</xdr:rowOff>
    </xdr:to>
    <xdr:cxnSp macro="">
      <xdr:nvCxnSpPr>
        <xdr:cNvPr id="450" name="直線コネクタ 449">
          <a:extLst>
            <a:ext uri="{FF2B5EF4-FFF2-40B4-BE49-F238E27FC236}">
              <a16:creationId xmlns:a16="http://schemas.microsoft.com/office/drawing/2014/main" id="{C5976947-8100-46E5-A5C7-AA396FA6FA83}"/>
            </a:ext>
          </a:extLst>
        </xdr:cNvPr>
        <xdr:cNvCxnSpPr/>
      </xdr:nvCxnSpPr>
      <xdr:spPr>
        <a:xfrm flipV="1">
          <a:off x="22160865" y="5924550"/>
          <a:ext cx="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84455</xdr:rowOff>
    </xdr:from>
    <xdr:ext cx="534035" cy="252730"/>
    <xdr:sp macro="" textlink="">
      <xdr:nvSpPr>
        <xdr:cNvPr id="451" name="【一般廃棄物処理施設】&#10;一人当たり有形固定資産（償却資産）額最小値テキスト">
          <a:extLst>
            <a:ext uri="{FF2B5EF4-FFF2-40B4-BE49-F238E27FC236}">
              <a16:creationId xmlns:a16="http://schemas.microsoft.com/office/drawing/2014/main" id="{B53F4B8B-A183-42CE-A628-CB16E34468A7}"/>
            </a:ext>
          </a:extLst>
        </xdr:cNvPr>
        <xdr:cNvSpPr txBox="1"/>
      </xdr:nvSpPr>
      <xdr:spPr>
        <a:xfrm>
          <a:off x="22199600" y="711390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33,524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80010</xdr:rowOff>
    </xdr:from>
    <xdr:to>
      <xdr:col>116</xdr:col>
      <xdr:colOff>152400</xdr:colOff>
      <xdr:row>41</xdr:row>
      <xdr:rowOff>80010</xdr:rowOff>
    </xdr:to>
    <xdr:cxnSp macro="">
      <xdr:nvCxnSpPr>
        <xdr:cNvPr id="452" name="直線コネクタ 451">
          <a:extLst>
            <a:ext uri="{FF2B5EF4-FFF2-40B4-BE49-F238E27FC236}">
              <a16:creationId xmlns:a16="http://schemas.microsoft.com/office/drawing/2014/main" id="{70558B45-4B6E-4EC4-ADF9-7AA4C8B6C982}"/>
            </a:ext>
          </a:extLst>
        </xdr:cNvPr>
        <xdr:cNvCxnSpPr/>
      </xdr:nvCxnSpPr>
      <xdr:spPr>
        <a:xfrm>
          <a:off x="22072600" y="710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43180</xdr:rowOff>
    </xdr:from>
    <xdr:ext cx="598170" cy="253365"/>
    <xdr:sp macro="" textlink="">
      <xdr:nvSpPr>
        <xdr:cNvPr id="453" name="【一般廃棄物処理施設】&#10;一人当たり有形固定資産（償却資産）額最大値テキスト">
          <a:extLst>
            <a:ext uri="{FF2B5EF4-FFF2-40B4-BE49-F238E27FC236}">
              <a16:creationId xmlns:a16="http://schemas.microsoft.com/office/drawing/2014/main" id="{B649EA6E-A64D-4F9F-9054-8B744A7C608A}"/>
            </a:ext>
          </a:extLst>
        </xdr:cNvPr>
        <xdr:cNvSpPr txBox="1"/>
      </xdr:nvSpPr>
      <xdr:spPr>
        <a:xfrm>
          <a:off x="22199600" y="570103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344,419</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95250</xdr:rowOff>
    </xdr:from>
    <xdr:to>
      <xdr:col>116</xdr:col>
      <xdr:colOff>152400</xdr:colOff>
      <xdr:row>34</xdr:row>
      <xdr:rowOff>95250</xdr:rowOff>
    </xdr:to>
    <xdr:cxnSp macro="">
      <xdr:nvCxnSpPr>
        <xdr:cNvPr id="454" name="直線コネクタ 453">
          <a:extLst>
            <a:ext uri="{FF2B5EF4-FFF2-40B4-BE49-F238E27FC236}">
              <a16:creationId xmlns:a16="http://schemas.microsoft.com/office/drawing/2014/main" id="{B64FDDDE-84E2-409E-9E95-E2BE4B2C3B1B}"/>
            </a:ext>
          </a:extLst>
        </xdr:cNvPr>
        <xdr:cNvCxnSpPr/>
      </xdr:nvCxnSpPr>
      <xdr:spPr>
        <a:xfrm>
          <a:off x="22072600" y="5924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137160</xdr:rowOff>
    </xdr:from>
    <xdr:ext cx="598170" cy="253365"/>
    <xdr:sp macro="" textlink="">
      <xdr:nvSpPr>
        <xdr:cNvPr id="455" name="【一般廃棄物処理施設】&#10;一人当たり有形固定資産（償却資産）額平均値テキスト">
          <a:extLst>
            <a:ext uri="{FF2B5EF4-FFF2-40B4-BE49-F238E27FC236}">
              <a16:creationId xmlns:a16="http://schemas.microsoft.com/office/drawing/2014/main" id="{B6144061-BBA8-44A1-93DB-85A495950F79}"/>
            </a:ext>
          </a:extLst>
        </xdr:cNvPr>
        <xdr:cNvSpPr txBox="1"/>
      </xdr:nvSpPr>
      <xdr:spPr>
        <a:xfrm>
          <a:off x="22199600" y="6480810"/>
          <a:ext cx="5981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145,765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114935</xdr:rowOff>
    </xdr:from>
    <xdr:to>
      <xdr:col>116</xdr:col>
      <xdr:colOff>114300</xdr:colOff>
      <xdr:row>39</xdr:row>
      <xdr:rowOff>46990</xdr:rowOff>
    </xdr:to>
    <xdr:sp macro="" textlink="">
      <xdr:nvSpPr>
        <xdr:cNvPr id="456" name="フローチャート: 判断 455">
          <a:extLst>
            <a:ext uri="{FF2B5EF4-FFF2-40B4-BE49-F238E27FC236}">
              <a16:creationId xmlns:a16="http://schemas.microsoft.com/office/drawing/2014/main" id="{34E11F5C-4155-47C3-B678-7C5A0E61C1AF}"/>
            </a:ext>
          </a:extLst>
        </xdr:cNvPr>
        <xdr:cNvSpPr/>
      </xdr:nvSpPr>
      <xdr:spPr>
        <a:xfrm>
          <a:off x="22110700" y="66300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137795</xdr:rowOff>
    </xdr:from>
    <xdr:to>
      <xdr:col>112</xdr:col>
      <xdr:colOff>38100</xdr:colOff>
      <xdr:row>39</xdr:row>
      <xdr:rowOff>69850</xdr:rowOff>
    </xdr:to>
    <xdr:sp macro="" textlink="">
      <xdr:nvSpPr>
        <xdr:cNvPr id="457" name="フローチャート: 判断 456">
          <a:extLst>
            <a:ext uri="{FF2B5EF4-FFF2-40B4-BE49-F238E27FC236}">
              <a16:creationId xmlns:a16="http://schemas.microsoft.com/office/drawing/2014/main" id="{C4A10860-0F1F-4D96-A208-339E04AE83C7}"/>
            </a:ext>
          </a:extLst>
        </xdr:cNvPr>
        <xdr:cNvSpPr/>
      </xdr:nvSpPr>
      <xdr:spPr>
        <a:xfrm>
          <a:off x="21272500" y="66528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132715</xdr:rowOff>
    </xdr:from>
    <xdr:to>
      <xdr:col>107</xdr:col>
      <xdr:colOff>101600</xdr:colOff>
      <xdr:row>39</xdr:row>
      <xdr:rowOff>64135</xdr:rowOff>
    </xdr:to>
    <xdr:sp macro="" textlink="">
      <xdr:nvSpPr>
        <xdr:cNvPr id="458" name="フローチャート: 判断 457">
          <a:extLst>
            <a:ext uri="{FF2B5EF4-FFF2-40B4-BE49-F238E27FC236}">
              <a16:creationId xmlns:a16="http://schemas.microsoft.com/office/drawing/2014/main" id="{74163067-73F6-4D50-AFF4-210F1400B873}"/>
            </a:ext>
          </a:extLst>
        </xdr:cNvPr>
        <xdr:cNvSpPr/>
      </xdr:nvSpPr>
      <xdr:spPr>
        <a:xfrm>
          <a:off x="20383500" y="66478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153035</xdr:rowOff>
    </xdr:from>
    <xdr:to>
      <xdr:col>102</xdr:col>
      <xdr:colOff>165100</xdr:colOff>
      <xdr:row>39</xdr:row>
      <xdr:rowOff>85090</xdr:rowOff>
    </xdr:to>
    <xdr:sp macro="" textlink="">
      <xdr:nvSpPr>
        <xdr:cNvPr id="459" name="フローチャート: 判断 458">
          <a:extLst>
            <a:ext uri="{FF2B5EF4-FFF2-40B4-BE49-F238E27FC236}">
              <a16:creationId xmlns:a16="http://schemas.microsoft.com/office/drawing/2014/main" id="{021999E5-A75D-4B87-9C1F-6C8126036054}"/>
            </a:ext>
          </a:extLst>
        </xdr:cNvPr>
        <xdr:cNvSpPr/>
      </xdr:nvSpPr>
      <xdr:spPr>
        <a:xfrm>
          <a:off x="19494500" y="66681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37465</xdr:rowOff>
    </xdr:from>
    <xdr:to>
      <xdr:col>98</xdr:col>
      <xdr:colOff>38100</xdr:colOff>
      <xdr:row>39</xdr:row>
      <xdr:rowOff>136525</xdr:rowOff>
    </xdr:to>
    <xdr:sp macro="" textlink="">
      <xdr:nvSpPr>
        <xdr:cNvPr id="460" name="フローチャート: 判断 459">
          <a:extLst>
            <a:ext uri="{FF2B5EF4-FFF2-40B4-BE49-F238E27FC236}">
              <a16:creationId xmlns:a16="http://schemas.microsoft.com/office/drawing/2014/main" id="{8DB4CF08-A7F2-4A79-B701-B6D5278E7B2D}"/>
            </a:ext>
          </a:extLst>
        </xdr:cNvPr>
        <xdr:cNvSpPr/>
      </xdr:nvSpPr>
      <xdr:spPr>
        <a:xfrm>
          <a:off x="18605500" y="67240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2730"/>
    <xdr:sp macro="" textlink="">
      <xdr:nvSpPr>
        <xdr:cNvPr id="461" name="テキスト ボックス 460">
          <a:extLst>
            <a:ext uri="{FF2B5EF4-FFF2-40B4-BE49-F238E27FC236}">
              <a16:creationId xmlns:a16="http://schemas.microsoft.com/office/drawing/2014/main" id="{0CF1480E-5F8D-43E2-9712-5CDD829B970C}"/>
            </a:ext>
          </a:extLst>
        </xdr:cNvPr>
        <xdr:cNvSpPr txBox="1"/>
      </xdr:nvSpPr>
      <xdr:spPr>
        <a:xfrm>
          <a:off x="219710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2730"/>
    <xdr:sp macro="" textlink="">
      <xdr:nvSpPr>
        <xdr:cNvPr id="462" name="テキスト ボックス 461">
          <a:extLst>
            <a:ext uri="{FF2B5EF4-FFF2-40B4-BE49-F238E27FC236}">
              <a16:creationId xmlns:a16="http://schemas.microsoft.com/office/drawing/2014/main" id="{C9D8C4AF-3ECD-40AA-9F71-C4170CD60922}"/>
            </a:ext>
          </a:extLst>
        </xdr:cNvPr>
        <xdr:cNvSpPr txBox="1"/>
      </xdr:nvSpPr>
      <xdr:spPr>
        <a:xfrm>
          <a:off x="211264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61365" cy="252730"/>
    <xdr:sp macro="" textlink="">
      <xdr:nvSpPr>
        <xdr:cNvPr id="463" name="テキスト ボックス 462">
          <a:extLst>
            <a:ext uri="{FF2B5EF4-FFF2-40B4-BE49-F238E27FC236}">
              <a16:creationId xmlns:a16="http://schemas.microsoft.com/office/drawing/2014/main" id="{C075B0E8-F494-4D8C-B798-43825D15EFF1}"/>
            </a:ext>
          </a:extLst>
        </xdr:cNvPr>
        <xdr:cNvSpPr txBox="1"/>
      </xdr:nvSpPr>
      <xdr:spPr>
        <a:xfrm>
          <a:off x="20243800" y="761619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2730"/>
    <xdr:sp macro="" textlink="">
      <xdr:nvSpPr>
        <xdr:cNvPr id="464" name="テキスト ボックス 463">
          <a:extLst>
            <a:ext uri="{FF2B5EF4-FFF2-40B4-BE49-F238E27FC236}">
              <a16:creationId xmlns:a16="http://schemas.microsoft.com/office/drawing/2014/main" id="{AC039389-6054-4903-9B08-AA9954515098}"/>
            </a:ext>
          </a:extLst>
        </xdr:cNvPr>
        <xdr:cNvSpPr txBox="1"/>
      </xdr:nvSpPr>
      <xdr:spPr>
        <a:xfrm>
          <a:off x="193548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2730"/>
    <xdr:sp macro="" textlink="">
      <xdr:nvSpPr>
        <xdr:cNvPr id="465" name="テキスト ボックス 464">
          <a:extLst>
            <a:ext uri="{FF2B5EF4-FFF2-40B4-BE49-F238E27FC236}">
              <a16:creationId xmlns:a16="http://schemas.microsoft.com/office/drawing/2014/main" id="{8CAF3B3E-DD43-48EE-9669-7B56A32E3807}"/>
            </a:ext>
          </a:extLst>
        </xdr:cNvPr>
        <xdr:cNvSpPr txBox="1"/>
      </xdr:nvSpPr>
      <xdr:spPr>
        <a:xfrm>
          <a:off x="184594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166370</xdr:rowOff>
    </xdr:from>
    <xdr:to>
      <xdr:col>116</xdr:col>
      <xdr:colOff>114300</xdr:colOff>
      <xdr:row>40</xdr:row>
      <xdr:rowOff>97790</xdr:rowOff>
    </xdr:to>
    <xdr:sp macro="" textlink="">
      <xdr:nvSpPr>
        <xdr:cNvPr id="466" name="楕円 465">
          <a:extLst>
            <a:ext uri="{FF2B5EF4-FFF2-40B4-BE49-F238E27FC236}">
              <a16:creationId xmlns:a16="http://schemas.microsoft.com/office/drawing/2014/main" id="{11C699EF-8A40-4206-982E-D3DC0F4E40FE}"/>
            </a:ext>
          </a:extLst>
        </xdr:cNvPr>
        <xdr:cNvSpPr/>
      </xdr:nvSpPr>
      <xdr:spPr>
        <a:xfrm>
          <a:off x="22110700" y="68529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145415</xdr:rowOff>
    </xdr:from>
    <xdr:ext cx="534035" cy="252730"/>
    <xdr:sp macro="" textlink="">
      <xdr:nvSpPr>
        <xdr:cNvPr id="467" name="【一般廃棄物処理施設】&#10;一人当たり有形固定資産（償却資産）額該当値テキスト">
          <a:extLst>
            <a:ext uri="{FF2B5EF4-FFF2-40B4-BE49-F238E27FC236}">
              <a16:creationId xmlns:a16="http://schemas.microsoft.com/office/drawing/2014/main" id="{4AB1C132-17CC-4D0C-9305-4135079414BD}"/>
            </a:ext>
          </a:extLst>
        </xdr:cNvPr>
        <xdr:cNvSpPr txBox="1"/>
      </xdr:nvSpPr>
      <xdr:spPr>
        <a:xfrm>
          <a:off x="22199600" y="683196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87,053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10795</xdr:rowOff>
    </xdr:from>
    <xdr:to>
      <xdr:col>112</xdr:col>
      <xdr:colOff>38100</xdr:colOff>
      <xdr:row>40</xdr:row>
      <xdr:rowOff>109855</xdr:rowOff>
    </xdr:to>
    <xdr:sp macro="" textlink="">
      <xdr:nvSpPr>
        <xdr:cNvPr id="468" name="楕円 467">
          <a:extLst>
            <a:ext uri="{FF2B5EF4-FFF2-40B4-BE49-F238E27FC236}">
              <a16:creationId xmlns:a16="http://schemas.microsoft.com/office/drawing/2014/main" id="{A0B50B2C-0FF9-45D0-AEAC-35894B094D8A}"/>
            </a:ext>
          </a:extLst>
        </xdr:cNvPr>
        <xdr:cNvSpPr/>
      </xdr:nvSpPr>
      <xdr:spPr>
        <a:xfrm>
          <a:off x="21272500" y="6868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40</xdr:row>
      <xdr:rowOff>48895</xdr:rowOff>
    </xdr:from>
    <xdr:to>
      <xdr:col>116</xdr:col>
      <xdr:colOff>63500</xdr:colOff>
      <xdr:row>40</xdr:row>
      <xdr:rowOff>60325</xdr:rowOff>
    </xdr:to>
    <xdr:cxnSp macro="">
      <xdr:nvCxnSpPr>
        <xdr:cNvPr id="469" name="直線コネクタ 468">
          <a:extLst>
            <a:ext uri="{FF2B5EF4-FFF2-40B4-BE49-F238E27FC236}">
              <a16:creationId xmlns:a16="http://schemas.microsoft.com/office/drawing/2014/main" id="{3BD8979C-A9FC-4382-B388-018ED74C1DBD}"/>
            </a:ext>
          </a:extLst>
        </xdr:cNvPr>
        <xdr:cNvCxnSpPr/>
      </xdr:nvCxnSpPr>
      <xdr:spPr>
        <a:xfrm flipV="1">
          <a:off x="21316950" y="6906895"/>
          <a:ext cx="8445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12700</xdr:rowOff>
    </xdr:from>
    <xdr:to>
      <xdr:col>107</xdr:col>
      <xdr:colOff>101600</xdr:colOff>
      <xdr:row>40</xdr:row>
      <xdr:rowOff>111760</xdr:rowOff>
    </xdr:to>
    <xdr:sp macro="" textlink="">
      <xdr:nvSpPr>
        <xdr:cNvPr id="470" name="楕円 469">
          <a:extLst>
            <a:ext uri="{FF2B5EF4-FFF2-40B4-BE49-F238E27FC236}">
              <a16:creationId xmlns:a16="http://schemas.microsoft.com/office/drawing/2014/main" id="{5F64FAB8-D08E-40AB-9015-1C7511204F01}"/>
            </a:ext>
          </a:extLst>
        </xdr:cNvPr>
        <xdr:cNvSpPr/>
      </xdr:nvSpPr>
      <xdr:spPr>
        <a:xfrm>
          <a:off x="20383500" y="68707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60325</xdr:rowOff>
    </xdr:from>
    <xdr:to>
      <xdr:col>111</xdr:col>
      <xdr:colOff>171450</xdr:colOff>
      <xdr:row>40</xdr:row>
      <xdr:rowOff>61595</xdr:rowOff>
    </xdr:to>
    <xdr:cxnSp macro="">
      <xdr:nvCxnSpPr>
        <xdr:cNvPr id="471" name="直線コネクタ 470">
          <a:extLst>
            <a:ext uri="{FF2B5EF4-FFF2-40B4-BE49-F238E27FC236}">
              <a16:creationId xmlns:a16="http://schemas.microsoft.com/office/drawing/2014/main" id="{C4B7B906-1E26-465A-B6D3-AA351BC58A79}"/>
            </a:ext>
          </a:extLst>
        </xdr:cNvPr>
        <xdr:cNvCxnSpPr/>
      </xdr:nvCxnSpPr>
      <xdr:spPr>
        <a:xfrm flipV="1">
          <a:off x="20434300" y="6918325"/>
          <a:ext cx="8826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22860</xdr:rowOff>
    </xdr:from>
    <xdr:to>
      <xdr:col>102</xdr:col>
      <xdr:colOff>165100</xdr:colOff>
      <xdr:row>40</xdr:row>
      <xdr:rowOff>122555</xdr:rowOff>
    </xdr:to>
    <xdr:sp macro="" textlink="">
      <xdr:nvSpPr>
        <xdr:cNvPr id="472" name="楕円 471">
          <a:extLst>
            <a:ext uri="{FF2B5EF4-FFF2-40B4-BE49-F238E27FC236}">
              <a16:creationId xmlns:a16="http://schemas.microsoft.com/office/drawing/2014/main" id="{0086B9A4-78EE-422C-8C58-D421A2D0E34C}"/>
            </a:ext>
          </a:extLst>
        </xdr:cNvPr>
        <xdr:cNvSpPr/>
      </xdr:nvSpPr>
      <xdr:spPr>
        <a:xfrm>
          <a:off x="19494500" y="68808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61595</xdr:rowOff>
    </xdr:from>
    <xdr:to>
      <xdr:col>107</xdr:col>
      <xdr:colOff>50800</xdr:colOff>
      <xdr:row>40</xdr:row>
      <xdr:rowOff>73025</xdr:rowOff>
    </xdr:to>
    <xdr:cxnSp macro="">
      <xdr:nvCxnSpPr>
        <xdr:cNvPr id="473" name="直線コネクタ 472">
          <a:extLst>
            <a:ext uri="{FF2B5EF4-FFF2-40B4-BE49-F238E27FC236}">
              <a16:creationId xmlns:a16="http://schemas.microsoft.com/office/drawing/2014/main" id="{B7FBD050-09F4-4480-A66A-A0C748544518}"/>
            </a:ext>
          </a:extLst>
        </xdr:cNvPr>
        <xdr:cNvCxnSpPr/>
      </xdr:nvCxnSpPr>
      <xdr:spPr>
        <a:xfrm flipV="1">
          <a:off x="19545300" y="69195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29210</xdr:rowOff>
    </xdr:from>
    <xdr:to>
      <xdr:col>98</xdr:col>
      <xdr:colOff>38100</xdr:colOff>
      <xdr:row>40</xdr:row>
      <xdr:rowOff>128905</xdr:rowOff>
    </xdr:to>
    <xdr:sp macro="" textlink="">
      <xdr:nvSpPr>
        <xdr:cNvPr id="474" name="楕円 473">
          <a:extLst>
            <a:ext uri="{FF2B5EF4-FFF2-40B4-BE49-F238E27FC236}">
              <a16:creationId xmlns:a16="http://schemas.microsoft.com/office/drawing/2014/main" id="{5A014668-D1AD-47E1-88A1-F47B6F01FC92}"/>
            </a:ext>
          </a:extLst>
        </xdr:cNvPr>
        <xdr:cNvSpPr/>
      </xdr:nvSpPr>
      <xdr:spPr>
        <a:xfrm>
          <a:off x="18605500" y="68872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40</xdr:row>
      <xdr:rowOff>73025</xdr:rowOff>
    </xdr:from>
    <xdr:to>
      <xdr:col>102</xdr:col>
      <xdr:colOff>114300</xdr:colOff>
      <xdr:row>40</xdr:row>
      <xdr:rowOff>78740</xdr:rowOff>
    </xdr:to>
    <xdr:cxnSp macro="">
      <xdr:nvCxnSpPr>
        <xdr:cNvPr id="475" name="直線コネクタ 474">
          <a:extLst>
            <a:ext uri="{FF2B5EF4-FFF2-40B4-BE49-F238E27FC236}">
              <a16:creationId xmlns:a16="http://schemas.microsoft.com/office/drawing/2014/main" id="{BF36568B-03B2-4098-9EEF-94A95797C9E8}"/>
            </a:ext>
          </a:extLst>
        </xdr:cNvPr>
        <xdr:cNvCxnSpPr/>
      </xdr:nvCxnSpPr>
      <xdr:spPr>
        <a:xfrm flipV="1">
          <a:off x="18649950" y="6931025"/>
          <a:ext cx="8953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37</xdr:row>
      <xdr:rowOff>86360</xdr:rowOff>
    </xdr:from>
    <xdr:ext cx="598170" cy="252730"/>
    <xdr:sp macro="" textlink="">
      <xdr:nvSpPr>
        <xdr:cNvPr id="476" name="n_1aveValue【一般廃棄物処理施設】&#10;一人当たり有形固定資産（償却資産）額">
          <a:extLst>
            <a:ext uri="{FF2B5EF4-FFF2-40B4-BE49-F238E27FC236}">
              <a16:creationId xmlns:a16="http://schemas.microsoft.com/office/drawing/2014/main" id="{F95767BE-84B3-4147-B684-0924B34FD7A6}"/>
            </a:ext>
          </a:extLst>
        </xdr:cNvPr>
        <xdr:cNvSpPr txBox="1"/>
      </xdr:nvSpPr>
      <xdr:spPr>
        <a:xfrm>
          <a:off x="21010880" y="643001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139,586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37</xdr:row>
      <xdr:rowOff>80645</xdr:rowOff>
    </xdr:from>
    <xdr:ext cx="598170" cy="253365"/>
    <xdr:sp macro="" textlink="">
      <xdr:nvSpPr>
        <xdr:cNvPr id="477" name="n_2aveValue【一般廃棄物処理施設】&#10;一人当たり有形固定資産（償却資産）額">
          <a:extLst>
            <a:ext uri="{FF2B5EF4-FFF2-40B4-BE49-F238E27FC236}">
              <a16:creationId xmlns:a16="http://schemas.microsoft.com/office/drawing/2014/main" id="{4FA49BD8-D53D-47EF-A3F6-3DC187C6BC0A}"/>
            </a:ext>
          </a:extLst>
        </xdr:cNvPr>
        <xdr:cNvSpPr txBox="1"/>
      </xdr:nvSpPr>
      <xdr:spPr>
        <a:xfrm>
          <a:off x="20134580" y="642429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140,944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37</xdr:row>
      <xdr:rowOff>100965</xdr:rowOff>
    </xdr:from>
    <xdr:ext cx="598170" cy="253365"/>
    <xdr:sp macro="" textlink="">
      <xdr:nvSpPr>
        <xdr:cNvPr id="478" name="n_3aveValue【一般廃棄物処理施設】&#10;一人当たり有形固定資産（償却資産）額">
          <a:extLst>
            <a:ext uri="{FF2B5EF4-FFF2-40B4-BE49-F238E27FC236}">
              <a16:creationId xmlns:a16="http://schemas.microsoft.com/office/drawing/2014/main" id="{C4230510-ADF6-4C31-BE02-F6858F082034}"/>
            </a:ext>
          </a:extLst>
        </xdr:cNvPr>
        <xdr:cNvSpPr txBox="1"/>
      </xdr:nvSpPr>
      <xdr:spPr>
        <a:xfrm>
          <a:off x="19245580" y="644461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37</xdr:row>
      <xdr:rowOff>152400</xdr:rowOff>
    </xdr:from>
    <xdr:ext cx="598170" cy="253365"/>
    <xdr:sp macro="" textlink="">
      <xdr:nvSpPr>
        <xdr:cNvPr id="479" name="n_4aveValue【一般廃棄物処理施設】&#10;一人当たり有形固定資産（償却資産）額">
          <a:extLst>
            <a:ext uri="{FF2B5EF4-FFF2-40B4-BE49-F238E27FC236}">
              <a16:creationId xmlns:a16="http://schemas.microsoft.com/office/drawing/2014/main" id="{3152F761-139F-470B-8FF3-B2D0FEC15CA2}"/>
            </a:ext>
          </a:extLst>
        </xdr:cNvPr>
        <xdr:cNvSpPr txBox="1"/>
      </xdr:nvSpPr>
      <xdr:spPr>
        <a:xfrm>
          <a:off x="18356580" y="649605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121,654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100965</xdr:rowOff>
    </xdr:from>
    <xdr:ext cx="534670" cy="253365"/>
    <xdr:sp macro="" textlink="">
      <xdr:nvSpPr>
        <xdr:cNvPr id="480" name="n_1mainValue【一般廃棄物処理施設】&#10;一人当たり有形固定資産（償却資産）額">
          <a:extLst>
            <a:ext uri="{FF2B5EF4-FFF2-40B4-BE49-F238E27FC236}">
              <a16:creationId xmlns:a16="http://schemas.microsoft.com/office/drawing/2014/main" id="{AA48B690-1C57-4FEC-AA0A-863C0C829D3A}"/>
            </a:ext>
          </a:extLst>
        </xdr:cNvPr>
        <xdr:cNvSpPr txBox="1"/>
      </xdr:nvSpPr>
      <xdr:spPr>
        <a:xfrm>
          <a:off x="21043265" y="69589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83,778</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40</xdr:row>
      <xdr:rowOff>103505</xdr:rowOff>
    </xdr:from>
    <xdr:ext cx="534035" cy="252730"/>
    <xdr:sp macro="" textlink="">
      <xdr:nvSpPr>
        <xdr:cNvPr id="481" name="n_2mainValue【一般廃棄物処理施設】&#10;一人当たり有形固定資産（償却資産）額">
          <a:extLst>
            <a:ext uri="{FF2B5EF4-FFF2-40B4-BE49-F238E27FC236}">
              <a16:creationId xmlns:a16="http://schemas.microsoft.com/office/drawing/2014/main" id="{72201DE1-4962-4BDF-8158-4E54DE5E378A}"/>
            </a:ext>
          </a:extLst>
        </xdr:cNvPr>
        <xdr:cNvSpPr txBox="1"/>
      </xdr:nvSpPr>
      <xdr:spPr>
        <a:xfrm>
          <a:off x="20166965" y="696150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83,321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113665</xdr:rowOff>
    </xdr:from>
    <xdr:ext cx="534670" cy="253365"/>
    <xdr:sp macro="" textlink="">
      <xdr:nvSpPr>
        <xdr:cNvPr id="482" name="n_3mainValue【一般廃棄物処理施設】&#10;一人当たり有形固定資産（償却資産）額">
          <a:extLst>
            <a:ext uri="{FF2B5EF4-FFF2-40B4-BE49-F238E27FC236}">
              <a16:creationId xmlns:a16="http://schemas.microsoft.com/office/drawing/2014/main" id="{FB05118B-11D7-436C-AF43-2D476E82761D}"/>
            </a:ext>
          </a:extLst>
        </xdr:cNvPr>
        <xdr:cNvSpPr txBox="1"/>
      </xdr:nvSpPr>
      <xdr:spPr>
        <a:xfrm>
          <a:off x="19277965" y="69716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80,553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40</xdr:row>
      <xdr:rowOff>119380</xdr:rowOff>
    </xdr:from>
    <xdr:ext cx="534035" cy="253365"/>
    <xdr:sp macro="" textlink="">
      <xdr:nvSpPr>
        <xdr:cNvPr id="483" name="n_4mainValue【一般廃棄物処理施設】&#10;一人当たり有形固定資産（償却資産）額">
          <a:extLst>
            <a:ext uri="{FF2B5EF4-FFF2-40B4-BE49-F238E27FC236}">
              <a16:creationId xmlns:a16="http://schemas.microsoft.com/office/drawing/2014/main" id="{CDE53A69-A3F7-4A63-9905-E34830E86506}"/>
            </a:ext>
          </a:extLst>
        </xdr:cNvPr>
        <xdr:cNvSpPr txBox="1"/>
      </xdr:nvSpPr>
      <xdr:spPr>
        <a:xfrm>
          <a:off x="18388965" y="697738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484" name="正方形/長方形 483">
          <a:extLst>
            <a:ext uri="{FF2B5EF4-FFF2-40B4-BE49-F238E27FC236}">
              <a16:creationId xmlns:a16="http://schemas.microsoft.com/office/drawing/2014/main" id="{F8467DB9-C437-4741-AE6E-428B632F9F8F}"/>
            </a:ext>
          </a:extLst>
        </xdr:cNvPr>
        <xdr:cNvSpPr/>
      </xdr:nvSpPr>
      <xdr:spPr>
        <a:xfrm>
          <a:off x="12446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EA62E937-396A-4813-B697-B8742AF63F77}"/>
            </a:ext>
          </a:extLst>
        </xdr:cNvPr>
        <xdr:cNvSpPr/>
      </xdr:nvSpPr>
      <xdr:spPr>
        <a:xfrm>
          <a:off x="12573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486" name="正方形/長方形 485">
          <a:extLst>
            <a:ext uri="{FF2B5EF4-FFF2-40B4-BE49-F238E27FC236}">
              <a16:creationId xmlns:a16="http://schemas.microsoft.com/office/drawing/2014/main" id="{C036132B-DA31-4AFF-979E-EBBA9135B51B}"/>
            </a:ext>
          </a:extLst>
        </xdr:cNvPr>
        <xdr:cNvSpPr/>
      </xdr:nvSpPr>
      <xdr:spPr>
        <a:xfrm>
          <a:off x="12573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228A6CFA-792F-4421-BC23-42A1C6B9132B}"/>
            </a:ext>
          </a:extLst>
        </xdr:cNvPr>
        <xdr:cNvSpPr/>
      </xdr:nvSpPr>
      <xdr:spPr>
        <a:xfrm>
          <a:off x="13589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488" name="正方形/長方形 487">
          <a:extLst>
            <a:ext uri="{FF2B5EF4-FFF2-40B4-BE49-F238E27FC236}">
              <a16:creationId xmlns:a16="http://schemas.microsoft.com/office/drawing/2014/main" id="{E4B941C6-7BAC-48DE-9BFD-04252BB0E2E6}"/>
            </a:ext>
          </a:extLst>
        </xdr:cNvPr>
        <xdr:cNvSpPr/>
      </xdr:nvSpPr>
      <xdr:spPr>
        <a:xfrm>
          <a:off x="13589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53E20DCF-F33E-4509-8C80-2911B8BA2BBE}"/>
            </a:ext>
          </a:extLst>
        </xdr:cNvPr>
        <xdr:cNvSpPr/>
      </xdr:nvSpPr>
      <xdr:spPr>
        <a:xfrm>
          <a:off x="14732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490" name="正方形/長方形 489">
          <a:extLst>
            <a:ext uri="{FF2B5EF4-FFF2-40B4-BE49-F238E27FC236}">
              <a16:creationId xmlns:a16="http://schemas.microsoft.com/office/drawing/2014/main" id="{130E92B3-F8CB-4D00-B973-E6D5BBC82F4E}"/>
            </a:ext>
          </a:extLst>
        </xdr:cNvPr>
        <xdr:cNvSpPr/>
      </xdr:nvSpPr>
      <xdr:spPr>
        <a:xfrm>
          <a:off x="14732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491" name="正方形/長方形 490">
          <a:extLst>
            <a:ext uri="{FF2B5EF4-FFF2-40B4-BE49-F238E27FC236}">
              <a16:creationId xmlns:a16="http://schemas.microsoft.com/office/drawing/2014/main" id="{F696DE04-8977-479D-97AB-9B9B708696CA}"/>
            </a:ext>
          </a:extLst>
        </xdr:cNvPr>
        <xdr:cNvSpPr/>
      </xdr:nvSpPr>
      <xdr:spPr>
        <a:xfrm>
          <a:off x="12446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492" name="テキスト ボックス 491">
          <a:extLst>
            <a:ext uri="{FF2B5EF4-FFF2-40B4-BE49-F238E27FC236}">
              <a16:creationId xmlns:a16="http://schemas.microsoft.com/office/drawing/2014/main" id="{51DC2C24-DC84-46E1-9AB2-F346A91888B2}"/>
            </a:ext>
          </a:extLst>
        </xdr:cNvPr>
        <xdr:cNvSpPr txBox="1"/>
      </xdr:nvSpPr>
      <xdr:spPr>
        <a:xfrm>
          <a:off x="12407900" y="895286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493" name="直線コネクタ 492">
          <a:extLst>
            <a:ext uri="{FF2B5EF4-FFF2-40B4-BE49-F238E27FC236}">
              <a16:creationId xmlns:a16="http://schemas.microsoft.com/office/drawing/2014/main" id="{43848E8F-422C-46E9-8BC2-EAA7CCE2B0EC}"/>
            </a:ext>
          </a:extLst>
        </xdr:cNvPr>
        <xdr:cNvCxnSpPr/>
      </xdr:nvCxnSpPr>
      <xdr:spPr>
        <a:xfrm>
          <a:off x="12446000" y="114274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6725" cy="252730"/>
    <xdr:sp macro="" textlink="">
      <xdr:nvSpPr>
        <xdr:cNvPr id="494" name="テキスト ボックス 493">
          <a:extLst>
            <a:ext uri="{FF2B5EF4-FFF2-40B4-BE49-F238E27FC236}">
              <a16:creationId xmlns:a16="http://schemas.microsoft.com/office/drawing/2014/main" id="{1BB7A730-6F7D-4D54-8C76-2689FA73FC8A}"/>
            </a:ext>
          </a:extLst>
        </xdr:cNvPr>
        <xdr:cNvSpPr txBox="1"/>
      </xdr:nvSpPr>
      <xdr:spPr>
        <a:xfrm>
          <a:off x="11978640" y="1128458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128270</xdr:rowOff>
    </xdr:from>
    <xdr:to>
      <xdr:col>89</xdr:col>
      <xdr:colOff>171450</xdr:colOff>
      <xdr:row>64</xdr:row>
      <xdr:rowOff>128270</xdr:rowOff>
    </xdr:to>
    <xdr:cxnSp macro="">
      <xdr:nvCxnSpPr>
        <xdr:cNvPr id="495" name="直線コネクタ 494">
          <a:extLst>
            <a:ext uri="{FF2B5EF4-FFF2-40B4-BE49-F238E27FC236}">
              <a16:creationId xmlns:a16="http://schemas.microsoft.com/office/drawing/2014/main" id="{43728841-B6A8-4C92-A0D9-B0252AC39DC7}"/>
            </a:ext>
          </a:extLst>
        </xdr:cNvPr>
        <xdr:cNvCxnSpPr/>
      </xdr:nvCxnSpPr>
      <xdr:spPr>
        <a:xfrm>
          <a:off x="12446000" y="1110107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156210</xdr:rowOff>
    </xdr:from>
    <xdr:ext cx="466725" cy="253365"/>
    <xdr:sp macro="" textlink="">
      <xdr:nvSpPr>
        <xdr:cNvPr id="496" name="テキスト ボックス 495">
          <a:extLst>
            <a:ext uri="{FF2B5EF4-FFF2-40B4-BE49-F238E27FC236}">
              <a16:creationId xmlns:a16="http://schemas.microsoft.com/office/drawing/2014/main" id="{8E44A711-6D46-46F1-9A66-4B5EA5A26703}"/>
            </a:ext>
          </a:extLst>
        </xdr:cNvPr>
        <xdr:cNvSpPr txBox="1"/>
      </xdr:nvSpPr>
      <xdr:spPr>
        <a:xfrm>
          <a:off x="11978640" y="1095756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143510</xdr:rowOff>
    </xdr:from>
    <xdr:to>
      <xdr:col>89</xdr:col>
      <xdr:colOff>171450</xdr:colOff>
      <xdr:row>62</xdr:row>
      <xdr:rowOff>143510</xdr:rowOff>
    </xdr:to>
    <xdr:cxnSp macro="">
      <xdr:nvCxnSpPr>
        <xdr:cNvPr id="497" name="直線コネクタ 496">
          <a:extLst>
            <a:ext uri="{FF2B5EF4-FFF2-40B4-BE49-F238E27FC236}">
              <a16:creationId xmlns:a16="http://schemas.microsoft.com/office/drawing/2014/main" id="{B3135701-1FB5-43D3-A8F1-7BCB6CE909C4}"/>
            </a:ext>
          </a:extLst>
        </xdr:cNvPr>
        <xdr:cNvCxnSpPr/>
      </xdr:nvCxnSpPr>
      <xdr:spPr>
        <a:xfrm>
          <a:off x="12446000" y="107734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2590" cy="253365"/>
    <xdr:sp macro="" textlink="">
      <xdr:nvSpPr>
        <xdr:cNvPr id="498" name="テキスト ボックス 497">
          <a:extLst>
            <a:ext uri="{FF2B5EF4-FFF2-40B4-BE49-F238E27FC236}">
              <a16:creationId xmlns:a16="http://schemas.microsoft.com/office/drawing/2014/main" id="{E447C4E6-8BA6-4F3D-B803-17495A19F8AF}"/>
            </a:ext>
          </a:extLst>
        </xdr:cNvPr>
        <xdr:cNvSpPr txBox="1"/>
      </xdr:nvSpPr>
      <xdr:spPr>
        <a:xfrm>
          <a:off x="12042775" y="1063434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160020</xdr:rowOff>
    </xdr:from>
    <xdr:to>
      <xdr:col>89</xdr:col>
      <xdr:colOff>171450</xdr:colOff>
      <xdr:row>60</xdr:row>
      <xdr:rowOff>160020</xdr:rowOff>
    </xdr:to>
    <xdr:cxnSp macro="">
      <xdr:nvCxnSpPr>
        <xdr:cNvPr id="499" name="直線コネクタ 498">
          <a:extLst>
            <a:ext uri="{FF2B5EF4-FFF2-40B4-BE49-F238E27FC236}">
              <a16:creationId xmlns:a16="http://schemas.microsoft.com/office/drawing/2014/main" id="{49CA2F7D-B57D-4058-B57E-3DF335AD818D}"/>
            </a:ext>
          </a:extLst>
        </xdr:cNvPr>
        <xdr:cNvCxnSpPr/>
      </xdr:nvCxnSpPr>
      <xdr:spPr>
        <a:xfrm>
          <a:off x="12446000" y="1044702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402590" cy="253365"/>
    <xdr:sp macro="" textlink="">
      <xdr:nvSpPr>
        <xdr:cNvPr id="500" name="テキスト ボックス 499">
          <a:extLst>
            <a:ext uri="{FF2B5EF4-FFF2-40B4-BE49-F238E27FC236}">
              <a16:creationId xmlns:a16="http://schemas.microsoft.com/office/drawing/2014/main" id="{B8F1A991-9979-4810-96A0-26563F4EABBC}"/>
            </a:ext>
          </a:extLst>
        </xdr:cNvPr>
        <xdr:cNvSpPr txBox="1"/>
      </xdr:nvSpPr>
      <xdr:spPr>
        <a:xfrm>
          <a:off x="12042775" y="103073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171450</xdr:colOff>
      <xdr:row>59</xdr:row>
      <xdr:rowOff>7620</xdr:rowOff>
    </xdr:to>
    <xdr:cxnSp macro="">
      <xdr:nvCxnSpPr>
        <xdr:cNvPr id="501" name="直線コネクタ 500">
          <a:extLst>
            <a:ext uri="{FF2B5EF4-FFF2-40B4-BE49-F238E27FC236}">
              <a16:creationId xmlns:a16="http://schemas.microsoft.com/office/drawing/2014/main" id="{EEB11E94-BD0A-45CE-AC8D-098332285D3E}"/>
            </a:ext>
          </a:extLst>
        </xdr:cNvPr>
        <xdr:cNvCxnSpPr/>
      </xdr:nvCxnSpPr>
      <xdr:spPr>
        <a:xfrm>
          <a:off x="12446000" y="1012317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36830</xdr:rowOff>
    </xdr:from>
    <xdr:ext cx="402590" cy="253365"/>
    <xdr:sp macro="" textlink="">
      <xdr:nvSpPr>
        <xdr:cNvPr id="502" name="テキスト ボックス 501">
          <a:extLst>
            <a:ext uri="{FF2B5EF4-FFF2-40B4-BE49-F238E27FC236}">
              <a16:creationId xmlns:a16="http://schemas.microsoft.com/office/drawing/2014/main" id="{7B4EAC67-B923-4967-BBF1-79C583DBEC8D}"/>
            </a:ext>
          </a:extLst>
        </xdr:cNvPr>
        <xdr:cNvSpPr txBox="1"/>
      </xdr:nvSpPr>
      <xdr:spPr>
        <a:xfrm>
          <a:off x="12042775" y="998093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171450</xdr:colOff>
      <xdr:row>57</xdr:row>
      <xdr:rowOff>24130</xdr:rowOff>
    </xdr:to>
    <xdr:cxnSp macro="">
      <xdr:nvCxnSpPr>
        <xdr:cNvPr id="503" name="直線コネクタ 502">
          <a:extLst>
            <a:ext uri="{FF2B5EF4-FFF2-40B4-BE49-F238E27FC236}">
              <a16:creationId xmlns:a16="http://schemas.microsoft.com/office/drawing/2014/main" id="{83661B91-C05F-474F-A4DE-035E8EFFA91C}"/>
            </a:ext>
          </a:extLst>
        </xdr:cNvPr>
        <xdr:cNvCxnSpPr/>
      </xdr:nvCxnSpPr>
      <xdr:spPr>
        <a:xfrm>
          <a:off x="12446000" y="979678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52705</xdr:rowOff>
    </xdr:from>
    <xdr:ext cx="402590" cy="252730"/>
    <xdr:sp macro="" textlink="">
      <xdr:nvSpPr>
        <xdr:cNvPr id="504" name="テキスト ボックス 503">
          <a:extLst>
            <a:ext uri="{FF2B5EF4-FFF2-40B4-BE49-F238E27FC236}">
              <a16:creationId xmlns:a16="http://schemas.microsoft.com/office/drawing/2014/main" id="{BE358EC4-ACB9-4E17-A95D-70297490BAA8}"/>
            </a:ext>
          </a:extLst>
        </xdr:cNvPr>
        <xdr:cNvSpPr txBox="1"/>
      </xdr:nvSpPr>
      <xdr:spPr>
        <a:xfrm>
          <a:off x="12042775" y="965390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39370</xdr:rowOff>
    </xdr:from>
    <xdr:to>
      <xdr:col>89</xdr:col>
      <xdr:colOff>171450</xdr:colOff>
      <xdr:row>55</xdr:row>
      <xdr:rowOff>39370</xdr:rowOff>
    </xdr:to>
    <xdr:cxnSp macro="">
      <xdr:nvCxnSpPr>
        <xdr:cNvPr id="505" name="直線コネクタ 504">
          <a:extLst>
            <a:ext uri="{FF2B5EF4-FFF2-40B4-BE49-F238E27FC236}">
              <a16:creationId xmlns:a16="http://schemas.microsoft.com/office/drawing/2014/main" id="{D01BC49E-C077-49B5-AE79-93BEFB93F796}"/>
            </a:ext>
          </a:extLst>
        </xdr:cNvPr>
        <xdr:cNvCxnSpPr/>
      </xdr:nvCxnSpPr>
      <xdr:spPr>
        <a:xfrm>
          <a:off x="12446000" y="946912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68580</xdr:rowOff>
    </xdr:from>
    <xdr:ext cx="339090" cy="252730"/>
    <xdr:sp macro="" textlink="">
      <xdr:nvSpPr>
        <xdr:cNvPr id="506" name="テキスト ボックス 505">
          <a:extLst>
            <a:ext uri="{FF2B5EF4-FFF2-40B4-BE49-F238E27FC236}">
              <a16:creationId xmlns:a16="http://schemas.microsoft.com/office/drawing/2014/main" id="{928211C5-A00A-460B-BA5B-AFFFBABE40A1}"/>
            </a:ext>
          </a:extLst>
        </xdr:cNvPr>
        <xdr:cNvSpPr txBox="1"/>
      </xdr:nvSpPr>
      <xdr:spPr>
        <a:xfrm>
          <a:off x="12106910" y="9326880"/>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507" name="直線コネクタ 506">
          <a:extLst>
            <a:ext uri="{FF2B5EF4-FFF2-40B4-BE49-F238E27FC236}">
              <a16:creationId xmlns:a16="http://schemas.microsoft.com/office/drawing/2014/main" id="{5ED54743-43B1-4858-9B7B-1A054C6BA89D}"/>
            </a:ext>
          </a:extLst>
        </xdr:cNvPr>
        <xdr:cNvCxnSpPr/>
      </xdr:nvCxnSpPr>
      <xdr:spPr>
        <a:xfrm>
          <a:off x="12446000" y="9142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55880</xdr:rowOff>
    </xdr:from>
    <xdr:to>
      <xdr:col>90</xdr:col>
      <xdr:colOff>25400</xdr:colOff>
      <xdr:row>66</xdr:row>
      <xdr:rowOff>111760</xdr:rowOff>
    </xdr:to>
    <xdr:sp macro="" textlink="">
      <xdr:nvSpPr>
        <xdr:cNvPr id="508" name="【保健センター・保健所】&#10;有形固定資産減価償却率グラフ枠">
          <a:extLst>
            <a:ext uri="{FF2B5EF4-FFF2-40B4-BE49-F238E27FC236}">
              <a16:creationId xmlns:a16="http://schemas.microsoft.com/office/drawing/2014/main" id="{6B6F19EF-DF56-4F8F-B11F-43F767DC6FDE}"/>
            </a:ext>
          </a:extLst>
        </xdr:cNvPr>
        <xdr:cNvSpPr/>
      </xdr:nvSpPr>
      <xdr:spPr>
        <a:xfrm>
          <a:off x="12446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35560</xdr:rowOff>
    </xdr:from>
    <xdr:to>
      <xdr:col>85</xdr:col>
      <xdr:colOff>126365</xdr:colOff>
      <xdr:row>64</xdr:row>
      <xdr:rowOff>128270</xdr:rowOff>
    </xdr:to>
    <xdr:cxnSp macro="">
      <xdr:nvCxnSpPr>
        <xdr:cNvPr id="509" name="直線コネクタ 508">
          <a:extLst>
            <a:ext uri="{FF2B5EF4-FFF2-40B4-BE49-F238E27FC236}">
              <a16:creationId xmlns:a16="http://schemas.microsoft.com/office/drawing/2014/main" id="{7F0C69F0-AFA9-4CFC-9212-2F8B97EC4392}"/>
            </a:ext>
          </a:extLst>
        </xdr:cNvPr>
        <xdr:cNvCxnSpPr/>
      </xdr:nvCxnSpPr>
      <xdr:spPr>
        <a:xfrm flipV="1">
          <a:off x="16318865" y="9636760"/>
          <a:ext cx="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131445</xdr:rowOff>
    </xdr:from>
    <xdr:ext cx="469265" cy="253365"/>
    <xdr:sp macro="" textlink="">
      <xdr:nvSpPr>
        <xdr:cNvPr id="510" name="【保健センター・保健所】&#10;有形固定資産減価償却率最小値テキスト">
          <a:extLst>
            <a:ext uri="{FF2B5EF4-FFF2-40B4-BE49-F238E27FC236}">
              <a16:creationId xmlns:a16="http://schemas.microsoft.com/office/drawing/2014/main" id="{101A286B-AAF2-4DC1-8F10-1A6B9AFBCEF0}"/>
            </a:ext>
          </a:extLst>
        </xdr:cNvPr>
        <xdr:cNvSpPr txBox="1"/>
      </xdr:nvSpPr>
      <xdr:spPr>
        <a:xfrm>
          <a:off x="16357600" y="1110424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128270</xdr:rowOff>
    </xdr:from>
    <xdr:to>
      <xdr:col>86</xdr:col>
      <xdr:colOff>25400</xdr:colOff>
      <xdr:row>64</xdr:row>
      <xdr:rowOff>128270</xdr:rowOff>
    </xdr:to>
    <xdr:cxnSp macro="">
      <xdr:nvCxnSpPr>
        <xdr:cNvPr id="511" name="直線コネクタ 510">
          <a:extLst>
            <a:ext uri="{FF2B5EF4-FFF2-40B4-BE49-F238E27FC236}">
              <a16:creationId xmlns:a16="http://schemas.microsoft.com/office/drawing/2014/main" id="{EB1B1DC5-C770-4FE6-B0DB-799C34E45EB4}"/>
            </a:ext>
          </a:extLst>
        </xdr:cNvPr>
        <xdr:cNvCxnSpPr/>
      </xdr:nvCxnSpPr>
      <xdr:spPr>
        <a:xfrm>
          <a:off x="16230600" y="1110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151130</xdr:rowOff>
    </xdr:from>
    <xdr:ext cx="404495" cy="253365"/>
    <xdr:sp macro="" textlink="">
      <xdr:nvSpPr>
        <xdr:cNvPr id="512" name="【保健センター・保健所】&#10;有形固定資産減価償却率最大値テキスト">
          <a:extLst>
            <a:ext uri="{FF2B5EF4-FFF2-40B4-BE49-F238E27FC236}">
              <a16:creationId xmlns:a16="http://schemas.microsoft.com/office/drawing/2014/main" id="{06B832BF-B2D9-450E-A6D1-3D31CAC9E899}"/>
            </a:ext>
          </a:extLst>
        </xdr:cNvPr>
        <xdr:cNvSpPr txBox="1"/>
      </xdr:nvSpPr>
      <xdr:spPr>
        <a:xfrm>
          <a:off x="16357600" y="940943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35560</xdr:rowOff>
    </xdr:from>
    <xdr:to>
      <xdr:col>86</xdr:col>
      <xdr:colOff>25400</xdr:colOff>
      <xdr:row>56</xdr:row>
      <xdr:rowOff>35560</xdr:rowOff>
    </xdr:to>
    <xdr:cxnSp macro="">
      <xdr:nvCxnSpPr>
        <xdr:cNvPr id="513" name="直線コネクタ 512">
          <a:extLst>
            <a:ext uri="{FF2B5EF4-FFF2-40B4-BE49-F238E27FC236}">
              <a16:creationId xmlns:a16="http://schemas.microsoft.com/office/drawing/2014/main" id="{9E252BAB-812B-4F66-93DD-1571CA8C9A4A}"/>
            </a:ext>
          </a:extLst>
        </xdr:cNvPr>
        <xdr:cNvCxnSpPr/>
      </xdr:nvCxnSpPr>
      <xdr:spPr>
        <a:xfrm>
          <a:off x="16230600" y="963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99695</xdr:rowOff>
    </xdr:from>
    <xdr:ext cx="404495" cy="252730"/>
    <xdr:sp macro="" textlink="">
      <xdr:nvSpPr>
        <xdr:cNvPr id="514" name="【保健センター・保健所】&#10;有形固定資産減価償却率平均値テキスト">
          <a:extLst>
            <a:ext uri="{FF2B5EF4-FFF2-40B4-BE49-F238E27FC236}">
              <a16:creationId xmlns:a16="http://schemas.microsoft.com/office/drawing/2014/main" id="{495A654C-FAAA-4F6C-B297-0F4B15D49B4A}"/>
            </a:ext>
          </a:extLst>
        </xdr:cNvPr>
        <xdr:cNvSpPr txBox="1"/>
      </xdr:nvSpPr>
      <xdr:spPr>
        <a:xfrm>
          <a:off x="16357600" y="10215245"/>
          <a:ext cx="404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120650</xdr:rowOff>
    </xdr:from>
    <xdr:to>
      <xdr:col>85</xdr:col>
      <xdr:colOff>171450</xdr:colOff>
      <xdr:row>60</xdr:row>
      <xdr:rowOff>52705</xdr:rowOff>
    </xdr:to>
    <xdr:sp macro="" textlink="">
      <xdr:nvSpPr>
        <xdr:cNvPr id="515" name="フローチャート: 判断 514">
          <a:extLst>
            <a:ext uri="{FF2B5EF4-FFF2-40B4-BE49-F238E27FC236}">
              <a16:creationId xmlns:a16="http://schemas.microsoft.com/office/drawing/2014/main" id="{1A0A4C6D-E0F4-44D7-9D75-9F0161F895D9}"/>
            </a:ext>
          </a:extLst>
        </xdr:cNvPr>
        <xdr:cNvSpPr/>
      </xdr:nvSpPr>
      <xdr:spPr>
        <a:xfrm>
          <a:off x="16268700" y="10236200"/>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16510</xdr:rowOff>
    </xdr:to>
    <xdr:sp macro="" textlink="">
      <xdr:nvSpPr>
        <xdr:cNvPr id="516" name="フローチャート: 判断 515">
          <a:extLst>
            <a:ext uri="{FF2B5EF4-FFF2-40B4-BE49-F238E27FC236}">
              <a16:creationId xmlns:a16="http://schemas.microsoft.com/office/drawing/2014/main" id="{778A33E7-9C75-46DC-9CDF-5ACFBBBF6F6A}"/>
            </a:ext>
          </a:extLst>
        </xdr:cNvPr>
        <xdr:cNvSpPr/>
      </xdr:nvSpPr>
      <xdr:spPr>
        <a:xfrm>
          <a:off x="15430500" y="103714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53975</xdr:rowOff>
    </xdr:from>
    <xdr:to>
      <xdr:col>76</xdr:col>
      <xdr:colOff>165100</xdr:colOff>
      <xdr:row>60</xdr:row>
      <xdr:rowOff>153035</xdr:rowOff>
    </xdr:to>
    <xdr:sp macro="" textlink="">
      <xdr:nvSpPr>
        <xdr:cNvPr id="517" name="フローチャート: 判断 516">
          <a:extLst>
            <a:ext uri="{FF2B5EF4-FFF2-40B4-BE49-F238E27FC236}">
              <a16:creationId xmlns:a16="http://schemas.microsoft.com/office/drawing/2014/main" id="{9543BF7F-F159-4C0F-B34F-7FED4AB16D14}"/>
            </a:ext>
          </a:extLst>
        </xdr:cNvPr>
        <xdr:cNvSpPr/>
      </xdr:nvSpPr>
      <xdr:spPr>
        <a:xfrm>
          <a:off x="14541500" y="10340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20320</xdr:rowOff>
    </xdr:from>
    <xdr:to>
      <xdr:col>72</xdr:col>
      <xdr:colOff>38100</xdr:colOff>
      <xdr:row>60</xdr:row>
      <xdr:rowOff>119380</xdr:rowOff>
    </xdr:to>
    <xdr:sp macro="" textlink="">
      <xdr:nvSpPr>
        <xdr:cNvPr id="518" name="フローチャート: 判断 517">
          <a:extLst>
            <a:ext uri="{FF2B5EF4-FFF2-40B4-BE49-F238E27FC236}">
              <a16:creationId xmlns:a16="http://schemas.microsoft.com/office/drawing/2014/main" id="{EDA0ABD8-2E85-47A5-9810-31469819B6C8}"/>
            </a:ext>
          </a:extLst>
        </xdr:cNvPr>
        <xdr:cNvSpPr/>
      </xdr:nvSpPr>
      <xdr:spPr>
        <a:xfrm>
          <a:off x="13652500" y="10307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17145</xdr:rowOff>
    </xdr:from>
    <xdr:to>
      <xdr:col>67</xdr:col>
      <xdr:colOff>101600</xdr:colOff>
      <xdr:row>60</xdr:row>
      <xdr:rowOff>116840</xdr:rowOff>
    </xdr:to>
    <xdr:sp macro="" textlink="">
      <xdr:nvSpPr>
        <xdr:cNvPr id="519" name="フローチャート: 判断 518">
          <a:extLst>
            <a:ext uri="{FF2B5EF4-FFF2-40B4-BE49-F238E27FC236}">
              <a16:creationId xmlns:a16="http://schemas.microsoft.com/office/drawing/2014/main" id="{8A41823E-7A71-474A-978D-35FA0D5C218B}"/>
            </a:ext>
          </a:extLst>
        </xdr:cNvPr>
        <xdr:cNvSpPr/>
      </xdr:nvSpPr>
      <xdr:spPr>
        <a:xfrm>
          <a:off x="12763500" y="103041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2730"/>
    <xdr:sp macro="" textlink="">
      <xdr:nvSpPr>
        <xdr:cNvPr id="520" name="テキスト ボックス 519">
          <a:extLst>
            <a:ext uri="{FF2B5EF4-FFF2-40B4-BE49-F238E27FC236}">
              <a16:creationId xmlns:a16="http://schemas.microsoft.com/office/drawing/2014/main" id="{94294551-65A6-4D77-B062-0F4160FB5973}"/>
            </a:ext>
          </a:extLst>
        </xdr:cNvPr>
        <xdr:cNvSpPr txBox="1"/>
      </xdr:nvSpPr>
      <xdr:spPr>
        <a:xfrm>
          <a:off x="161290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61365" cy="252730"/>
    <xdr:sp macro="" textlink="">
      <xdr:nvSpPr>
        <xdr:cNvPr id="521" name="テキスト ボックス 520">
          <a:extLst>
            <a:ext uri="{FF2B5EF4-FFF2-40B4-BE49-F238E27FC236}">
              <a16:creationId xmlns:a16="http://schemas.microsoft.com/office/drawing/2014/main" id="{9F875A70-261F-43A3-B782-8E4106C5AB16}"/>
            </a:ext>
          </a:extLst>
        </xdr:cNvPr>
        <xdr:cNvSpPr txBox="1"/>
      </xdr:nvSpPr>
      <xdr:spPr>
        <a:xfrm>
          <a:off x="15290800" y="114249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2730"/>
    <xdr:sp macro="" textlink="">
      <xdr:nvSpPr>
        <xdr:cNvPr id="522" name="テキスト ボックス 521">
          <a:extLst>
            <a:ext uri="{FF2B5EF4-FFF2-40B4-BE49-F238E27FC236}">
              <a16:creationId xmlns:a16="http://schemas.microsoft.com/office/drawing/2014/main" id="{CB0770DE-04BD-4202-8F42-DBA552F26BDB}"/>
            </a:ext>
          </a:extLst>
        </xdr:cNvPr>
        <xdr:cNvSpPr txBox="1"/>
      </xdr:nvSpPr>
      <xdr:spPr>
        <a:xfrm>
          <a:off x="144018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2730"/>
    <xdr:sp macro="" textlink="">
      <xdr:nvSpPr>
        <xdr:cNvPr id="523" name="テキスト ボックス 522">
          <a:extLst>
            <a:ext uri="{FF2B5EF4-FFF2-40B4-BE49-F238E27FC236}">
              <a16:creationId xmlns:a16="http://schemas.microsoft.com/office/drawing/2014/main" id="{D8A9DE1F-F809-41B0-B5E0-0A179583F67E}"/>
            </a:ext>
          </a:extLst>
        </xdr:cNvPr>
        <xdr:cNvSpPr txBox="1"/>
      </xdr:nvSpPr>
      <xdr:spPr>
        <a:xfrm>
          <a:off x="1350645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61365" cy="252730"/>
    <xdr:sp macro="" textlink="">
      <xdr:nvSpPr>
        <xdr:cNvPr id="524" name="テキスト ボックス 523">
          <a:extLst>
            <a:ext uri="{FF2B5EF4-FFF2-40B4-BE49-F238E27FC236}">
              <a16:creationId xmlns:a16="http://schemas.microsoft.com/office/drawing/2014/main" id="{77947BF0-FD1E-4194-86A2-026128222E36}"/>
            </a:ext>
          </a:extLst>
        </xdr:cNvPr>
        <xdr:cNvSpPr txBox="1"/>
      </xdr:nvSpPr>
      <xdr:spPr>
        <a:xfrm>
          <a:off x="12623800" y="114249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114935</xdr:rowOff>
    </xdr:from>
    <xdr:to>
      <xdr:col>85</xdr:col>
      <xdr:colOff>171450</xdr:colOff>
      <xdr:row>60</xdr:row>
      <xdr:rowOff>46990</xdr:rowOff>
    </xdr:to>
    <xdr:sp macro="" textlink="">
      <xdr:nvSpPr>
        <xdr:cNvPr id="525" name="楕円 524">
          <a:extLst>
            <a:ext uri="{FF2B5EF4-FFF2-40B4-BE49-F238E27FC236}">
              <a16:creationId xmlns:a16="http://schemas.microsoft.com/office/drawing/2014/main" id="{C87ED2B9-94C5-483B-A74B-659C67C4A0CF}"/>
            </a:ext>
          </a:extLst>
        </xdr:cNvPr>
        <xdr:cNvSpPr/>
      </xdr:nvSpPr>
      <xdr:spPr>
        <a:xfrm>
          <a:off x="16268700" y="10230485"/>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137160</xdr:rowOff>
    </xdr:from>
    <xdr:ext cx="404495" cy="253365"/>
    <xdr:sp macro="" textlink="">
      <xdr:nvSpPr>
        <xdr:cNvPr id="526" name="【保健センター・保健所】&#10;有形固定資産減価償却率該当値テキスト">
          <a:extLst>
            <a:ext uri="{FF2B5EF4-FFF2-40B4-BE49-F238E27FC236}">
              <a16:creationId xmlns:a16="http://schemas.microsoft.com/office/drawing/2014/main" id="{B09324A9-B808-459B-9AAA-7B23C34BD2D1}"/>
            </a:ext>
          </a:extLst>
        </xdr:cNvPr>
        <xdr:cNvSpPr txBox="1"/>
      </xdr:nvSpPr>
      <xdr:spPr>
        <a:xfrm>
          <a:off x="16357600" y="1008126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81280</xdr:rowOff>
    </xdr:from>
    <xdr:to>
      <xdr:col>81</xdr:col>
      <xdr:colOff>101600</xdr:colOff>
      <xdr:row>60</xdr:row>
      <xdr:rowOff>13335</xdr:rowOff>
    </xdr:to>
    <xdr:sp macro="" textlink="">
      <xdr:nvSpPr>
        <xdr:cNvPr id="527" name="楕円 526">
          <a:extLst>
            <a:ext uri="{FF2B5EF4-FFF2-40B4-BE49-F238E27FC236}">
              <a16:creationId xmlns:a16="http://schemas.microsoft.com/office/drawing/2014/main" id="{E165CC76-F25F-4422-909C-70A86F2795D7}"/>
            </a:ext>
          </a:extLst>
        </xdr:cNvPr>
        <xdr:cNvSpPr/>
      </xdr:nvSpPr>
      <xdr:spPr>
        <a:xfrm>
          <a:off x="15430500" y="101968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130810</xdr:rowOff>
    </xdr:from>
    <xdr:to>
      <xdr:col>85</xdr:col>
      <xdr:colOff>127000</xdr:colOff>
      <xdr:row>59</xdr:row>
      <xdr:rowOff>164465</xdr:rowOff>
    </xdr:to>
    <xdr:cxnSp macro="">
      <xdr:nvCxnSpPr>
        <xdr:cNvPr id="528" name="直線コネクタ 527">
          <a:extLst>
            <a:ext uri="{FF2B5EF4-FFF2-40B4-BE49-F238E27FC236}">
              <a16:creationId xmlns:a16="http://schemas.microsoft.com/office/drawing/2014/main" id="{3EECC6D6-FCA9-40DA-B3EC-F6549B52161D}"/>
            </a:ext>
          </a:extLst>
        </xdr:cNvPr>
        <xdr:cNvCxnSpPr/>
      </xdr:nvCxnSpPr>
      <xdr:spPr>
        <a:xfrm>
          <a:off x="15481300" y="1024636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68580</xdr:rowOff>
    </xdr:from>
    <xdr:to>
      <xdr:col>76</xdr:col>
      <xdr:colOff>165100</xdr:colOff>
      <xdr:row>60</xdr:row>
      <xdr:rowOff>0</xdr:rowOff>
    </xdr:to>
    <xdr:sp macro="" textlink="">
      <xdr:nvSpPr>
        <xdr:cNvPr id="529" name="楕円 528">
          <a:extLst>
            <a:ext uri="{FF2B5EF4-FFF2-40B4-BE49-F238E27FC236}">
              <a16:creationId xmlns:a16="http://schemas.microsoft.com/office/drawing/2014/main" id="{1F25D1C8-10F4-4C8F-94C2-4DA63EA9A833}"/>
            </a:ext>
          </a:extLst>
        </xdr:cNvPr>
        <xdr:cNvSpPr/>
      </xdr:nvSpPr>
      <xdr:spPr>
        <a:xfrm>
          <a:off x="14541500" y="101841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117475</xdr:rowOff>
    </xdr:from>
    <xdr:to>
      <xdr:col>81</xdr:col>
      <xdr:colOff>50800</xdr:colOff>
      <xdr:row>59</xdr:row>
      <xdr:rowOff>130810</xdr:rowOff>
    </xdr:to>
    <xdr:cxnSp macro="">
      <xdr:nvCxnSpPr>
        <xdr:cNvPr id="530" name="直線コネクタ 529">
          <a:extLst>
            <a:ext uri="{FF2B5EF4-FFF2-40B4-BE49-F238E27FC236}">
              <a16:creationId xmlns:a16="http://schemas.microsoft.com/office/drawing/2014/main" id="{62086499-36C3-47A3-B101-35906958A60C}"/>
            </a:ext>
          </a:extLst>
        </xdr:cNvPr>
        <xdr:cNvCxnSpPr/>
      </xdr:nvCxnSpPr>
      <xdr:spPr>
        <a:xfrm>
          <a:off x="14592300" y="102330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34925</xdr:rowOff>
    </xdr:from>
    <xdr:to>
      <xdr:col>72</xdr:col>
      <xdr:colOff>38100</xdr:colOff>
      <xdr:row>59</xdr:row>
      <xdr:rowOff>133985</xdr:rowOff>
    </xdr:to>
    <xdr:sp macro="" textlink="">
      <xdr:nvSpPr>
        <xdr:cNvPr id="531" name="楕円 530">
          <a:extLst>
            <a:ext uri="{FF2B5EF4-FFF2-40B4-BE49-F238E27FC236}">
              <a16:creationId xmlns:a16="http://schemas.microsoft.com/office/drawing/2014/main" id="{3156EEC9-466F-4CD8-850A-75E1EE40C1C9}"/>
            </a:ext>
          </a:extLst>
        </xdr:cNvPr>
        <xdr:cNvSpPr/>
      </xdr:nvSpPr>
      <xdr:spPr>
        <a:xfrm>
          <a:off x="13652500" y="101504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59</xdr:row>
      <xdr:rowOff>84455</xdr:rowOff>
    </xdr:from>
    <xdr:to>
      <xdr:col>76</xdr:col>
      <xdr:colOff>114300</xdr:colOff>
      <xdr:row>59</xdr:row>
      <xdr:rowOff>117475</xdr:rowOff>
    </xdr:to>
    <xdr:cxnSp macro="">
      <xdr:nvCxnSpPr>
        <xdr:cNvPr id="532" name="直線コネクタ 531">
          <a:extLst>
            <a:ext uri="{FF2B5EF4-FFF2-40B4-BE49-F238E27FC236}">
              <a16:creationId xmlns:a16="http://schemas.microsoft.com/office/drawing/2014/main" id="{9A3D15DA-B05C-428F-97CB-0075A6817FA7}"/>
            </a:ext>
          </a:extLst>
        </xdr:cNvPr>
        <xdr:cNvCxnSpPr/>
      </xdr:nvCxnSpPr>
      <xdr:spPr>
        <a:xfrm>
          <a:off x="13696950" y="10200005"/>
          <a:ext cx="8953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1270</xdr:rowOff>
    </xdr:from>
    <xdr:to>
      <xdr:col>67</xdr:col>
      <xdr:colOff>101600</xdr:colOff>
      <xdr:row>59</xdr:row>
      <xdr:rowOff>100330</xdr:rowOff>
    </xdr:to>
    <xdr:sp macro="" textlink="">
      <xdr:nvSpPr>
        <xdr:cNvPr id="533" name="楕円 532">
          <a:extLst>
            <a:ext uri="{FF2B5EF4-FFF2-40B4-BE49-F238E27FC236}">
              <a16:creationId xmlns:a16="http://schemas.microsoft.com/office/drawing/2014/main" id="{EF7608DA-3F32-41DD-A342-C4657E687854}"/>
            </a:ext>
          </a:extLst>
        </xdr:cNvPr>
        <xdr:cNvSpPr/>
      </xdr:nvSpPr>
      <xdr:spPr>
        <a:xfrm>
          <a:off x="12763500" y="10116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50800</xdr:rowOff>
    </xdr:from>
    <xdr:to>
      <xdr:col>71</xdr:col>
      <xdr:colOff>171450</xdr:colOff>
      <xdr:row>59</xdr:row>
      <xdr:rowOff>84455</xdr:rowOff>
    </xdr:to>
    <xdr:cxnSp macro="">
      <xdr:nvCxnSpPr>
        <xdr:cNvPr id="534" name="直線コネクタ 533">
          <a:extLst>
            <a:ext uri="{FF2B5EF4-FFF2-40B4-BE49-F238E27FC236}">
              <a16:creationId xmlns:a16="http://schemas.microsoft.com/office/drawing/2014/main" id="{C4EDAADE-A10C-463F-881C-F95B0653C2F9}"/>
            </a:ext>
          </a:extLst>
        </xdr:cNvPr>
        <xdr:cNvCxnSpPr/>
      </xdr:nvCxnSpPr>
      <xdr:spPr>
        <a:xfrm>
          <a:off x="12814300" y="10166350"/>
          <a:ext cx="8826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61</xdr:row>
      <xdr:rowOff>6985</xdr:rowOff>
    </xdr:from>
    <xdr:ext cx="404495" cy="253365"/>
    <xdr:sp macro="" textlink="">
      <xdr:nvSpPr>
        <xdr:cNvPr id="535" name="n_1aveValue【保健センター・保健所】&#10;有形固定資産減価償却率">
          <a:extLst>
            <a:ext uri="{FF2B5EF4-FFF2-40B4-BE49-F238E27FC236}">
              <a16:creationId xmlns:a16="http://schemas.microsoft.com/office/drawing/2014/main" id="{470CA0DB-B97C-4265-BBD0-107582C128C7}"/>
            </a:ext>
          </a:extLst>
        </xdr:cNvPr>
        <xdr:cNvSpPr txBox="1"/>
      </xdr:nvSpPr>
      <xdr:spPr>
        <a:xfrm>
          <a:off x="15266035" y="1046543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144780</xdr:rowOff>
    </xdr:from>
    <xdr:ext cx="404495" cy="252095"/>
    <xdr:sp macro="" textlink="">
      <xdr:nvSpPr>
        <xdr:cNvPr id="536" name="n_2aveValue【保健センター・保健所】&#10;有形固定資産減価償却率">
          <a:extLst>
            <a:ext uri="{FF2B5EF4-FFF2-40B4-BE49-F238E27FC236}">
              <a16:creationId xmlns:a16="http://schemas.microsoft.com/office/drawing/2014/main" id="{456507B8-55E4-4DBE-96C7-21BC949588DF}"/>
            </a:ext>
          </a:extLst>
        </xdr:cNvPr>
        <xdr:cNvSpPr txBox="1"/>
      </xdr:nvSpPr>
      <xdr:spPr>
        <a:xfrm>
          <a:off x="14389735" y="10431780"/>
          <a:ext cx="404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111125</xdr:rowOff>
    </xdr:from>
    <xdr:ext cx="405130" cy="252730"/>
    <xdr:sp macro="" textlink="">
      <xdr:nvSpPr>
        <xdr:cNvPr id="537" name="n_3aveValue【保健センター・保健所】&#10;有形固定資産減価償却率">
          <a:extLst>
            <a:ext uri="{FF2B5EF4-FFF2-40B4-BE49-F238E27FC236}">
              <a16:creationId xmlns:a16="http://schemas.microsoft.com/office/drawing/2014/main" id="{4CDB4081-D2B5-41A8-B794-BE8BB36E50A6}"/>
            </a:ext>
          </a:extLst>
        </xdr:cNvPr>
        <xdr:cNvSpPr txBox="1"/>
      </xdr:nvSpPr>
      <xdr:spPr>
        <a:xfrm>
          <a:off x="13500735" y="1039812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107950</xdr:rowOff>
    </xdr:from>
    <xdr:ext cx="404495" cy="252730"/>
    <xdr:sp macro="" textlink="">
      <xdr:nvSpPr>
        <xdr:cNvPr id="538" name="n_4aveValue【保健センター・保健所】&#10;有形固定資産減価償却率">
          <a:extLst>
            <a:ext uri="{FF2B5EF4-FFF2-40B4-BE49-F238E27FC236}">
              <a16:creationId xmlns:a16="http://schemas.microsoft.com/office/drawing/2014/main" id="{EB8B4582-8864-4481-BDC9-0562AA224227}"/>
            </a:ext>
          </a:extLst>
        </xdr:cNvPr>
        <xdr:cNvSpPr txBox="1"/>
      </xdr:nvSpPr>
      <xdr:spPr>
        <a:xfrm>
          <a:off x="12611735" y="1039495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29210</xdr:rowOff>
    </xdr:from>
    <xdr:ext cx="404495" cy="252730"/>
    <xdr:sp macro="" textlink="">
      <xdr:nvSpPr>
        <xdr:cNvPr id="539" name="n_1mainValue【保健センター・保健所】&#10;有形固定資産減価償却率">
          <a:extLst>
            <a:ext uri="{FF2B5EF4-FFF2-40B4-BE49-F238E27FC236}">
              <a16:creationId xmlns:a16="http://schemas.microsoft.com/office/drawing/2014/main" id="{D1BECE39-285F-4442-9039-3471701A8705}"/>
            </a:ext>
          </a:extLst>
        </xdr:cNvPr>
        <xdr:cNvSpPr txBox="1"/>
      </xdr:nvSpPr>
      <xdr:spPr>
        <a:xfrm>
          <a:off x="15266035" y="997331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16510</xdr:rowOff>
    </xdr:from>
    <xdr:ext cx="404495" cy="252730"/>
    <xdr:sp macro="" textlink="">
      <xdr:nvSpPr>
        <xdr:cNvPr id="540" name="n_2mainValue【保健センター・保健所】&#10;有形固定資産減価償却率">
          <a:extLst>
            <a:ext uri="{FF2B5EF4-FFF2-40B4-BE49-F238E27FC236}">
              <a16:creationId xmlns:a16="http://schemas.microsoft.com/office/drawing/2014/main" id="{2D24AD9C-75E0-46A9-97F9-7AC3324CEBA6}"/>
            </a:ext>
          </a:extLst>
        </xdr:cNvPr>
        <xdr:cNvSpPr txBox="1"/>
      </xdr:nvSpPr>
      <xdr:spPr>
        <a:xfrm>
          <a:off x="14389735" y="996061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150495</xdr:rowOff>
    </xdr:from>
    <xdr:ext cx="405130" cy="253365"/>
    <xdr:sp macro="" textlink="">
      <xdr:nvSpPr>
        <xdr:cNvPr id="541" name="n_3mainValue【保健センター・保健所】&#10;有形固定資産減価償却率">
          <a:extLst>
            <a:ext uri="{FF2B5EF4-FFF2-40B4-BE49-F238E27FC236}">
              <a16:creationId xmlns:a16="http://schemas.microsoft.com/office/drawing/2014/main" id="{9B3A2DB8-6037-448F-B87E-6F14AA05D2C5}"/>
            </a:ext>
          </a:extLst>
        </xdr:cNvPr>
        <xdr:cNvSpPr txBox="1"/>
      </xdr:nvSpPr>
      <xdr:spPr>
        <a:xfrm>
          <a:off x="13500735" y="99231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116840</xdr:rowOff>
    </xdr:from>
    <xdr:ext cx="404495" cy="253365"/>
    <xdr:sp macro="" textlink="">
      <xdr:nvSpPr>
        <xdr:cNvPr id="542" name="n_4mainValue【保健センター・保健所】&#10;有形固定資産減価償却率">
          <a:extLst>
            <a:ext uri="{FF2B5EF4-FFF2-40B4-BE49-F238E27FC236}">
              <a16:creationId xmlns:a16="http://schemas.microsoft.com/office/drawing/2014/main" id="{99F6B961-E8B2-40AF-AC65-E926E12436F2}"/>
            </a:ext>
          </a:extLst>
        </xdr:cNvPr>
        <xdr:cNvSpPr txBox="1"/>
      </xdr:nvSpPr>
      <xdr:spPr>
        <a:xfrm>
          <a:off x="12611735" y="988949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543" name="正方形/長方形 542">
          <a:extLst>
            <a:ext uri="{FF2B5EF4-FFF2-40B4-BE49-F238E27FC236}">
              <a16:creationId xmlns:a16="http://schemas.microsoft.com/office/drawing/2014/main" id="{7B53DACC-54A7-4337-9C43-FE7230F7A8D0}"/>
            </a:ext>
          </a:extLst>
        </xdr:cNvPr>
        <xdr:cNvSpPr/>
      </xdr:nvSpPr>
      <xdr:spPr>
        <a:xfrm>
          <a:off x="18288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7999440E-5AD1-4483-B0D6-BE4617476AA3}"/>
            </a:ext>
          </a:extLst>
        </xdr:cNvPr>
        <xdr:cNvSpPr/>
      </xdr:nvSpPr>
      <xdr:spPr>
        <a:xfrm>
          <a:off x="18415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545" name="正方形/長方形 544">
          <a:extLst>
            <a:ext uri="{FF2B5EF4-FFF2-40B4-BE49-F238E27FC236}">
              <a16:creationId xmlns:a16="http://schemas.microsoft.com/office/drawing/2014/main" id="{ABC36B4B-2ED2-4991-B3CF-007E702E9EFE}"/>
            </a:ext>
          </a:extLst>
        </xdr:cNvPr>
        <xdr:cNvSpPr/>
      </xdr:nvSpPr>
      <xdr:spPr>
        <a:xfrm>
          <a:off x="18415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DEE1E836-338F-4DDF-88FE-15F0E25B7E89}"/>
            </a:ext>
          </a:extLst>
        </xdr:cNvPr>
        <xdr:cNvSpPr/>
      </xdr:nvSpPr>
      <xdr:spPr>
        <a:xfrm>
          <a:off x="19431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547" name="正方形/長方形 546">
          <a:extLst>
            <a:ext uri="{FF2B5EF4-FFF2-40B4-BE49-F238E27FC236}">
              <a16:creationId xmlns:a16="http://schemas.microsoft.com/office/drawing/2014/main" id="{66253828-950C-42D7-9E79-99AF6F276230}"/>
            </a:ext>
          </a:extLst>
        </xdr:cNvPr>
        <xdr:cNvSpPr/>
      </xdr:nvSpPr>
      <xdr:spPr>
        <a:xfrm>
          <a:off x="19431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40536A62-55E1-44ED-B665-42B616A362F1}"/>
            </a:ext>
          </a:extLst>
        </xdr:cNvPr>
        <xdr:cNvSpPr/>
      </xdr:nvSpPr>
      <xdr:spPr>
        <a:xfrm>
          <a:off x="20574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549" name="正方形/長方形 548">
          <a:extLst>
            <a:ext uri="{FF2B5EF4-FFF2-40B4-BE49-F238E27FC236}">
              <a16:creationId xmlns:a16="http://schemas.microsoft.com/office/drawing/2014/main" id="{038FDD07-88BF-444C-A0B5-254458DD3D80}"/>
            </a:ext>
          </a:extLst>
        </xdr:cNvPr>
        <xdr:cNvSpPr/>
      </xdr:nvSpPr>
      <xdr:spPr>
        <a:xfrm>
          <a:off x="20574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550" name="正方形/長方形 549">
          <a:extLst>
            <a:ext uri="{FF2B5EF4-FFF2-40B4-BE49-F238E27FC236}">
              <a16:creationId xmlns:a16="http://schemas.microsoft.com/office/drawing/2014/main" id="{029B7CFA-ACA0-4BC8-89AC-FD35C656D8EC}"/>
            </a:ext>
          </a:extLst>
        </xdr:cNvPr>
        <xdr:cNvSpPr/>
      </xdr:nvSpPr>
      <xdr:spPr>
        <a:xfrm>
          <a:off x="18288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9250" cy="220345"/>
    <xdr:sp macro="" textlink="">
      <xdr:nvSpPr>
        <xdr:cNvPr id="551" name="テキスト ボックス 550">
          <a:extLst>
            <a:ext uri="{FF2B5EF4-FFF2-40B4-BE49-F238E27FC236}">
              <a16:creationId xmlns:a16="http://schemas.microsoft.com/office/drawing/2014/main" id="{E99A95E6-FC9B-49A7-BB3C-4B9AF2DF1BCF}"/>
            </a:ext>
          </a:extLst>
        </xdr:cNvPr>
        <xdr:cNvSpPr txBox="1"/>
      </xdr:nvSpPr>
      <xdr:spPr>
        <a:xfrm>
          <a:off x="18249900" y="895286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552" name="直線コネクタ 551">
          <a:extLst>
            <a:ext uri="{FF2B5EF4-FFF2-40B4-BE49-F238E27FC236}">
              <a16:creationId xmlns:a16="http://schemas.microsoft.com/office/drawing/2014/main" id="{24938F8E-3F52-41CF-9C3D-E97B4C84C41B}"/>
            </a:ext>
          </a:extLst>
        </xdr:cNvPr>
        <xdr:cNvCxnSpPr/>
      </xdr:nvCxnSpPr>
      <xdr:spPr>
        <a:xfrm>
          <a:off x="18288000" y="11427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128270</xdr:rowOff>
    </xdr:from>
    <xdr:to>
      <xdr:col>120</xdr:col>
      <xdr:colOff>114300</xdr:colOff>
      <xdr:row>64</xdr:row>
      <xdr:rowOff>128270</xdr:rowOff>
    </xdr:to>
    <xdr:cxnSp macro="">
      <xdr:nvCxnSpPr>
        <xdr:cNvPr id="553" name="直線コネクタ 552">
          <a:extLst>
            <a:ext uri="{FF2B5EF4-FFF2-40B4-BE49-F238E27FC236}">
              <a16:creationId xmlns:a16="http://schemas.microsoft.com/office/drawing/2014/main" id="{94960E7C-BE11-4771-A933-6BCF4CCCC7FB}"/>
            </a:ext>
          </a:extLst>
        </xdr:cNvPr>
        <xdr:cNvCxnSpPr/>
      </xdr:nvCxnSpPr>
      <xdr:spPr>
        <a:xfrm>
          <a:off x="18288000" y="11101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156210</xdr:rowOff>
    </xdr:from>
    <xdr:ext cx="466725" cy="253365"/>
    <xdr:sp macro="" textlink="">
      <xdr:nvSpPr>
        <xdr:cNvPr id="554" name="テキスト ボックス 553">
          <a:extLst>
            <a:ext uri="{FF2B5EF4-FFF2-40B4-BE49-F238E27FC236}">
              <a16:creationId xmlns:a16="http://schemas.microsoft.com/office/drawing/2014/main" id="{27C13B83-6888-45A3-8F91-D2FF3870C421}"/>
            </a:ext>
          </a:extLst>
        </xdr:cNvPr>
        <xdr:cNvSpPr txBox="1"/>
      </xdr:nvSpPr>
      <xdr:spPr>
        <a:xfrm>
          <a:off x="17820640" y="1095756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143510</xdr:rowOff>
    </xdr:from>
    <xdr:to>
      <xdr:col>120</xdr:col>
      <xdr:colOff>114300</xdr:colOff>
      <xdr:row>62</xdr:row>
      <xdr:rowOff>143510</xdr:rowOff>
    </xdr:to>
    <xdr:cxnSp macro="">
      <xdr:nvCxnSpPr>
        <xdr:cNvPr id="555" name="直線コネクタ 554">
          <a:extLst>
            <a:ext uri="{FF2B5EF4-FFF2-40B4-BE49-F238E27FC236}">
              <a16:creationId xmlns:a16="http://schemas.microsoft.com/office/drawing/2014/main" id="{39EAA532-D41E-43D5-906B-CFDA6D56D485}"/>
            </a:ext>
          </a:extLst>
        </xdr:cNvPr>
        <xdr:cNvCxnSpPr/>
      </xdr:nvCxnSpPr>
      <xdr:spPr>
        <a:xfrm>
          <a:off x="18288000" y="107734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725" cy="253365"/>
    <xdr:sp macro="" textlink="">
      <xdr:nvSpPr>
        <xdr:cNvPr id="556" name="テキスト ボックス 555">
          <a:extLst>
            <a:ext uri="{FF2B5EF4-FFF2-40B4-BE49-F238E27FC236}">
              <a16:creationId xmlns:a16="http://schemas.microsoft.com/office/drawing/2014/main" id="{11358254-CD1C-4F9F-AAEF-7BB5CC4D7241}"/>
            </a:ext>
          </a:extLst>
        </xdr:cNvPr>
        <xdr:cNvSpPr txBox="1"/>
      </xdr:nvSpPr>
      <xdr:spPr>
        <a:xfrm>
          <a:off x="17820640" y="1063434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160020</xdr:rowOff>
    </xdr:from>
    <xdr:to>
      <xdr:col>120</xdr:col>
      <xdr:colOff>114300</xdr:colOff>
      <xdr:row>60</xdr:row>
      <xdr:rowOff>160020</xdr:rowOff>
    </xdr:to>
    <xdr:cxnSp macro="">
      <xdr:nvCxnSpPr>
        <xdr:cNvPr id="557" name="直線コネクタ 556">
          <a:extLst>
            <a:ext uri="{FF2B5EF4-FFF2-40B4-BE49-F238E27FC236}">
              <a16:creationId xmlns:a16="http://schemas.microsoft.com/office/drawing/2014/main" id="{F2DDB9C8-97D8-4D0B-B6CD-56F6C4150C13}"/>
            </a:ext>
          </a:extLst>
        </xdr:cNvPr>
        <xdr:cNvCxnSpPr/>
      </xdr:nvCxnSpPr>
      <xdr:spPr>
        <a:xfrm>
          <a:off x="18288000" y="104470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20320</xdr:rowOff>
    </xdr:from>
    <xdr:ext cx="466725" cy="253365"/>
    <xdr:sp macro="" textlink="">
      <xdr:nvSpPr>
        <xdr:cNvPr id="558" name="テキスト ボックス 557">
          <a:extLst>
            <a:ext uri="{FF2B5EF4-FFF2-40B4-BE49-F238E27FC236}">
              <a16:creationId xmlns:a16="http://schemas.microsoft.com/office/drawing/2014/main" id="{86EE243C-F592-4E0E-9E9C-E9128781E118}"/>
            </a:ext>
          </a:extLst>
        </xdr:cNvPr>
        <xdr:cNvSpPr txBox="1"/>
      </xdr:nvSpPr>
      <xdr:spPr>
        <a:xfrm>
          <a:off x="17820640" y="1030732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59</xdr:row>
      <xdr:rowOff>7620</xdr:rowOff>
    </xdr:from>
    <xdr:to>
      <xdr:col>120</xdr:col>
      <xdr:colOff>114300</xdr:colOff>
      <xdr:row>59</xdr:row>
      <xdr:rowOff>7620</xdr:rowOff>
    </xdr:to>
    <xdr:cxnSp macro="">
      <xdr:nvCxnSpPr>
        <xdr:cNvPr id="559" name="直線コネクタ 558">
          <a:extLst>
            <a:ext uri="{FF2B5EF4-FFF2-40B4-BE49-F238E27FC236}">
              <a16:creationId xmlns:a16="http://schemas.microsoft.com/office/drawing/2014/main" id="{631AA1F3-F1F9-4911-8366-9F281F45679D}"/>
            </a:ext>
          </a:extLst>
        </xdr:cNvPr>
        <xdr:cNvCxnSpPr/>
      </xdr:nvCxnSpPr>
      <xdr:spPr>
        <a:xfrm>
          <a:off x="18288000" y="101231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36830</xdr:rowOff>
    </xdr:from>
    <xdr:ext cx="466725" cy="253365"/>
    <xdr:sp macro="" textlink="">
      <xdr:nvSpPr>
        <xdr:cNvPr id="560" name="テキスト ボックス 559">
          <a:extLst>
            <a:ext uri="{FF2B5EF4-FFF2-40B4-BE49-F238E27FC236}">
              <a16:creationId xmlns:a16="http://schemas.microsoft.com/office/drawing/2014/main" id="{3435E785-B975-4F06-ACF9-C6750BDC9EC0}"/>
            </a:ext>
          </a:extLst>
        </xdr:cNvPr>
        <xdr:cNvSpPr txBox="1"/>
      </xdr:nvSpPr>
      <xdr:spPr>
        <a:xfrm>
          <a:off x="17820640" y="998093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57</xdr:row>
      <xdr:rowOff>24130</xdr:rowOff>
    </xdr:from>
    <xdr:to>
      <xdr:col>120</xdr:col>
      <xdr:colOff>114300</xdr:colOff>
      <xdr:row>57</xdr:row>
      <xdr:rowOff>24130</xdr:rowOff>
    </xdr:to>
    <xdr:cxnSp macro="">
      <xdr:nvCxnSpPr>
        <xdr:cNvPr id="561" name="直線コネクタ 560">
          <a:extLst>
            <a:ext uri="{FF2B5EF4-FFF2-40B4-BE49-F238E27FC236}">
              <a16:creationId xmlns:a16="http://schemas.microsoft.com/office/drawing/2014/main" id="{653D560E-1A21-4FE5-9789-8753454953EF}"/>
            </a:ext>
          </a:extLst>
        </xdr:cNvPr>
        <xdr:cNvCxnSpPr/>
      </xdr:nvCxnSpPr>
      <xdr:spPr>
        <a:xfrm>
          <a:off x="18288000" y="9796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52705</xdr:rowOff>
    </xdr:from>
    <xdr:ext cx="466725" cy="252730"/>
    <xdr:sp macro="" textlink="">
      <xdr:nvSpPr>
        <xdr:cNvPr id="562" name="テキスト ボックス 561">
          <a:extLst>
            <a:ext uri="{FF2B5EF4-FFF2-40B4-BE49-F238E27FC236}">
              <a16:creationId xmlns:a16="http://schemas.microsoft.com/office/drawing/2014/main" id="{7EE9DB36-9895-4E99-B0EC-C2DC0D533B16}"/>
            </a:ext>
          </a:extLst>
        </xdr:cNvPr>
        <xdr:cNvSpPr txBox="1"/>
      </xdr:nvSpPr>
      <xdr:spPr>
        <a:xfrm>
          <a:off x="17820640" y="965390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55</xdr:row>
      <xdr:rowOff>39370</xdr:rowOff>
    </xdr:from>
    <xdr:to>
      <xdr:col>120</xdr:col>
      <xdr:colOff>114300</xdr:colOff>
      <xdr:row>55</xdr:row>
      <xdr:rowOff>39370</xdr:rowOff>
    </xdr:to>
    <xdr:cxnSp macro="">
      <xdr:nvCxnSpPr>
        <xdr:cNvPr id="563" name="直線コネクタ 562">
          <a:extLst>
            <a:ext uri="{FF2B5EF4-FFF2-40B4-BE49-F238E27FC236}">
              <a16:creationId xmlns:a16="http://schemas.microsoft.com/office/drawing/2014/main" id="{C128AAA1-7A5B-424E-867C-42D31B661D9E}"/>
            </a:ext>
          </a:extLst>
        </xdr:cNvPr>
        <xdr:cNvCxnSpPr/>
      </xdr:nvCxnSpPr>
      <xdr:spPr>
        <a:xfrm>
          <a:off x="18288000" y="9469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68580</xdr:rowOff>
    </xdr:from>
    <xdr:ext cx="466725" cy="252730"/>
    <xdr:sp macro="" textlink="">
      <xdr:nvSpPr>
        <xdr:cNvPr id="564" name="テキスト ボックス 563">
          <a:extLst>
            <a:ext uri="{FF2B5EF4-FFF2-40B4-BE49-F238E27FC236}">
              <a16:creationId xmlns:a16="http://schemas.microsoft.com/office/drawing/2014/main" id="{BFAE7C3F-2EC3-41EF-A70D-073C1AEE970F}"/>
            </a:ext>
          </a:extLst>
        </xdr:cNvPr>
        <xdr:cNvSpPr txBox="1"/>
      </xdr:nvSpPr>
      <xdr:spPr>
        <a:xfrm>
          <a:off x="17820640" y="932688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565" name="直線コネクタ 564">
          <a:extLst>
            <a:ext uri="{FF2B5EF4-FFF2-40B4-BE49-F238E27FC236}">
              <a16:creationId xmlns:a16="http://schemas.microsoft.com/office/drawing/2014/main" id="{8248B87A-2A1A-403D-9D54-B53070DB8BD6}"/>
            </a:ext>
          </a:extLst>
        </xdr:cNvPr>
        <xdr:cNvCxnSpPr/>
      </xdr:nvCxnSpPr>
      <xdr:spPr>
        <a:xfrm>
          <a:off x="18288000" y="914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6725" cy="252730"/>
    <xdr:sp macro="" textlink="">
      <xdr:nvSpPr>
        <xdr:cNvPr id="566" name="テキスト ボックス 565">
          <a:extLst>
            <a:ext uri="{FF2B5EF4-FFF2-40B4-BE49-F238E27FC236}">
              <a16:creationId xmlns:a16="http://schemas.microsoft.com/office/drawing/2014/main" id="{91C8972D-47B2-4D4F-B45C-3BED0A33E31B}"/>
            </a:ext>
          </a:extLst>
        </xdr:cNvPr>
        <xdr:cNvSpPr txBox="1"/>
      </xdr:nvSpPr>
      <xdr:spPr>
        <a:xfrm>
          <a:off x="17820640" y="89998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567" name="【保健センター・保健所】&#10;一人当たり面積グラフ枠">
          <a:extLst>
            <a:ext uri="{FF2B5EF4-FFF2-40B4-BE49-F238E27FC236}">
              <a16:creationId xmlns:a16="http://schemas.microsoft.com/office/drawing/2014/main" id="{56E12B82-5140-4DB4-9A8B-96E43FEBC04A}"/>
            </a:ext>
          </a:extLst>
        </xdr:cNvPr>
        <xdr:cNvSpPr/>
      </xdr:nvSpPr>
      <xdr:spPr>
        <a:xfrm>
          <a:off x="18288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109855</xdr:rowOff>
    </xdr:from>
    <xdr:to>
      <xdr:col>116</xdr:col>
      <xdr:colOff>62865</xdr:colOff>
      <xdr:row>64</xdr:row>
      <xdr:rowOff>89535</xdr:rowOff>
    </xdr:to>
    <xdr:cxnSp macro="">
      <xdr:nvCxnSpPr>
        <xdr:cNvPr id="568" name="直線コネクタ 567">
          <a:extLst>
            <a:ext uri="{FF2B5EF4-FFF2-40B4-BE49-F238E27FC236}">
              <a16:creationId xmlns:a16="http://schemas.microsoft.com/office/drawing/2014/main" id="{8CBEFDF1-6E8B-4526-A571-F9B80F9AAAF9}"/>
            </a:ext>
          </a:extLst>
        </xdr:cNvPr>
        <xdr:cNvCxnSpPr/>
      </xdr:nvCxnSpPr>
      <xdr:spPr>
        <a:xfrm flipV="1">
          <a:off x="22160865" y="9539605"/>
          <a:ext cx="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93345</xdr:rowOff>
    </xdr:from>
    <xdr:ext cx="469265" cy="253365"/>
    <xdr:sp macro="" textlink="">
      <xdr:nvSpPr>
        <xdr:cNvPr id="569" name="【保健センター・保健所】&#10;一人当たり面積最小値テキスト">
          <a:extLst>
            <a:ext uri="{FF2B5EF4-FFF2-40B4-BE49-F238E27FC236}">
              <a16:creationId xmlns:a16="http://schemas.microsoft.com/office/drawing/2014/main" id="{D45DACBC-0DDA-4B05-A511-A05CB1E90BDC}"/>
            </a:ext>
          </a:extLst>
        </xdr:cNvPr>
        <xdr:cNvSpPr txBox="1"/>
      </xdr:nvSpPr>
      <xdr:spPr>
        <a:xfrm>
          <a:off x="22199600" y="1106614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89535</xdr:rowOff>
    </xdr:from>
    <xdr:to>
      <xdr:col>116</xdr:col>
      <xdr:colOff>152400</xdr:colOff>
      <xdr:row>64</xdr:row>
      <xdr:rowOff>89535</xdr:rowOff>
    </xdr:to>
    <xdr:cxnSp macro="">
      <xdr:nvCxnSpPr>
        <xdr:cNvPr id="570" name="直線コネクタ 569">
          <a:extLst>
            <a:ext uri="{FF2B5EF4-FFF2-40B4-BE49-F238E27FC236}">
              <a16:creationId xmlns:a16="http://schemas.microsoft.com/office/drawing/2014/main" id="{6FC14008-B6D3-4FDA-8A84-0B16FD9BDBD5}"/>
            </a:ext>
          </a:extLst>
        </xdr:cNvPr>
        <xdr:cNvCxnSpPr/>
      </xdr:nvCxnSpPr>
      <xdr:spPr>
        <a:xfrm>
          <a:off x="22072600" y="11062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57785</xdr:rowOff>
    </xdr:from>
    <xdr:ext cx="469265" cy="253365"/>
    <xdr:sp macro="" textlink="">
      <xdr:nvSpPr>
        <xdr:cNvPr id="571" name="【保健センター・保健所】&#10;一人当たり面積最大値テキスト">
          <a:extLst>
            <a:ext uri="{FF2B5EF4-FFF2-40B4-BE49-F238E27FC236}">
              <a16:creationId xmlns:a16="http://schemas.microsoft.com/office/drawing/2014/main" id="{708936A8-335D-4D1F-ABC6-FF5D4BD0F696}"/>
            </a:ext>
          </a:extLst>
        </xdr:cNvPr>
        <xdr:cNvSpPr txBox="1"/>
      </xdr:nvSpPr>
      <xdr:spPr>
        <a:xfrm>
          <a:off x="22199600" y="931608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109855</xdr:rowOff>
    </xdr:from>
    <xdr:to>
      <xdr:col>116</xdr:col>
      <xdr:colOff>152400</xdr:colOff>
      <xdr:row>55</xdr:row>
      <xdr:rowOff>109855</xdr:rowOff>
    </xdr:to>
    <xdr:cxnSp macro="">
      <xdr:nvCxnSpPr>
        <xdr:cNvPr id="572" name="直線コネクタ 571">
          <a:extLst>
            <a:ext uri="{FF2B5EF4-FFF2-40B4-BE49-F238E27FC236}">
              <a16:creationId xmlns:a16="http://schemas.microsoft.com/office/drawing/2014/main" id="{B6AF953C-848A-421F-BA94-3B1A8DC1AAA0}"/>
            </a:ext>
          </a:extLst>
        </xdr:cNvPr>
        <xdr:cNvCxnSpPr/>
      </xdr:nvCxnSpPr>
      <xdr:spPr>
        <a:xfrm>
          <a:off x="22072600" y="9539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163830</xdr:rowOff>
    </xdr:from>
    <xdr:ext cx="469265" cy="252730"/>
    <xdr:sp macro="" textlink="">
      <xdr:nvSpPr>
        <xdr:cNvPr id="573" name="【保健センター・保健所】&#10;一人当たり面積平均値テキスト">
          <a:extLst>
            <a:ext uri="{FF2B5EF4-FFF2-40B4-BE49-F238E27FC236}">
              <a16:creationId xmlns:a16="http://schemas.microsoft.com/office/drawing/2014/main" id="{ABD91DFD-87AC-43E9-90C5-9870D8D1FB5B}"/>
            </a:ext>
          </a:extLst>
        </xdr:cNvPr>
        <xdr:cNvSpPr txBox="1"/>
      </xdr:nvSpPr>
      <xdr:spPr>
        <a:xfrm>
          <a:off x="22199600" y="10622280"/>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17145</xdr:rowOff>
    </xdr:from>
    <xdr:to>
      <xdr:col>116</xdr:col>
      <xdr:colOff>114300</xdr:colOff>
      <xdr:row>62</xdr:row>
      <xdr:rowOff>116840</xdr:rowOff>
    </xdr:to>
    <xdr:sp macro="" textlink="">
      <xdr:nvSpPr>
        <xdr:cNvPr id="574" name="フローチャート: 判断 573">
          <a:extLst>
            <a:ext uri="{FF2B5EF4-FFF2-40B4-BE49-F238E27FC236}">
              <a16:creationId xmlns:a16="http://schemas.microsoft.com/office/drawing/2014/main" id="{5AAA152E-DAD0-4BE8-B834-E00135C01F1D}"/>
            </a:ext>
          </a:extLst>
        </xdr:cNvPr>
        <xdr:cNvSpPr/>
      </xdr:nvSpPr>
      <xdr:spPr>
        <a:xfrm>
          <a:off x="22110700" y="106470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61595</xdr:rowOff>
    </xdr:from>
    <xdr:to>
      <xdr:col>112</xdr:col>
      <xdr:colOff>38100</xdr:colOff>
      <xdr:row>62</xdr:row>
      <xdr:rowOff>161925</xdr:rowOff>
    </xdr:to>
    <xdr:sp macro="" textlink="">
      <xdr:nvSpPr>
        <xdr:cNvPr id="575" name="フローチャート: 判断 574">
          <a:extLst>
            <a:ext uri="{FF2B5EF4-FFF2-40B4-BE49-F238E27FC236}">
              <a16:creationId xmlns:a16="http://schemas.microsoft.com/office/drawing/2014/main" id="{4E368A7B-A229-42B9-893F-656896E2CE56}"/>
            </a:ext>
          </a:extLst>
        </xdr:cNvPr>
        <xdr:cNvSpPr/>
      </xdr:nvSpPr>
      <xdr:spPr>
        <a:xfrm>
          <a:off x="21272500" y="106914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64770</xdr:rowOff>
    </xdr:from>
    <xdr:to>
      <xdr:col>107</xdr:col>
      <xdr:colOff>101600</xdr:colOff>
      <xdr:row>62</xdr:row>
      <xdr:rowOff>164465</xdr:rowOff>
    </xdr:to>
    <xdr:sp macro="" textlink="">
      <xdr:nvSpPr>
        <xdr:cNvPr id="576" name="フローチャート: 判断 575">
          <a:extLst>
            <a:ext uri="{FF2B5EF4-FFF2-40B4-BE49-F238E27FC236}">
              <a16:creationId xmlns:a16="http://schemas.microsoft.com/office/drawing/2014/main" id="{0EB6939A-E167-4872-B150-B9ACA6AA1E5E}"/>
            </a:ext>
          </a:extLst>
        </xdr:cNvPr>
        <xdr:cNvSpPr/>
      </xdr:nvSpPr>
      <xdr:spPr>
        <a:xfrm>
          <a:off x="20383500" y="10694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64770</xdr:rowOff>
    </xdr:from>
    <xdr:to>
      <xdr:col>102</xdr:col>
      <xdr:colOff>165100</xdr:colOff>
      <xdr:row>62</xdr:row>
      <xdr:rowOff>164465</xdr:rowOff>
    </xdr:to>
    <xdr:sp macro="" textlink="">
      <xdr:nvSpPr>
        <xdr:cNvPr id="577" name="フローチャート: 判断 576">
          <a:extLst>
            <a:ext uri="{FF2B5EF4-FFF2-40B4-BE49-F238E27FC236}">
              <a16:creationId xmlns:a16="http://schemas.microsoft.com/office/drawing/2014/main" id="{35640E22-8F5A-4F30-8ACF-41AA1000953C}"/>
            </a:ext>
          </a:extLst>
        </xdr:cNvPr>
        <xdr:cNvSpPr/>
      </xdr:nvSpPr>
      <xdr:spPr>
        <a:xfrm>
          <a:off x="19494500" y="10694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55880</xdr:rowOff>
    </xdr:from>
    <xdr:to>
      <xdr:col>98</xdr:col>
      <xdr:colOff>38100</xdr:colOff>
      <xdr:row>62</xdr:row>
      <xdr:rowOff>154940</xdr:rowOff>
    </xdr:to>
    <xdr:sp macro="" textlink="">
      <xdr:nvSpPr>
        <xdr:cNvPr id="578" name="フローチャート: 判断 577">
          <a:extLst>
            <a:ext uri="{FF2B5EF4-FFF2-40B4-BE49-F238E27FC236}">
              <a16:creationId xmlns:a16="http://schemas.microsoft.com/office/drawing/2014/main" id="{28365D11-27D5-4C71-8ABD-232AD4872195}"/>
            </a:ext>
          </a:extLst>
        </xdr:cNvPr>
        <xdr:cNvSpPr/>
      </xdr:nvSpPr>
      <xdr:spPr>
        <a:xfrm>
          <a:off x="18605500" y="10685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2730"/>
    <xdr:sp macro="" textlink="">
      <xdr:nvSpPr>
        <xdr:cNvPr id="579" name="テキスト ボックス 578">
          <a:extLst>
            <a:ext uri="{FF2B5EF4-FFF2-40B4-BE49-F238E27FC236}">
              <a16:creationId xmlns:a16="http://schemas.microsoft.com/office/drawing/2014/main" id="{755BB6B4-4761-4961-9B86-48640CF3D615}"/>
            </a:ext>
          </a:extLst>
        </xdr:cNvPr>
        <xdr:cNvSpPr txBox="1"/>
      </xdr:nvSpPr>
      <xdr:spPr>
        <a:xfrm>
          <a:off x="219710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2730"/>
    <xdr:sp macro="" textlink="">
      <xdr:nvSpPr>
        <xdr:cNvPr id="580" name="テキスト ボックス 579">
          <a:extLst>
            <a:ext uri="{FF2B5EF4-FFF2-40B4-BE49-F238E27FC236}">
              <a16:creationId xmlns:a16="http://schemas.microsoft.com/office/drawing/2014/main" id="{460C625C-4493-4349-AB7B-3E1039DA8AC4}"/>
            </a:ext>
          </a:extLst>
        </xdr:cNvPr>
        <xdr:cNvSpPr txBox="1"/>
      </xdr:nvSpPr>
      <xdr:spPr>
        <a:xfrm>
          <a:off x="2112645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61365" cy="252730"/>
    <xdr:sp macro="" textlink="">
      <xdr:nvSpPr>
        <xdr:cNvPr id="581" name="テキスト ボックス 580">
          <a:extLst>
            <a:ext uri="{FF2B5EF4-FFF2-40B4-BE49-F238E27FC236}">
              <a16:creationId xmlns:a16="http://schemas.microsoft.com/office/drawing/2014/main" id="{2FB363DF-72DA-4670-99B7-6EDB3CAD94C8}"/>
            </a:ext>
          </a:extLst>
        </xdr:cNvPr>
        <xdr:cNvSpPr txBox="1"/>
      </xdr:nvSpPr>
      <xdr:spPr>
        <a:xfrm>
          <a:off x="20243800" y="114249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2730"/>
    <xdr:sp macro="" textlink="">
      <xdr:nvSpPr>
        <xdr:cNvPr id="582" name="テキスト ボックス 581">
          <a:extLst>
            <a:ext uri="{FF2B5EF4-FFF2-40B4-BE49-F238E27FC236}">
              <a16:creationId xmlns:a16="http://schemas.microsoft.com/office/drawing/2014/main" id="{0D90B9FF-E7EC-4494-BBEC-2737B9516D0E}"/>
            </a:ext>
          </a:extLst>
        </xdr:cNvPr>
        <xdr:cNvSpPr txBox="1"/>
      </xdr:nvSpPr>
      <xdr:spPr>
        <a:xfrm>
          <a:off x="1935480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2730"/>
    <xdr:sp macro="" textlink="">
      <xdr:nvSpPr>
        <xdr:cNvPr id="583" name="テキスト ボックス 582">
          <a:extLst>
            <a:ext uri="{FF2B5EF4-FFF2-40B4-BE49-F238E27FC236}">
              <a16:creationId xmlns:a16="http://schemas.microsoft.com/office/drawing/2014/main" id="{7A0D0D98-2DF9-40D2-BC3D-51C565C8F4DA}"/>
            </a:ext>
          </a:extLst>
        </xdr:cNvPr>
        <xdr:cNvSpPr txBox="1"/>
      </xdr:nvSpPr>
      <xdr:spPr>
        <a:xfrm>
          <a:off x="18459450" y="1142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55</xdr:row>
      <xdr:rowOff>60325</xdr:rowOff>
    </xdr:from>
    <xdr:to>
      <xdr:col>116</xdr:col>
      <xdr:colOff>114300</xdr:colOff>
      <xdr:row>55</xdr:row>
      <xdr:rowOff>160020</xdr:rowOff>
    </xdr:to>
    <xdr:sp macro="" textlink="">
      <xdr:nvSpPr>
        <xdr:cNvPr id="584" name="楕円 583">
          <a:extLst>
            <a:ext uri="{FF2B5EF4-FFF2-40B4-BE49-F238E27FC236}">
              <a16:creationId xmlns:a16="http://schemas.microsoft.com/office/drawing/2014/main" id="{065C114A-F484-42C6-81A2-7B1C71237C9F}"/>
            </a:ext>
          </a:extLst>
        </xdr:cNvPr>
        <xdr:cNvSpPr/>
      </xdr:nvSpPr>
      <xdr:spPr>
        <a:xfrm>
          <a:off x="22110700" y="94900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14605</xdr:rowOff>
    </xdr:from>
    <xdr:ext cx="469265" cy="252730"/>
    <xdr:sp macro="" textlink="">
      <xdr:nvSpPr>
        <xdr:cNvPr id="585" name="【保健センター・保健所】&#10;一人当たり面積該当値テキスト">
          <a:extLst>
            <a:ext uri="{FF2B5EF4-FFF2-40B4-BE49-F238E27FC236}">
              <a16:creationId xmlns:a16="http://schemas.microsoft.com/office/drawing/2014/main" id="{B627EABD-5407-42EB-B1AE-3285EF4B8921}"/>
            </a:ext>
          </a:extLst>
        </xdr:cNvPr>
        <xdr:cNvSpPr txBox="1"/>
      </xdr:nvSpPr>
      <xdr:spPr>
        <a:xfrm>
          <a:off x="22199600" y="944435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55</xdr:row>
      <xdr:rowOff>92710</xdr:rowOff>
    </xdr:from>
    <xdr:to>
      <xdr:col>112</xdr:col>
      <xdr:colOff>38100</xdr:colOff>
      <xdr:row>56</xdr:row>
      <xdr:rowOff>24130</xdr:rowOff>
    </xdr:to>
    <xdr:sp macro="" textlink="">
      <xdr:nvSpPr>
        <xdr:cNvPr id="586" name="楕円 585">
          <a:extLst>
            <a:ext uri="{FF2B5EF4-FFF2-40B4-BE49-F238E27FC236}">
              <a16:creationId xmlns:a16="http://schemas.microsoft.com/office/drawing/2014/main" id="{172EA6E6-049D-4A66-A4AA-7784AC253241}"/>
            </a:ext>
          </a:extLst>
        </xdr:cNvPr>
        <xdr:cNvSpPr/>
      </xdr:nvSpPr>
      <xdr:spPr>
        <a:xfrm>
          <a:off x="21272500" y="95224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55</xdr:row>
      <xdr:rowOff>109855</xdr:rowOff>
    </xdr:from>
    <xdr:to>
      <xdr:col>116</xdr:col>
      <xdr:colOff>63500</xdr:colOff>
      <xdr:row>55</xdr:row>
      <xdr:rowOff>142240</xdr:rowOff>
    </xdr:to>
    <xdr:cxnSp macro="">
      <xdr:nvCxnSpPr>
        <xdr:cNvPr id="587" name="直線コネクタ 586">
          <a:extLst>
            <a:ext uri="{FF2B5EF4-FFF2-40B4-BE49-F238E27FC236}">
              <a16:creationId xmlns:a16="http://schemas.microsoft.com/office/drawing/2014/main" id="{945CE91E-47EE-456A-9CCD-85B911F981FE}"/>
            </a:ext>
          </a:extLst>
        </xdr:cNvPr>
        <xdr:cNvCxnSpPr/>
      </xdr:nvCxnSpPr>
      <xdr:spPr>
        <a:xfrm flipV="1">
          <a:off x="21316950" y="9539605"/>
          <a:ext cx="8445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127635</xdr:rowOff>
    </xdr:from>
    <xdr:to>
      <xdr:col>107</xdr:col>
      <xdr:colOff>101600</xdr:colOff>
      <xdr:row>56</xdr:row>
      <xdr:rowOff>59055</xdr:rowOff>
    </xdr:to>
    <xdr:sp macro="" textlink="">
      <xdr:nvSpPr>
        <xdr:cNvPr id="588" name="楕円 587">
          <a:extLst>
            <a:ext uri="{FF2B5EF4-FFF2-40B4-BE49-F238E27FC236}">
              <a16:creationId xmlns:a16="http://schemas.microsoft.com/office/drawing/2014/main" id="{548794C2-6BCB-446B-AF71-02643E2A81CF}"/>
            </a:ext>
          </a:extLst>
        </xdr:cNvPr>
        <xdr:cNvSpPr/>
      </xdr:nvSpPr>
      <xdr:spPr>
        <a:xfrm>
          <a:off x="20383500" y="95573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142240</xdr:rowOff>
    </xdr:from>
    <xdr:to>
      <xdr:col>111</xdr:col>
      <xdr:colOff>171450</xdr:colOff>
      <xdr:row>56</xdr:row>
      <xdr:rowOff>8890</xdr:rowOff>
    </xdr:to>
    <xdr:cxnSp macro="">
      <xdr:nvCxnSpPr>
        <xdr:cNvPr id="589" name="直線コネクタ 588">
          <a:extLst>
            <a:ext uri="{FF2B5EF4-FFF2-40B4-BE49-F238E27FC236}">
              <a16:creationId xmlns:a16="http://schemas.microsoft.com/office/drawing/2014/main" id="{A71A847B-EA83-45EF-925A-51823A2EC57C}"/>
            </a:ext>
          </a:extLst>
        </xdr:cNvPr>
        <xdr:cNvCxnSpPr/>
      </xdr:nvCxnSpPr>
      <xdr:spPr>
        <a:xfrm flipV="1">
          <a:off x="20434300" y="9571990"/>
          <a:ext cx="8826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160020</xdr:rowOff>
    </xdr:from>
    <xdr:to>
      <xdr:col>102</xdr:col>
      <xdr:colOff>165100</xdr:colOff>
      <xdr:row>56</xdr:row>
      <xdr:rowOff>91440</xdr:rowOff>
    </xdr:to>
    <xdr:sp macro="" textlink="">
      <xdr:nvSpPr>
        <xdr:cNvPr id="590" name="楕円 589">
          <a:extLst>
            <a:ext uri="{FF2B5EF4-FFF2-40B4-BE49-F238E27FC236}">
              <a16:creationId xmlns:a16="http://schemas.microsoft.com/office/drawing/2014/main" id="{15866911-99EE-4364-B1E5-13EF0CD8D9C4}"/>
            </a:ext>
          </a:extLst>
        </xdr:cNvPr>
        <xdr:cNvSpPr/>
      </xdr:nvSpPr>
      <xdr:spPr>
        <a:xfrm>
          <a:off x="19494500" y="95897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8890</xdr:rowOff>
    </xdr:from>
    <xdr:to>
      <xdr:col>107</xdr:col>
      <xdr:colOff>50800</xdr:colOff>
      <xdr:row>56</xdr:row>
      <xdr:rowOff>41275</xdr:rowOff>
    </xdr:to>
    <xdr:cxnSp macro="">
      <xdr:nvCxnSpPr>
        <xdr:cNvPr id="591" name="直線コネクタ 590">
          <a:extLst>
            <a:ext uri="{FF2B5EF4-FFF2-40B4-BE49-F238E27FC236}">
              <a16:creationId xmlns:a16="http://schemas.microsoft.com/office/drawing/2014/main" id="{AC8F212F-557A-473E-9E57-7B635A285DE0}"/>
            </a:ext>
          </a:extLst>
        </xdr:cNvPr>
        <xdr:cNvCxnSpPr/>
      </xdr:nvCxnSpPr>
      <xdr:spPr>
        <a:xfrm flipV="1">
          <a:off x="19545300" y="96100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23495</xdr:rowOff>
    </xdr:from>
    <xdr:to>
      <xdr:col>98</xdr:col>
      <xdr:colOff>38100</xdr:colOff>
      <xdr:row>56</xdr:row>
      <xdr:rowOff>123190</xdr:rowOff>
    </xdr:to>
    <xdr:sp macro="" textlink="">
      <xdr:nvSpPr>
        <xdr:cNvPr id="592" name="楕円 591">
          <a:extLst>
            <a:ext uri="{FF2B5EF4-FFF2-40B4-BE49-F238E27FC236}">
              <a16:creationId xmlns:a16="http://schemas.microsoft.com/office/drawing/2014/main" id="{74885DA2-A822-4853-893D-9580389ED246}"/>
            </a:ext>
          </a:extLst>
        </xdr:cNvPr>
        <xdr:cNvSpPr/>
      </xdr:nvSpPr>
      <xdr:spPr>
        <a:xfrm>
          <a:off x="18605500" y="96246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56</xdr:row>
      <xdr:rowOff>41275</xdr:rowOff>
    </xdr:from>
    <xdr:to>
      <xdr:col>102</xdr:col>
      <xdr:colOff>114300</xdr:colOff>
      <xdr:row>56</xdr:row>
      <xdr:rowOff>73025</xdr:rowOff>
    </xdr:to>
    <xdr:cxnSp macro="">
      <xdr:nvCxnSpPr>
        <xdr:cNvPr id="593" name="直線コネクタ 592">
          <a:extLst>
            <a:ext uri="{FF2B5EF4-FFF2-40B4-BE49-F238E27FC236}">
              <a16:creationId xmlns:a16="http://schemas.microsoft.com/office/drawing/2014/main" id="{1692BD9D-E702-4BA4-A4DD-0876713C1900}"/>
            </a:ext>
          </a:extLst>
        </xdr:cNvPr>
        <xdr:cNvCxnSpPr/>
      </xdr:nvCxnSpPr>
      <xdr:spPr>
        <a:xfrm flipV="1">
          <a:off x="18649950" y="9642475"/>
          <a:ext cx="8953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152400</xdr:rowOff>
    </xdr:from>
    <xdr:ext cx="469900" cy="253365"/>
    <xdr:sp macro="" textlink="">
      <xdr:nvSpPr>
        <xdr:cNvPr id="594" name="n_1aveValue【保健センター・保健所】&#10;一人当たり面積">
          <a:extLst>
            <a:ext uri="{FF2B5EF4-FFF2-40B4-BE49-F238E27FC236}">
              <a16:creationId xmlns:a16="http://schemas.microsoft.com/office/drawing/2014/main" id="{8F81DC2A-A88B-4712-A38B-A81315D10457}"/>
            </a:ext>
          </a:extLst>
        </xdr:cNvPr>
        <xdr:cNvSpPr txBox="1"/>
      </xdr:nvSpPr>
      <xdr:spPr>
        <a:xfrm>
          <a:off x="21075650" y="107823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155575</xdr:rowOff>
    </xdr:from>
    <xdr:ext cx="469900" cy="252730"/>
    <xdr:sp macro="" textlink="">
      <xdr:nvSpPr>
        <xdr:cNvPr id="595" name="n_2aveValue【保健センター・保健所】&#10;一人当たり面積">
          <a:extLst>
            <a:ext uri="{FF2B5EF4-FFF2-40B4-BE49-F238E27FC236}">
              <a16:creationId xmlns:a16="http://schemas.microsoft.com/office/drawing/2014/main" id="{F1BAE786-7661-40E0-BBD8-FB8F22D292F5}"/>
            </a:ext>
          </a:extLst>
        </xdr:cNvPr>
        <xdr:cNvSpPr txBox="1"/>
      </xdr:nvSpPr>
      <xdr:spPr>
        <a:xfrm>
          <a:off x="20199350" y="107854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155575</xdr:rowOff>
    </xdr:from>
    <xdr:ext cx="469900" cy="252730"/>
    <xdr:sp macro="" textlink="">
      <xdr:nvSpPr>
        <xdr:cNvPr id="596" name="n_3aveValue【保健センター・保健所】&#10;一人当たり面積">
          <a:extLst>
            <a:ext uri="{FF2B5EF4-FFF2-40B4-BE49-F238E27FC236}">
              <a16:creationId xmlns:a16="http://schemas.microsoft.com/office/drawing/2014/main" id="{9B8A9266-7993-4593-A2D3-55151E76DBFA}"/>
            </a:ext>
          </a:extLst>
        </xdr:cNvPr>
        <xdr:cNvSpPr txBox="1"/>
      </xdr:nvSpPr>
      <xdr:spPr>
        <a:xfrm>
          <a:off x="19310350" y="107854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146685</xdr:rowOff>
    </xdr:from>
    <xdr:ext cx="469900" cy="252730"/>
    <xdr:sp macro="" textlink="">
      <xdr:nvSpPr>
        <xdr:cNvPr id="597" name="n_4aveValue【保健センター・保健所】&#10;一人当たり面積">
          <a:extLst>
            <a:ext uri="{FF2B5EF4-FFF2-40B4-BE49-F238E27FC236}">
              <a16:creationId xmlns:a16="http://schemas.microsoft.com/office/drawing/2014/main" id="{6B3E8EDB-27F0-414D-B40A-94C9547C25F8}"/>
            </a:ext>
          </a:extLst>
        </xdr:cNvPr>
        <xdr:cNvSpPr txBox="1"/>
      </xdr:nvSpPr>
      <xdr:spPr>
        <a:xfrm>
          <a:off x="18421350" y="107765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54</xdr:row>
      <xdr:rowOff>40005</xdr:rowOff>
    </xdr:from>
    <xdr:ext cx="469900" cy="253365"/>
    <xdr:sp macro="" textlink="">
      <xdr:nvSpPr>
        <xdr:cNvPr id="598" name="n_1mainValue【保健センター・保健所】&#10;一人当たり面積">
          <a:extLst>
            <a:ext uri="{FF2B5EF4-FFF2-40B4-BE49-F238E27FC236}">
              <a16:creationId xmlns:a16="http://schemas.microsoft.com/office/drawing/2014/main" id="{C85FF8BB-B374-41FD-932F-BB8276953159}"/>
            </a:ext>
          </a:extLst>
        </xdr:cNvPr>
        <xdr:cNvSpPr txBox="1"/>
      </xdr:nvSpPr>
      <xdr:spPr>
        <a:xfrm>
          <a:off x="21075650" y="92983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54</xdr:row>
      <xdr:rowOff>74930</xdr:rowOff>
    </xdr:from>
    <xdr:ext cx="469900" cy="253365"/>
    <xdr:sp macro="" textlink="">
      <xdr:nvSpPr>
        <xdr:cNvPr id="599" name="n_2mainValue【保健センター・保健所】&#10;一人当たり面積">
          <a:extLst>
            <a:ext uri="{FF2B5EF4-FFF2-40B4-BE49-F238E27FC236}">
              <a16:creationId xmlns:a16="http://schemas.microsoft.com/office/drawing/2014/main" id="{23D695CD-D04D-42E7-8C73-3C90DCCF26CA}"/>
            </a:ext>
          </a:extLst>
        </xdr:cNvPr>
        <xdr:cNvSpPr txBox="1"/>
      </xdr:nvSpPr>
      <xdr:spPr>
        <a:xfrm>
          <a:off x="20199350" y="93332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54</xdr:row>
      <xdr:rowOff>107315</xdr:rowOff>
    </xdr:from>
    <xdr:ext cx="469900" cy="252730"/>
    <xdr:sp macro="" textlink="">
      <xdr:nvSpPr>
        <xdr:cNvPr id="600" name="n_3mainValue【保健センター・保健所】&#10;一人当たり面積">
          <a:extLst>
            <a:ext uri="{FF2B5EF4-FFF2-40B4-BE49-F238E27FC236}">
              <a16:creationId xmlns:a16="http://schemas.microsoft.com/office/drawing/2014/main" id="{36B0ED7B-ECE0-47EA-88AC-2A42BCF5DA38}"/>
            </a:ext>
          </a:extLst>
        </xdr:cNvPr>
        <xdr:cNvSpPr txBox="1"/>
      </xdr:nvSpPr>
      <xdr:spPr>
        <a:xfrm>
          <a:off x="19310350" y="93656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54</xdr:row>
      <xdr:rowOff>139065</xdr:rowOff>
    </xdr:from>
    <xdr:ext cx="469900" cy="253365"/>
    <xdr:sp macro="" textlink="">
      <xdr:nvSpPr>
        <xdr:cNvPr id="601" name="n_4mainValue【保健センター・保健所】&#10;一人当たり面積">
          <a:extLst>
            <a:ext uri="{FF2B5EF4-FFF2-40B4-BE49-F238E27FC236}">
              <a16:creationId xmlns:a16="http://schemas.microsoft.com/office/drawing/2014/main" id="{FE9FC834-4BC8-4A1B-8059-F4A837A261AE}"/>
            </a:ext>
          </a:extLst>
        </xdr:cNvPr>
        <xdr:cNvSpPr txBox="1"/>
      </xdr:nvSpPr>
      <xdr:spPr>
        <a:xfrm>
          <a:off x="18421350" y="93973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602" name="正方形/長方形 601">
          <a:extLst>
            <a:ext uri="{FF2B5EF4-FFF2-40B4-BE49-F238E27FC236}">
              <a16:creationId xmlns:a16="http://schemas.microsoft.com/office/drawing/2014/main" id="{C9FED8B6-8549-4B50-A831-8FA9B097A4E9}"/>
            </a:ext>
          </a:extLst>
        </xdr:cNvPr>
        <xdr:cNvSpPr/>
      </xdr:nvSpPr>
      <xdr:spPr>
        <a:xfrm>
          <a:off x="12446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603" name="正方形/長方形 602">
          <a:extLst>
            <a:ext uri="{FF2B5EF4-FFF2-40B4-BE49-F238E27FC236}">
              <a16:creationId xmlns:a16="http://schemas.microsoft.com/office/drawing/2014/main" id="{79A0697C-3564-4D99-94D8-9BD1918E9C0B}"/>
            </a:ext>
          </a:extLst>
        </xdr:cNvPr>
        <xdr:cNvSpPr/>
      </xdr:nvSpPr>
      <xdr:spPr>
        <a:xfrm>
          <a:off x="12573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604" name="正方形/長方形 603">
          <a:extLst>
            <a:ext uri="{FF2B5EF4-FFF2-40B4-BE49-F238E27FC236}">
              <a16:creationId xmlns:a16="http://schemas.microsoft.com/office/drawing/2014/main" id="{BD2F195C-D129-4EB2-9EDD-585D61EEDB0A}"/>
            </a:ext>
          </a:extLst>
        </xdr:cNvPr>
        <xdr:cNvSpPr/>
      </xdr:nvSpPr>
      <xdr:spPr>
        <a:xfrm>
          <a:off x="12573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605" name="正方形/長方形 604">
          <a:extLst>
            <a:ext uri="{FF2B5EF4-FFF2-40B4-BE49-F238E27FC236}">
              <a16:creationId xmlns:a16="http://schemas.microsoft.com/office/drawing/2014/main" id="{58E622BC-E444-47A0-9D20-AEE6BC63C269}"/>
            </a:ext>
          </a:extLst>
        </xdr:cNvPr>
        <xdr:cNvSpPr/>
      </xdr:nvSpPr>
      <xdr:spPr>
        <a:xfrm>
          <a:off x="13589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606" name="正方形/長方形 605">
          <a:extLst>
            <a:ext uri="{FF2B5EF4-FFF2-40B4-BE49-F238E27FC236}">
              <a16:creationId xmlns:a16="http://schemas.microsoft.com/office/drawing/2014/main" id="{43B3886B-8059-4EAE-BBB4-EB4E1D6F5011}"/>
            </a:ext>
          </a:extLst>
        </xdr:cNvPr>
        <xdr:cNvSpPr/>
      </xdr:nvSpPr>
      <xdr:spPr>
        <a:xfrm>
          <a:off x="13589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607" name="正方形/長方形 606">
          <a:extLst>
            <a:ext uri="{FF2B5EF4-FFF2-40B4-BE49-F238E27FC236}">
              <a16:creationId xmlns:a16="http://schemas.microsoft.com/office/drawing/2014/main" id="{490544BE-2062-4055-A575-121B7EEBB3BB}"/>
            </a:ext>
          </a:extLst>
        </xdr:cNvPr>
        <xdr:cNvSpPr/>
      </xdr:nvSpPr>
      <xdr:spPr>
        <a:xfrm>
          <a:off x="14732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608" name="正方形/長方形 607">
          <a:extLst>
            <a:ext uri="{FF2B5EF4-FFF2-40B4-BE49-F238E27FC236}">
              <a16:creationId xmlns:a16="http://schemas.microsoft.com/office/drawing/2014/main" id="{FEEE3085-B626-4FC1-94E1-23515FF820A6}"/>
            </a:ext>
          </a:extLst>
        </xdr:cNvPr>
        <xdr:cNvSpPr/>
      </xdr:nvSpPr>
      <xdr:spPr>
        <a:xfrm>
          <a:off x="14732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609" name="正方形/長方形 608">
          <a:extLst>
            <a:ext uri="{FF2B5EF4-FFF2-40B4-BE49-F238E27FC236}">
              <a16:creationId xmlns:a16="http://schemas.microsoft.com/office/drawing/2014/main" id="{DACDA54B-3260-4CE3-8C44-0468E363C007}"/>
            </a:ext>
          </a:extLst>
        </xdr:cNvPr>
        <xdr:cNvSpPr/>
      </xdr:nvSpPr>
      <xdr:spPr>
        <a:xfrm>
          <a:off x="12446000" y="1295209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20345"/>
    <xdr:sp macro="" textlink="">
      <xdr:nvSpPr>
        <xdr:cNvPr id="610" name="テキスト ボックス 609">
          <a:extLst>
            <a:ext uri="{FF2B5EF4-FFF2-40B4-BE49-F238E27FC236}">
              <a16:creationId xmlns:a16="http://schemas.microsoft.com/office/drawing/2014/main" id="{36398161-2155-4821-B6F2-0AB94EEBB59F}"/>
            </a:ext>
          </a:extLst>
        </xdr:cNvPr>
        <xdr:cNvSpPr txBox="1"/>
      </xdr:nvSpPr>
      <xdr:spPr>
        <a:xfrm>
          <a:off x="12407900" y="1276159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611" name="直線コネクタ 610">
          <a:extLst>
            <a:ext uri="{FF2B5EF4-FFF2-40B4-BE49-F238E27FC236}">
              <a16:creationId xmlns:a16="http://schemas.microsoft.com/office/drawing/2014/main" id="{B949107B-40B4-4634-A74E-5EA9B75D5587}"/>
            </a:ext>
          </a:extLst>
        </xdr:cNvPr>
        <xdr:cNvCxnSpPr/>
      </xdr:nvCxnSpPr>
      <xdr:spPr>
        <a:xfrm>
          <a:off x="12446000" y="15236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2730"/>
    <xdr:sp macro="" textlink="">
      <xdr:nvSpPr>
        <xdr:cNvPr id="612" name="テキスト ボックス 611">
          <a:extLst>
            <a:ext uri="{FF2B5EF4-FFF2-40B4-BE49-F238E27FC236}">
              <a16:creationId xmlns:a16="http://schemas.microsoft.com/office/drawing/2014/main" id="{D7EAE3B1-7561-401A-9F11-A782488DE24F}"/>
            </a:ext>
          </a:extLst>
        </xdr:cNvPr>
        <xdr:cNvSpPr txBox="1"/>
      </xdr:nvSpPr>
      <xdr:spPr>
        <a:xfrm>
          <a:off x="11978640" y="1509776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613" name="直線コネクタ 612">
          <a:extLst>
            <a:ext uri="{FF2B5EF4-FFF2-40B4-BE49-F238E27FC236}">
              <a16:creationId xmlns:a16="http://schemas.microsoft.com/office/drawing/2014/main" id="{804731D6-7D27-4426-9D54-EC362F30214B}"/>
            </a:ext>
          </a:extLst>
        </xdr:cNvPr>
        <xdr:cNvCxnSpPr/>
      </xdr:nvCxnSpPr>
      <xdr:spPr>
        <a:xfrm>
          <a:off x="12446000" y="149098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6725" cy="253365"/>
    <xdr:sp macro="" textlink="">
      <xdr:nvSpPr>
        <xdr:cNvPr id="614" name="テキスト ボックス 613">
          <a:extLst>
            <a:ext uri="{FF2B5EF4-FFF2-40B4-BE49-F238E27FC236}">
              <a16:creationId xmlns:a16="http://schemas.microsoft.com/office/drawing/2014/main" id="{778613D2-DD99-4490-9003-5873E986087C}"/>
            </a:ext>
          </a:extLst>
        </xdr:cNvPr>
        <xdr:cNvSpPr txBox="1"/>
      </xdr:nvSpPr>
      <xdr:spPr>
        <a:xfrm>
          <a:off x="11978640" y="1477073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615" name="直線コネクタ 614">
          <a:extLst>
            <a:ext uri="{FF2B5EF4-FFF2-40B4-BE49-F238E27FC236}">
              <a16:creationId xmlns:a16="http://schemas.microsoft.com/office/drawing/2014/main" id="{43560D64-F7CD-45F3-B3D8-6596D0AA2583}"/>
            </a:ext>
          </a:extLst>
        </xdr:cNvPr>
        <xdr:cNvCxnSpPr/>
      </xdr:nvCxnSpPr>
      <xdr:spPr>
        <a:xfrm>
          <a:off x="12446000" y="1458658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402590" cy="253365"/>
    <xdr:sp macro="" textlink="">
      <xdr:nvSpPr>
        <xdr:cNvPr id="616" name="テキスト ボックス 615">
          <a:extLst>
            <a:ext uri="{FF2B5EF4-FFF2-40B4-BE49-F238E27FC236}">
              <a16:creationId xmlns:a16="http://schemas.microsoft.com/office/drawing/2014/main" id="{E608CA04-6407-4161-805A-A90365156E71}"/>
            </a:ext>
          </a:extLst>
        </xdr:cNvPr>
        <xdr:cNvSpPr txBox="1"/>
      </xdr:nvSpPr>
      <xdr:spPr>
        <a:xfrm>
          <a:off x="12042775" y="1444307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617" name="直線コネクタ 616">
          <a:extLst>
            <a:ext uri="{FF2B5EF4-FFF2-40B4-BE49-F238E27FC236}">
              <a16:creationId xmlns:a16="http://schemas.microsoft.com/office/drawing/2014/main" id="{9D48F81D-A8B3-4BA3-A564-0F1693CDA227}"/>
            </a:ext>
          </a:extLst>
        </xdr:cNvPr>
        <xdr:cNvCxnSpPr/>
      </xdr:nvCxnSpPr>
      <xdr:spPr>
        <a:xfrm>
          <a:off x="12446000" y="142595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402590" cy="253365"/>
    <xdr:sp macro="" textlink="">
      <xdr:nvSpPr>
        <xdr:cNvPr id="618" name="テキスト ボックス 617">
          <a:extLst>
            <a:ext uri="{FF2B5EF4-FFF2-40B4-BE49-F238E27FC236}">
              <a16:creationId xmlns:a16="http://schemas.microsoft.com/office/drawing/2014/main" id="{456EAF36-2BCD-45DB-B42C-45C25F59458B}"/>
            </a:ext>
          </a:extLst>
        </xdr:cNvPr>
        <xdr:cNvSpPr txBox="1"/>
      </xdr:nvSpPr>
      <xdr:spPr>
        <a:xfrm>
          <a:off x="12042775" y="1411668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619" name="直線コネクタ 618">
          <a:extLst>
            <a:ext uri="{FF2B5EF4-FFF2-40B4-BE49-F238E27FC236}">
              <a16:creationId xmlns:a16="http://schemas.microsoft.com/office/drawing/2014/main" id="{67F3BB03-890A-4FE3-8B53-42A36934DF9F}"/>
            </a:ext>
          </a:extLst>
        </xdr:cNvPr>
        <xdr:cNvCxnSpPr/>
      </xdr:nvCxnSpPr>
      <xdr:spPr>
        <a:xfrm>
          <a:off x="12446000" y="1393253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402590" cy="253365"/>
    <xdr:sp macro="" textlink="">
      <xdr:nvSpPr>
        <xdr:cNvPr id="620" name="テキスト ボックス 619">
          <a:extLst>
            <a:ext uri="{FF2B5EF4-FFF2-40B4-BE49-F238E27FC236}">
              <a16:creationId xmlns:a16="http://schemas.microsoft.com/office/drawing/2014/main" id="{45A18A08-8596-4C0C-B000-49545F123A36}"/>
            </a:ext>
          </a:extLst>
        </xdr:cNvPr>
        <xdr:cNvSpPr txBox="1"/>
      </xdr:nvSpPr>
      <xdr:spPr>
        <a:xfrm>
          <a:off x="12042775" y="1378966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621" name="直線コネクタ 620">
          <a:extLst>
            <a:ext uri="{FF2B5EF4-FFF2-40B4-BE49-F238E27FC236}">
              <a16:creationId xmlns:a16="http://schemas.microsoft.com/office/drawing/2014/main" id="{C71CE63A-160F-4C85-9DEC-A8519909068C}"/>
            </a:ext>
          </a:extLst>
        </xdr:cNvPr>
        <xdr:cNvCxnSpPr/>
      </xdr:nvCxnSpPr>
      <xdr:spPr>
        <a:xfrm>
          <a:off x="12446000" y="1360614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402590" cy="252730"/>
    <xdr:sp macro="" textlink="">
      <xdr:nvSpPr>
        <xdr:cNvPr id="622" name="テキスト ボックス 621">
          <a:extLst>
            <a:ext uri="{FF2B5EF4-FFF2-40B4-BE49-F238E27FC236}">
              <a16:creationId xmlns:a16="http://schemas.microsoft.com/office/drawing/2014/main" id="{5CD38872-3FAD-4C94-ACEC-DF4C65436BA2}"/>
            </a:ext>
          </a:extLst>
        </xdr:cNvPr>
        <xdr:cNvSpPr txBox="1"/>
      </xdr:nvSpPr>
      <xdr:spPr>
        <a:xfrm>
          <a:off x="12042775" y="1346327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623" name="直線コネクタ 622">
          <a:extLst>
            <a:ext uri="{FF2B5EF4-FFF2-40B4-BE49-F238E27FC236}">
              <a16:creationId xmlns:a16="http://schemas.microsoft.com/office/drawing/2014/main" id="{16502D1B-9C7C-43AD-926E-2070953B7B55}"/>
            </a:ext>
          </a:extLst>
        </xdr:cNvPr>
        <xdr:cNvCxnSpPr/>
      </xdr:nvCxnSpPr>
      <xdr:spPr>
        <a:xfrm>
          <a:off x="12446000" y="1327848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9090" cy="252730"/>
    <xdr:sp macro="" textlink="">
      <xdr:nvSpPr>
        <xdr:cNvPr id="624" name="テキスト ボックス 623">
          <a:extLst>
            <a:ext uri="{FF2B5EF4-FFF2-40B4-BE49-F238E27FC236}">
              <a16:creationId xmlns:a16="http://schemas.microsoft.com/office/drawing/2014/main" id="{E89D98F2-5958-4A3A-8E40-4FBFBEA226A9}"/>
            </a:ext>
          </a:extLst>
        </xdr:cNvPr>
        <xdr:cNvSpPr txBox="1"/>
      </xdr:nvSpPr>
      <xdr:spPr>
        <a:xfrm>
          <a:off x="12106910" y="13136245"/>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625" name="直線コネクタ 624">
          <a:extLst>
            <a:ext uri="{FF2B5EF4-FFF2-40B4-BE49-F238E27FC236}">
              <a16:creationId xmlns:a16="http://schemas.microsoft.com/office/drawing/2014/main" id="{FAB1475C-43BD-42C0-97EC-7459C43C8206}"/>
            </a:ext>
          </a:extLst>
        </xdr:cNvPr>
        <xdr:cNvCxnSpPr/>
      </xdr:nvCxnSpPr>
      <xdr:spPr>
        <a:xfrm>
          <a:off x="12446000" y="12952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626" name="【消防施設】&#10;有形固定資産減価償却率グラフ枠">
          <a:extLst>
            <a:ext uri="{FF2B5EF4-FFF2-40B4-BE49-F238E27FC236}">
              <a16:creationId xmlns:a16="http://schemas.microsoft.com/office/drawing/2014/main" id="{40C01CA9-D4AC-4451-B697-6747AB5A4A3F}"/>
            </a:ext>
          </a:extLst>
        </xdr:cNvPr>
        <xdr:cNvSpPr/>
      </xdr:nvSpPr>
      <xdr:spPr>
        <a:xfrm>
          <a:off x="12446000" y="1295209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109220</xdr:rowOff>
    </xdr:from>
    <xdr:to>
      <xdr:col>85</xdr:col>
      <xdr:colOff>126365</xdr:colOff>
      <xdr:row>86</xdr:row>
      <xdr:rowOff>118110</xdr:rowOff>
    </xdr:to>
    <xdr:cxnSp macro="">
      <xdr:nvCxnSpPr>
        <xdr:cNvPr id="627" name="直線コネクタ 626">
          <a:extLst>
            <a:ext uri="{FF2B5EF4-FFF2-40B4-BE49-F238E27FC236}">
              <a16:creationId xmlns:a16="http://schemas.microsoft.com/office/drawing/2014/main" id="{EBC0151F-7792-43CC-B24A-643E422370B2}"/>
            </a:ext>
          </a:extLst>
        </xdr:cNvPr>
        <xdr:cNvCxnSpPr/>
      </xdr:nvCxnSpPr>
      <xdr:spPr>
        <a:xfrm flipV="1">
          <a:off x="16318865" y="13310870"/>
          <a:ext cx="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122555</xdr:rowOff>
    </xdr:from>
    <xdr:ext cx="404495" cy="252095"/>
    <xdr:sp macro="" textlink="">
      <xdr:nvSpPr>
        <xdr:cNvPr id="628" name="【消防施設】&#10;有形固定資産減価償却率最小値テキスト">
          <a:extLst>
            <a:ext uri="{FF2B5EF4-FFF2-40B4-BE49-F238E27FC236}">
              <a16:creationId xmlns:a16="http://schemas.microsoft.com/office/drawing/2014/main" id="{E222870E-A042-47DE-828F-BED44ED4DE7B}"/>
            </a:ext>
          </a:extLst>
        </xdr:cNvPr>
        <xdr:cNvSpPr txBox="1"/>
      </xdr:nvSpPr>
      <xdr:spPr>
        <a:xfrm>
          <a:off x="16357600" y="14867255"/>
          <a:ext cx="404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118110</xdr:rowOff>
    </xdr:from>
    <xdr:to>
      <xdr:col>86</xdr:col>
      <xdr:colOff>25400</xdr:colOff>
      <xdr:row>86</xdr:row>
      <xdr:rowOff>118110</xdr:rowOff>
    </xdr:to>
    <xdr:cxnSp macro="">
      <xdr:nvCxnSpPr>
        <xdr:cNvPr id="629" name="直線コネクタ 628">
          <a:extLst>
            <a:ext uri="{FF2B5EF4-FFF2-40B4-BE49-F238E27FC236}">
              <a16:creationId xmlns:a16="http://schemas.microsoft.com/office/drawing/2014/main" id="{5EB7640A-5BAE-4D2A-8B7D-4BEB93DC4ACC}"/>
            </a:ext>
          </a:extLst>
        </xdr:cNvPr>
        <xdr:cNvCxnSpPr/>
      </xdr:nvCxnSpPr>
      <xdr:spPr>
        <a:xfrm>
          <a:off x="16230600" y="14862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57150</xdr:rowOff>
    </xdr:from>
    <xdr:ext cx="339725" cy="253365"/>
    <xdr:sp macro="" textlink="">
      <xdr:nvSpPr>
        <xdr:cNvPr id="630" name="【消防施設】&#10;有形固定資産減価償却率最大値テキスト">
          <a:extLst>
            <a:ext uri="{FF2B5EF4-FFF2-40B4-BE49-F238E27FC236}">
              <a16:creationId xmlns:a16="http://schemas.microsoft.com/office/drawing/2014/main" id="{1D5A5E77-44BE-46CC-A780-31DEF966B3C2}"/>
            </a:ext>
          </a:extLst>
        </xdr:cNvPr>
        <xdr:cNvSpPr txBox="1"/>
      </xdr:nvSpPr>
      <xdr:spPr>
        <a:xfrm>
          <a:off x="16357600" y="13087350"/>
          <a:ext cx="339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109220</xdr:rowOff>
    </xdr:from>
    <xdr:to>
      <xdr:col>86</xdr:col>
      <xdr:colOff>25400</xdr:colOff>
      <xdr:row>77</xdr:row>
      <xdr:rowOff>109220</xdr:rowOff>
    </xdr:to>
    <xdr:cxnSp macro="">
      <xdr:nvCxnSpPr>
        <xdr:cNvPr id="631" name="直線コネクタ 630">
          <a:extLst>
            <a:ext uri="{FF2B5EF4-FFF2-40B4-BE49-F238E27FC236}">
              <a16:creationId xmlns:a16="http://schemas.microsoft.com/office/drawing/2014/main" id="{7B2E1B42-F8E9-4418-8029-6B083375287F}"/>
            </a:ext>
          </a:extLst>
        </xdr:cNvPr>
        <xdr:cNvCxnSpPr/>
      </xdr:nvCxnSpPr>
      <xdr:spPr>
        <a:xfrm>
          <a:off x="16230600" y="1331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115570</xdr:rowOff>
    </xdr:from>
    <xdr:ext cx="404495" cy="253365"/>
    <xdr:sp macro="" textlink="">
      <xdr:nvSpPr>
        <xdr:cNvPr id="632" name="【消防施設】&#10;有形固定資産減価償却率平均値テキスト">
          <a:extLst>
            <a:ext uri="{FF2B5EF4-FFF2-40B4-BE49-F238E27FC236}">
              <a16:creationId xmlns:a16="http://schemas.microsoft.com/office/drawing/2014/main" id="{17C6F672-E3C2-49D1-AF42-530A9F20287A}"/>
            </a:ext>
          </a:extLst>
        </xdr:cNvPr>
        <xdr:cNvSpPr txBox="1"/>
      </xdr:nvSpPr>
      <xdr:spPr>
        <a:xfrm>
          <a:off x="16357600" y="14003020"/>
          <a:ext cx="404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93345</xdr:rowOff>
    </xdr:from>
    <xdr:to>
      <xdr:col>85</xdr:col>
      <xdr:colOff>171450</xdr:colOff>
      <xdr:row>83</xdr:row>
      <xdr:rowOff>24765</xdr:rowOff>
    </xdr:to>
    <xdr:sp macro="" textlink="">
      <xdr:nvSpPr>
        <xdr:cNvPr id="633" name="フローチャート: 判断 632">
          <a:extLst>
            <a:ext uri="{FF2B5EF4-FFF2-40B4-BE49-F238E27FC236}">
              <a16:creationId xmlns:a16="http://schemas.microsoft.com/office/drawing/2014/main" id="{503F34BD-9EBF-4CF4-9985-83D7FFFB1AA8}"/>
            </a:ext>
          </a:extLst>
        </xdr:cNvPr>
        <xdr:cNvSpPr/>
      </xdr:nvSpPr>
      <xdr:spPr>
        <a:xfrm>
          <a:off x="16268700" y="14152245"/>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129540</xdr:rowOff>
    </xdr:from>
    <xdr:to>
      <xdr:col>81</xdr:col>
      <xdr:colOff>101600</xdr:colOff>
      <xdr:row>83</xdr:row>
      <xdr:rowOff>61595</xdr:rowOff>
    </xdr:to>
    <xdr:sp macro="" textlink="">
      <xdr:nvSpPr>
        <xdr:cNvPr id="634" name="フローチャート: 判断 633">
          <a:extLst>
            <a:ext uri="{FF2B5EF4-FFF2-40B4-BE49-F238E27FC236}">
              <a16:creationId xmlns:a16="http://schemas.microsoft.com/office/drawing/2014/main" id="{1F2BCF42-862A-4180-9612-08947A1E872D}"/>
            </a:ext>
          </a:extLst>
        </xdr:cNvPr>
        <xdr:cNvSpPr/>
      </xdr:nvSpPr>
      <xdr:spPr>
        <a:xfrm>
          <a:off x="15430500" y="141884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106045</xdr:rowOff>
    </xdr:from>
    <xdr:to>
      <xdr:col>76</xdr:col>
      <xdr:colOff>165100</xdr:colOff>
      <xdr:row>83</xdr:row>
      <xdr:rowOff>37465</xdr:rowOff>
    </xdr:to>
    <xdr:sp macro="" textlink="">
      <xdr:nvSpPr>
        <xdr:cNvPr id="635" name="フローチャート: 判断 634">
          <a:extLst>
            <a:ext uri="{FF2B5EF4-FFF2-40B4-BE49-F238E27FC236}">
              <a16:creationId xmlns:a16="http://schemas.microsoft.com/office/drawing/2014/main" id="{58CC1B3E-25B2-468B-9B79-05D84D21AE19}"/>
            </a:ext>
          </a:extLst>
        </xdr:cNvPr>
        <xdr:cNvSpPr/>
      </xdr:nvSpPr>
      <xdr:spPr>
        <a:xfrm>
          <a:off x="14541500" y="141649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156845</xdr:rowOff>
    </xdr:from>
    <xdr:to>
      <xdr:col>72</xdr:col>
      <xdr:colOff>38100</xdr:colOff>
      <xdr:row>83</xdr:row>
      <xdr:rowOff>88900</xdr:rowOff>
    </xdr:to>
    <xdr:sp macro="" textlink="">
      <xdr:nvSpPr>
        <xdr:cNvPr id="636" name="フローチャート: 判断 635">
          <a:extLst>
            <a:ext uri="{FF2B5EF4-FFF2-40B4-BE49-F238E27FC236}">
              <a16:creationId xmlns:a16="http://schemas.microsoft.com/office/drawing/2014/main" id="{B65C042A-5740-4406-9D3D-DBD8DFE5C3AF}"/>
            </a:ext>
          </a:extLst>
        </xdr:cNvPr>
        <xdr:cNvSpPr/>
      </xdr:nvSpPr>
      <xdr:spPr>
        <a:xfrm>
          <a:off x="13652500" y="142157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127000</xdr:rowOff>
    </xdr:from>
    <xdr:to>
      <xdr:col>67</xdr:col>
      <xdr:colOff>101600</xdr:colOff>
      <xdr:row>83</xdr:row>
      <xdr:rowOff>58420</xdr:rowOff>
    </xdr:to>
    <xdr:sp macro="" textlink="">
      <xdr:nvSpPr>
        <xdr:cNvPr id="637" name="フローチャート: 判断 636">
          <a:extLst>
            <a:ext uri="{FF2B5EF4-FFF2-40B4-BE49-F238E27FC236}">
              <a16:creationId xmlns:a16="http://schemas.microsoft.com/office/drawing/2014/main" id="{3828EBBF-CCA8-4F84-B262-32562C93BFCD}"/>
            </a:ext>
          </a:extLst>
        </xdr:cNvPr>
        <xdr:cNvSpPr/>
      </xdr:nvSpPr>
      <xdr:spPr>
        <a:xfrm>
          <a:off x="12763500" y="141859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2730"/>
    <xdr:sp macro="" textlink="">
      <xdr:nvSpPr>
        <xdr:cNvPr id="638" name="テキスト ボックス 637">
          <a:extLst>
            <a:ext uri="{FF2B5EF4-FFF2-40B4-BE49-F238E27FC236}">
              <a16:creationId xmlns:a16="http://schemas.microsoft.com/office/drawing/2014/main" id="{992BEB9C-C53E-44F8-91DB-D01305B057E6}"/>
            </a:ext>
          </a:extLst>
        </xdr:cNvPr>
        <xdr:cNvSpPr txBox="1"/>
      </xdr:nvSpPr>
      <xdr:spPr>
        <a:xfrm>
          <a:off x="1612900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61365" cy="252730"/>
    <xdr:sp macro="" textlink="">
      <xdr:nvSpPr>
        <xdr:cNvPr id="639" name="テキスト ボックス 638">
          <a:extLst>
            <a:ext uri="{FF2B5EF4-FFF2-40B4-BE49-F238E27FC236}">
              <a16:creationId xmlns:a16="http://schemas.microsoft.com/office/drawing/2014/main" id="{910D764E-ABAE-4797-9C0F-09332525F1F0}"/>
            </a:ext>
          </a:extLst>
        </xdr:cNvPr>
        <xdr:cNvSpPr txBox="1"/>
      </xdr:nvSpPr>
      <xdr:spPr>
        <a:xfrm>
          <a:off x="15290800" y="152342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2730"/>
    <xdr:sp macro="" textlink="">
      <xdr:nvSpPr>
        <xdr:cNvPr id="640" name="テキスト ボックス 639">
          <a:extLst>
            <a:ext uri="{FF2B5EF4-FFF2-40B4-BE49-F238E27FC236}">
              <a16:creationId xmlns:a16="http://schemas.microsoft.com/office/drawing/2014/main" id="{0BBFEAAC-8D79-4794-948A-F76DC0713416}"/>
            </a:ext>
          </a:extLst>
        </xdr:cNvPr>
        <xdr:cNvSpPr txBox="1"/>
      </xdr:nvSpPr>
      <xdr:spPr>
        <a:xfrm>
          <a:off x="1440180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2730"/>
    <xdr:sp macro="" textlink="">
      <xdr:nvSpPr>
        <xdr:cNvPr id="641" name="テキスト ボックス 640">
          <a:extLst>
            <a:ext uri="{FF2B5EF4-FFF2-40B4-BE49-F238E27FC236}">
              <a16:creationId xmlns:a16="http://schemas.microsoft.com/office/drawing/2014/main" id="{C8793916-B88E-4B0F-A954-946EE8E9DA05}"/>
            </a:ext>
          </a:extLst>
        </xdr:cNvPr>
        <xdr:cNvSpPr txBox="1"/>
      </xdr:nvSpPr>
      <xdr:spPr>
        <a:xfrm>
          <a:off x="1350645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61365" cy="252730"/>
    <xdr:sp macro="" textlink="">
      <xdr:nvSpPr>
        <xdr:cNvPr id="642" name="テキスト ボックス 641">
          <a:extLst>
            <a:ext uri="{FF2B5EF4-FFF2-40B4-BE49-F238E27FC236}">
              <a16:creationId xmlns:a16="http://schemas.microsoft.com/office/drawing/2014/main" id="{32BAFBA1-485B-4192-83C7-BEBEDE44B8B1}"/>
            </a:ext>
          </a:extLst>
        </xdr:cNvPr>
        <xdr:cNvSpPr txBox="1"/>
      </xdr:nvSpPr>
      <xdr:spPr>
        <a:xfrm>
          <a:off x="12623800" y="152342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129540</xdr:rowOff>
    </xdr:from>
    <xdr:to>
      <xdr:col>85</xdr:col>
      <xdr:colOff>171450</xdr:colOff>
      <xdr:row>83</xdr:row>
      <xdr:rowOff>61595</xdr:rowOff>
    </xdr:to>
    <xdr:sp macro="" textlink="">
      <xdr:nvSpPr>
        <xdr:cNvPr id="643" name="楕円 642">
          <a:extLst>
            <a:ext uri="{FF2B5EF4-FFF2-40B4-BE49-F238E27FC236}">
              <a16:creationId xmlns:a16="http://schemas.microsoft.com/office/drawing/2014/main" id="{133CAA69-A35F-488F-8243-AFC52EA09AFD}"/>
            </a:ext>
          </a:extLst>
        </xdr:cNvPr>
        <xdr:cNvSpPr/>
      </xdr:nvSpPr>
      <xdr:spPr>
        <a:xfrm>
          <a:off x="16268700" y="14188440"/>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108585</xdr:rowOff>
    </xdr:from>
    <xdr:ext cx="404495" cy="252730"/>
    <xdr:sp macro="" textlink="">
      <xdr:nvSpPr>
        <xdr:cNvPr id="644" name="【消防施設】&#10;有形固定資産減価償却率該当値テキスト">
          <a:extLst>
            <a:ext uri="{FF2B5EF4-FFF2-40B4-BE49-F238E27FC236}">
              <a16:creationId xmlns:a16="http://schemas.microsoft.com/office/drawing/2014/main" id="{66FDB64B-D36C-42EB-AA91-81D1A2775754}"/>
            </a:ext>
          </a:extLst>
        </xdr:cNvPr>
        <xdr:cNvSpPr txBox="1"/>
      </xdr:nvSpPr>
      <xdr:spPr>
        <a:xfrm>
          <a:off x="16357600" y="1416748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93345</xdr:rowOff>
    </xdr:from>
    <xdr:to>
      <xdr:col>81</xdr:col>
      <xdr:colOff>101600</xdr:colOff>
      <xdr:row>83</xdr:row>
      <xdr:rowOff>24765</xdr:rowOff>
    </xdr:to>
    <xdr:sp macro="" textlink="">
      <xdr:nvSpPr>
        <xdr:cNvPr id="645" name="楕円 644">
          <a:extLst>
            <a:ext uri="{FF2B5EF4-FFF2-40B4-BE49-F238E27FC236}">
              <a16:creationId xmlns:a16="http://schemas.microsoft.com/office/drawing/2014/main" id="{0C68DDD6-49A6-4AC0-9A9A-DF1FC40F08D1}"/>
            </a:ext>
          </a:extLst>
        </xdr:cNvPr>
        <xdr:cNvSpPr/>
      </xdr:nvSpPr>
      <xdr:spPr>
        <a:xfrm>
          <a:off x="15430500" y="1415224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142875</xdr:rowOff>
    </xdr:from>
    <xdr:to>
      <xdr:col>85</xdr:col>
      <xdr:colOff>127000</xdr:colOff>
      <xdr:row>83</xdr:row>
      <xdr:rowOff>12065</xdr:rowOff>
    </xdr:to>
    <xdr:cxnSp macro="">
      <xdr:nvCxnSpPr>
        <xdr:cNvPr id="646" name="直線コネクタ 645">
          <a:extLst>
            <a:ext uri="{FF2B5EF4-FFF2-40B4-BE49-F238E27FC236}">
              <a16:creationId xmlns:a16="http://schemas.microsoft.com/office/drawing/2014/main" id="{9F8C7A02-DA18-412B-9752-0C403418DA01}"/>
            </a:ext>
          </a:extLst>
        </xdr:cNvPr>
        <xdr:cNvCxnSpPr/>
      </xdr:nvCxnSpPr>
      <xdr:spPr>
        <a:xfrm>
          <a:off x="15481300" y="1420177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59690</xdr:rowOff>
    </xdr:from>
    <xdr:to>
      <xdr:col>76</xdr:col>
      <xdr:colOff>165100</xdr:colOff>
      <xdr:row>82</xdr:row>
      <xdr:rowOff>159385</xdr:rowOff>
    </xdr:to>
    <xdr:sp macro="" textlink="">
      <xdr:nvSpPr>
        <xdr:cNvPr id="647" name="楕円 646">
          <a:extLst>
            <a:ext uri="{FF2B5EF4-FFF2-40B4-BE49-F238E27FC236}">
              <a16:creationId xmlns:a16="http://schemas.microsoft.com/office/drawing/2014/main" id="{B68444B5-7169-4ED5-9385-AC16D3514C2B}"/>
            </a:ext>
          </a:extLst>
        </xdr:cNvPr>
        <xdr:cNvSpPr/>
      </xdr:nvSpPr>
      <xdr:spPr>
        <a:xfrm>
          <a:off x="14541500" y="141185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109220</xdr:rowOff>
    </xdr:from>
    <xdr:to>
      <xdr:col>81</xdr:col>
      <xdr:colOff>50800</xdr:colOff>
      <xdr:row>82</xdr:row>
      <xdr:rowOff>142875</xdr:rowOff>
    </xdr:to>
    <xdr:cxnSp macro="">
      <xdr:nvCxnSpPr>
        <xdr:cNvPr id="648" name="直線コネクタ 647">
          <a:extLst>
            <a:ext uri="{FF2B5EF4-FFF2-40B4-BE49-F238E27FC236}">
              <a16:creationId xmlns:a16="http://schemas.microsoft.com/office/drawing/2014/main" id="{E0131EAE-C434-49EA-B70F-78BF1A5639AD}"/>
            </a:ext>
          </a:extLst>
        </xdr:cNvPr>
        <xdr:cNvCxnSpPr/>
      </xdr:nvCxnSpPr>
      <xdr:spPr>
        <a:xfrm>
          <a:off x="14592300" y="1416812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27305</xdr:rowOff>
    </xdr:from>
    <xdr:to>
      <xdr:col>72</xdr:col>
      <xdr:colOff>38100</xdr:colOff>
      <xdr:row>82</xdr:row>
      <xdr:rowOff>127000</xdr:rowOff>
    </xdr:to>
    <xdr:sp macro="" textlink="">
      <xdr:nvSpPr>
        <xdr:cNvPr id="649" name="楕円 648">
          <a:extLst>
            <a:ext uri="{FF2B5EF4-FFF2-40B4-BE49-F238E27FC236}">
              <a16:creationId xmlns:a16="http://schemas.microsoft.com/office/drawing/2014/main" id="{5D6E57A6-5478-4B8B-90BE-97079D7B9D7D}"/>
            </a:ext>
          </a:extLst>
        </xdr:cNvPr>
        <xdr:cNvSpPr/>
      </xdr:nvSpPr>
      <xdr:spPr>
        <a:xfrm>
          <a:off x="13652500" y="140862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82</xdr:row>
      <xdr:rowOff>76835</xdr:rowOff>
    </xdr:from>
    <xdr:to>
      <xdr:col>76</xdr:col>
      <xdr:colOff>114300</xdr:colOff>
      <xdr:row>82</xdr:row>
      <xdr:rowOff>109220</xdr:rowOff>
    </xdr:to>
    <xdr:cxnSp macro="">
      <xdr:nvCxnSpPr>
        <xdr:cNvPr id="650" name="直線コネクタ 649">
          <a:extLst>
            <a:ext uri="{FF2B5EF4-FFF2-40B4-BE49-F238E27FC236}">
              <a16:creationId xmlns:a16="http://schemas.microsoft.com/office/drawing/2014/main" id="{9CD8B305-638F-493A-A0CC-12E09FDE1406}"/>
            </a:ext>
          </a:extLst>
        </xdr:cNvPr>
        <xdr:cNvCxnSpPr/>
      </xdr:nvCxnSpPr>
      <xdr:spPr>
        <a:xfrm>
          <a:off x="13696950" y="14135735"/>
          <a:ext cx="8953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151765</xdr:rowOff>
    </xdr:from>
    <xdr:to>
      <xdr:col>67</xdr:col>
      <xdr:colOff>101600</xdr:colOff>
      <xdr:row>82</xdr:row>
      <xdr:rowOff>84455</xdr:rowOff>
    </xdr:to>
    <xdr:sp macro="" textlink="">
      <xdr:nvSpPr>
        <xdr:cNvPr id="651" name="楕円 650">
          <a:extLst>
            <a:ext uri="{FF2B5EF4-FFF2-40B4-BE49-F238E27FC236}">
              <a16:creationId xmlns:a16="http://schemas.microsoft.com/office/drawing/2014/main" id="{64624293-198C-4972-A31C-26D80A378EC3}"/>
            </a:ext>
          </a:extLst>
        </xdr:cNvPr>
        <xdr:cNvSpPr/>
      </xdr:nvSpPr>
      <xdr:spPr>
        <a:xfrm>
          <a:off x="12763500" y="140392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34290</xdr:rowOff>
    </xdr:from>
    <xdr:to>
      <xdr:col>71</xdr:col>
      <xdr:colOff>171450</xdr:colOff>
      <xdr:row>82</xdr:row>
      <xdr:rowOff>76835</xdr:rowOff>
    </xdr:to>
    <xdr:cxnSp macro="">
      <xdr:nvCxnSpPr>
        <xdr:cNvPr id="652" name="直線コネクタ 651">
          <a:extLst>
            <a:ext uri="{FF2B5EF4-FFF2-40B4-BE49-F238E27FC236}">
              <a16:creationId xmlns:a16="http://schemas.microsoft.com/office/drawing/2014/main" id="{875DF55A-318E-4B4B-B57F-F1016174061C}"/>
            </a:ext>
          </a:extLst>
        </xdr:cNvPr>
        <xdr:cNvCxnSpPr/>
      </xdr:nvCxnSpPr>
      <xdr:spPr>
        <a:xfrm>
          <a:off x="12814300" y="14093190"/>
          <a:ext cx="8826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52705</xdr:rowOff>
    </xdr:from>
    <xdr:ext cx="404495" cy="252730"/>
    <xdr:sp macro="" textlink="">
      <xdr:nvSpPr>
        <xdr:cNvPr id="653" name="n_1aveValue【消防施設】&#10;有形固定資産減価償却率">
          <a:extLst>
            <a:ext uri="{FF2B5EF4-FFF2-40B4-BE49-F238E27FC236}">
              <a16:creationId xmlns:a16="http://schemas.microsoft.com/office/drawing/2014/main" id="{36562432-EB12-4EAF-9631-FEE9F9410107}"/>
            </a:ext>
          </a:extLst>
        </xdr:cNvPr>
        <xdr:cNvSpPr txBox="1"/>
      </xdr:nvSpPr>
      <xdr:spPr>
        <a:xfrm>
          <a:off x="15266035" y="1428305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28575</xdr:rowOff>
    </xdr:from>
    <xdr:ext cx="404495" cy="252730"/>
    <xdr:sp macro="" textlink="">
      <xdr:nvSpPr>
        <xdr:cNvPr id="654" name="n_2aveValue【消防施設】&#10;有形固定資産減価償却率">
          <a:extLst>
            <a:ext uri="{FF2B5EF4-FFF2-40B4-BE49-F238E27FC236}">
              <a16:creationId xmlns:a16="http://schemas.microsoft.com/office/drawing/2014/main" id="{6B7FE543-CAF4-4C43-9240-ECFD9B23A319}"/>
            </a:ext>
          </a:extLst>
        </xdr:cNvPr>
        <xdr:cNvSpPr txBox="1"/>
      </xdr:nvSpPr>
      <xdr:spPr>
        <a:xfrm>
          <a:off x="14389735" y="1425892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80010</xdr:rowOff>
    </xdr:from>
    <xdr:ext cx="405130" cy="253365"/>
    <xdr:sp macro="" textlink="">
      <xdr:nvSpPr>
        <xdr:cNvPr id="655" name="n_3aveValue【消防施設】&#10;有形固定資産減価償却率">
          <a:extLst>
            <a:ext uri="{FF2B5EF4-FFF2-40B4-BE49-F238E27FC236}">
              <a16:creationId xmlns:a16="http://schemas.microsoft.com/office/drawing/2014/main" id="{4D38AC1B-4F4C-4F13-AEA5-479B6D767B1A}"/>
            </a:ext>
          </a:extLst>
        </xdr:cNvPr>
        <xdr:cNvSpPr txBox="1"/>
      </xdr:nvSpPr>
      <xdr:spPr>
        <a:xfrm>
          <a:off x="13500735" y="143103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50165</xdr:rowOff>
    </xdr:from>
    <xdr:ext cx="404495" cy="252730"/>
    <xdr:sp macro="" textlink="">
      <xdr:nvSpPr>
        <xdr:cNvPr id="656" name="n_4aveValue【消防施設】&#10;有形固定資産減価償却率">
          <a:extLst>
            <a:ext uri="{FF2B5EF4-FFF2-40B4-BE49-F238E27FC236}">
              <a16:creationId xmlns:a16="http://schemas.microsoft.com/office/drawing/2014/main" id="{D76FC5E2-01AB-4CCF-AEA8-92770C411F11}"/>
            </a:ext>
          </a:extLst>
        </xdr:cNvPr>
        <xdr:cNvSpPr txBox="1"/>
      </xdr:nvSpPr>
      <xdr:spPr>
        <a:xfrm>
          <a:off x="12611735" y="1428051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81</xdr:row>
      <xdr:rowOff>40640</xdr:rowOff>
    </xdr:from>
    <xdr:ext cx="404495" cy="253365"/>
    <xdr:sp macro="" textlink="">
      <xdr:nvSpPr>
        <xdr:cNvPr id="657" name="n_1mainValue【消防施設】&#10;有形固定資産減価償却率">
          <a:extLst>
            <a:ext uri="{FF2B5EF4-FFF2-40B4-BE49-F238E27FC236}">
              <a16:creationId xmlns:a16="http://schemas.microsoft.com/office/drawing/2014/main" id="{93B7DCB3-0BBE-4547-A39E-CB209153EA59}"/>
            </a:ext>
          </a:extLst>
        </xdr:cNvPr>
        <xdr:cNvSpPr txBox="1"/>
      </xdr:nvSpPr>
      <xdr:spPr>
        <a:xfrm>
          <a:off x="15266035" y="1392809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81</xdr:row>
      <xdr:rowOff>6985</xdr:rowOff>
    </xdr:from>
    <xdr:ext cx="404495" cy="253365"/>
    <xdr:sp macro="" textlink="">
      <xdr:nvSpPr>
        <xdr:cNvPr id="658" name="n_2mainValue【消防施設】&#10;有形固定資産減価償却率">
          <a:extLst>
            <a:ext uri="{FF2B5EF4-FFF2-40B4-BE49-F238E27FC236}">
              <a16:creationId xmlns:a16="http://schemas.microsoft.com/office/drawing/2014/main" id="{C3F121FA-A7FC-40CE-A933-57225D9249F7}"/>
            </a:ext>
          </a:extLst>
        </xdr:cNvPr>
        <xdr:cNvSpPr txBox="1"/>
      </xdr:nvSpPr>
      <xdr:spPr>
        <a:xfrm>
          <a:off x="14389735" y="1389443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142875</xdr:rowOff>
    </xdr:from>
    <xdr:ext cx="405130" cy="252730"/>
    <xdr:sp macro="" textlink="">
      <xdr:nvSpPr>
        <xdr:cNvPr id="659" name="n_3mainValue【消防施設】&#10;有形固定資産減価償却率">
          <a:extLst>
            <a:ext uri="{FF2B5EF4-FFF2-40B4-BE49-F238E27FC236}">
              <a16:creationId xmlns:a16="http://schemas.microsoft.com/office/drawing/2014/main" id="{A6834B8F-FD85-409A-B2A5-139F68BA1CB2}"/>
            </a:ext>
          </a:extLst>
        </xdr:cNvPr>
        <xdr:cNvSpPr txBox="1"/>
      </xdr:nvSpPr>
      <xdr:spPr>
        <a:xfrm>
          <a:off x="13500735" y="1385887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80</xdr:row>
      <xdr:rowOff>99695</xdr:rowOff>
    </xdr:from>
    <xdr:ext cx="404495" cy="252730"/>
    <xdr:sp macro="" textlink="">
      <xdr:nvSpPr>
        <xdr:cNvPr id="660" name="n_4mainValue【消防施設】&#10;有形固定資産減価償却率">
          <a:extLst>
            <a:ext uri="{FF2B5EF4-FFF2-40B4-BE49-F238E27FC236}">
              <a16:creationId xmlns:a16="http://schemas.microsoft.com/office/drawing/2014/main" id="{CE819548-D033-4F80-96BC-C0E222D81A29}"/>
            </a:ext>
          </a:extLst>
        </xdr:cNvPr>
        <xdr:cNvSpPr txBox="1"/>
      </xdr:nvSpPr>
      <xdr:spPr>
        <a:xfrm>
          <a:off x="12611735" y="1381569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661" name="正方形/長方形 660">
          <a:extLst>
            <a:ext uri="{FF2B5EF4-FFF2-40B4-BE49-F238E27FC236}">
              <a16:creationId xmlns:a16="http://schemas.microsoft.com/office/drawing/2014/main" id="{4ACF86AA-34D8-48C5-871A-A749FCE43A2B}"/>
            </a:ext>
          </a:extLst>
        </xdr:cNvPr>
        <xdr:cNvSpPr/>
      </xdr:nvSpPr>
      <xdr:spPr>
        <a:xfrm>
          <a:off x="18288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662" name="正方形/長方形 661">
          <a:extLst>
            <a:ext uri="{FF2B5EF4-FFF2-40B4-BE49-F238E27FC236}">
              <a16:creationId xmlns:a16="http://schemas.microsoft.com/office/drawing/2014/main" id="{2D240B09-03D2-4AD2-9F9F-BE0F5C05155F}"/>
            </a:ext>
          </a:extLst>
        </xdr:cNvPr>
        <xdr:cNvSpPr/>
      </xdr:nvSpPr>
      <xdr:spPr>
        <a:xfrm>
          <a:off x="18415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663" name="正方形/長方形 662">
          <a:extLst>
            <a:ext uri="{FF2B5EF4-FFF2-40B4-BE49-F238E27FC236}">
              <a16:creationId xmlns:a16="http://schemas.microsoft.com/office/drawing/2014/main" id="{2D69469E-82CC-4FA9-8D7A-6A34C5D94EF4}"/>
            </a:ext>
          </a:extLst>
        </xdr:cNvPr>
        <xdr:cNvSpPr/>
      </xdr:nvSpPr>
      <xdr:spPr>
        <a:xfrm>
          <a:off x="18415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664" name="正方形/長方形 663">
          <a:extLst>
            <a:ext uri="{FF2B5EF4-FFF2-40B4-BE49-F238E27FC236}">
              <a16:creationId xmlns:a16="http://schemas.microsoft.com/office/drawing/2014/main" id="{32D7967E-37F3-41E4-8970-47E439B96606}"/>
            </a:ext>
          </a:extLst>
        </xdr:cNvPr>
        <xdr:cNvSpPr/>
      </xdr:nvSpPr>
      <xdr:spPr>
        <a:xfrm>
          <a:off x="19431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665" name="正方形/長方形 664">
          <a:extLst>
            <a:ext uri="{FF2B5EF4-FFF2-40B4-BE49-F238E27FC236}">
              <a16:creationId xmlns:a16="http://schemas.microsoft.com/office/drawing/2014/main" id="{76ECD945-97ED-4087-A377-2B38DDC6A204}"/>
            </a:ext>
          </a:extLst>
        </xdr:cNvPr>
        <xdr:cNvSpPr/>
      </xdr:nvSpPr>
      <xdr:spPr>
        <a:xfrm>
          <a:off x="19431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666" name="正方形/長方形 665">
          <a:extLst>
            <a:ext uri="{FF2B5EF4-FFF2-40B4-BE49-F238E27FC236}">
              <a16:creationId xmlns:a16="http://schemas.microsoft.com/office/drawing/2014/main" id="{CDB4B83E-14C4-4A2C-BE49-5109DC98A315}"/>
            </a:ext>
          </a:extLst>
        </xdr:cNvPr>
        <xdr:cNvSpPr/>
      </xdr:nvSpPr>
      <xdr:spPr>
        <a:xfrm>
          <a:off x="20574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667" name="正方形/長方形 666">
          <a:extLst>
            <a:ext uri="{FF2B5EF4-FFF2-40B4-BE49-F238E27FC236}">
              <a16:creationId xmlns:a16="http://schemas.microsoft.com/office/drawing/2014/main" id="{47BFC134-3CC0-409A-9FEA-0CBFE23A3B1E}"/>
            </a:ext>
          </a:extLst>
        </xdr:cNvPr>
        <xdr:cNvSpPr/>
      </xdr:nvSpPr>
      <xdr:spPr>
        <a:xfrm>
          <a:off x="20574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668" name="正方形/長方形 667">
          <a:extLst>
            <a:ext uri="{FF2B5EF4-FFF2-40B4-BE49-F238E27FC236}">
              <a16:creationId xmlns:a16="http://schemas.microsoft.com/office/drawing/2014/main" id="{6570207A-CB18-4436-8BE5-0084505383AD}"/>
            </a:ext>
          </a:extLst>
        </xdr:cNvPr>
        <xdr:cNvSpPr/>
      </xdr:nvSpPr>
      <xdr:spPr>
        <a:xfrm>
          <a:off x="18288000" y="1295209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9250" cy="220345"/>
    <xdr:sp macro="" textlink="">
      <xdr:nvSpPr>
        <xdr:cNvPr id="669" name="テキスト ボックス 668">
          <a:extLst>
            <a:ext uri="{FF2B5EF4-FFF2-40B4-BE49-F238E27FC236}">
              <a16:creationId xmlns:a16="http://schemas.microsoft.com/office/drawing/2014/main" id="{3DFDDAB2-A8D1-47F8-B882-907B5B0E9E62}"/>
            </a:ext>
          </a:extLst>
        </xdr:cNvPr>
        <xdr:cNvSpPr txBox="1"/>
      </xdr:nvSpPr>
      <xdr:spPr>
        <a:xfrm>
          <a:off x="18249900" y="1276159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670" name="直線コネクタ 669">
          <a:extLst>
            <a:ext uri="{FF2B5EF4-FFF2-40B4-BE49-F238E27FC236}">
              <a16:creationId xmlns:a16="http://schemas.microsoft.com/office/drawing/2014/main" id="{176E9B38-3FC8-4BB2-ACC2-002888E32B60}"/>
            </a:ext>
          </a:extLst>
        </xdr:cNvPr>
        <xdr:cNvCxnSpPr/>
      </xdr:nvCxnSpPr>
      <xdr:spPr>
        <a:xfrm>
          <a:off x="18288000" y="1523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37465</xdr:rowOff>
    </xdr:from>
    <xdr:to>
      <xdr:col>120</xdr:col>
      <xdr:colOff>114300</xdr:colOff>
      <xdr:row>86</xdr:row>
      <xdr:rowOff>37465</xdr:rowOff>
    </xdr:to>
    <xdr:cxnSp macro="">
      <xdr:nvCxnSpPr>
        <xdr:cNvPr id="671" name="直線コネクタ 670">
          <a:extLst>
            <a:ext uri="{FF2B5EF4-FFF2-40B4-BE49-F238E27FC236}">
              <a16:creationId xmlns:a16="http://schemas.microsoft.com/office/drawing/2014/main" id="{6F354D0B-22FB-4C26-B3BF-511440913135}"/>
            </a:ext>
          </a:extLst>
        </xdr:cNvPr>
        <xdr:cNvCxnSpPr/>
      </xdr:nvCxnSpPr>
      <xdr:spPr>
        <a:xfrm>
          <a:off x="18288000" y="147821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66040</xdr:rowOff>
    </xdr:from>
    <xdr:ext cx="466725" cy="252730"/>
    <xdr:sp macro="" textlink="">
      <xdr:nvSpPr>
        <xdr:cNvPr id="672" name="テキスト ボックス 671">
          <a:extLst>
            <a:ext uri="{FF2B5EF4-FFF2-40B4-BE49-F238E27FC236}">
              <a16:creationId xmlns:a16="http://schemas.microsoft.com/office/drawing/2014/main" id="{38C2DAF8-4C61-44FC-B3B7-2C8F2A01B29E}"/>
            </a:ext>
          </a:extLst>
        </xdr:cNvPr>
        <xdr:cNvSpPr txBox="1"/>
      </xdr:nvSpPr>
      <xdr:spPr>
        <a:xfrm>
          <a:off x="17820640" y="146392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93345</xdr:rowOff>
    </xdr:from>
    <xdr:to>
      <xdr:col>120</xdr:col>
      <xdr:colOff>114300</xdr:colOff>
      <xdr:row>83</xdr:row>
      <xdr:rowOff>93345</xdr:rowOff>
    </xdr:to>
    <xdr:cxnSp macro="">
      <xdr:nvCxnSpPr>
        <xdr:cNvPr id="673" name="直線コネクタ 672">
          <a:extLst>
            <a:ext uri="{FF2B5EF4-FFF2-40B4-BE49-F238E27FC236}">
              <a16:creationId xmlns:a16="http://schemas.microsoft.com/office/drawing/2014/main" id="{7EB6B0CF-75BF-42EC-B2CF-D406B3858DB7}"/>
            </a:ext>
          </a:extLst>
        </xdr:cNvPr>
        <xdr:cNvCxnSpPr/>
      </xdr:nvCxnSpPr>
      <xdr:spPr>
        <a:xfrm>
          <a:off x="18288000" y="14323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121920</xdr:rowOff>
    </xdr:from>
    <xdr:ext cx="466725" cy="252730"/>
    <xdr:sp macro="" textlink="">
      <xdr:nvSpPr>
        <xdr:cNvPr id="674" name="テキスト ボックス 673">
          <a:extLst>
            <a:ext uri="{FF2B5EF4-FFF2-40B4-BE49-F238E27FC236}">
              <a16:creationId xmlns:a16="http://schemas.microsoft.com/office/drawing/2014/main" id="{FDC253F4-ED49-475B-90F5-20204BFEEFB9}"/>
            </a:ext>
          </a:extLst>
        </xdr:cNvPr>
        <xdr:cNvSpPr txBox="1"/>
      </xdr:nvSpPr>
      <xdr:spPr>
        <a:xfrm>
          <a:off x="17820640" y="1418082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80</xdr:row>
      <xdr:rowOff>149225</xdr:rowOff>
    </xdr:from>
    <xdr:to>
      <xdr:col>120</xdr:col>
      <xdr:colOff>114300</xdr:colOff>
      <xdr:row>80</xdr:row>
      <xdr:rowOff>149225</xdr:rowOff>
    </xdr:to>
    <xdr:cxnSp macro="">
      <xdr:nvCxnSpPr>
        <xdr:cNvPr id="675" name="直線コネクタ 674">
          <a:extLst>
            <a:ext uri="{FF2B5EF4-FFF2-40B4-BE49-F238E27FC236}">
              <a16:creationId xmlns:a16="http://schemas.microsoft.com/office/drawing/2014/main" id="{672FC08A-89B1-4EEA-BEF9-162A1FDC68E0}"/>
            </a:ext>
          </a:extLst>
        </xdr:cNvPr>
        <xdr:cNvCxnSpPr/>
      </xdr:nvCxnSpPr>
      <xdr:spPr>
        <a:xfrm>
          <a:off x="18288000" y="138652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725" cy="252730"/>
    <xdr:sp macro="" textlink="">
      <xdr:nvSpPr>
        <xdr:cNvPr id="676" name="テキスト ボックス 675">
          <a:extLst>
            <a:ext uri="{FF2B5EF4-FFF2-40B4-BE49-F238E27FC236}">
              <a16:creationId xmlns:a16="http://schemas.microsoft.com/office/drawing/2014/main" id="{2793B991-2130-438E-AAD1-A67EF5438F40}"/>
            </a:ext>
          </a:extLst>
        </xdr:cNvPr>
        <xdr:cNvSpPr txBox="1"/>
      </xdr:nvSpPr>
      <xdr:spPr>
        <a:xfrm>
          <a:off x="17820640" y="1372616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78</xdr:row>
      <xdr:rowOff>37465</xdr:rowOff>
    </xdr:from>
    <xdr:to>
      <xdr:col>120</xdr:col>
      <xdr:colOff>114300</xdr:colOff>
      <xdr:row>78</xdr:row>
      <xdr:rowOff>37465</xdr:rowOff>
    </xdr:to>
    <xdr:cxnSp macro="">
      <xdr:nvCxnSpPr>
        <xdr:cNvPr id="677" name="直線コネクタ 676">
          <a:extLst>
            <a:ext uri="{FF2B5EF4-FFF2-40B4-BE49-F238E27FC236}">
              <a16:creationId xmlns:a16="http://schemas.microsoft.com/office/drawing/2014/main" id="{B6B5EB66-B585-4A2C-A963-561626170735}"/>
            </a:ext>
          </a:extLst>
        </xdr:cNvPr>
        <xdr:cNvCxnSpPr/>
      </xdr:nvCxnSpPr>
      <xdr:spPr>
        <a:xfrm>
          <a:off x="18288000" y="13410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66040</xdr:rowOff>
    </xdr:from>
    <xdr:ext cx="466725" cy="252730"/>
    <xdr:sp macro="" textlink="">
      <xdr:nvSpPr>
        <xdr:cNvPr id="678" name="テキスト ボックス 677">
          <a:extLst>
            <a:ext uri="{FF2B5EF4-FFF2-40B4-BE49-F238E27FC236}">
              <a16:creationId xmlns:a16="http://schemas.microsoft.com/office/drawing/2014/main" id="{0262722C-836C-415C-BEC4-98CB29DD529A}"/>
            </a:ext>
          </a:extLst>
        </xdr:cNvPr>
        <xdr:cNvSpPr txBox="1"/>
      </xdr:nvSpPr>
      <xdr:spPr>
        <a:xfrm>
          <a:off x="17820640" y="132676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679" name="直線コネクタ 678">
          <a:extLst>
            <a:ext uri="{FF2B5EF4-FFF2-40B4-BE49-F238E27FC236}">
              <a16:creationId xmlns:a16="http://schemas.microsoft.com/office/drawing/2014/main" id="{7628A5F1-5EDF-492C-B08C-DD92A80F6BC4}"/>
            </a:ext>
          </a:extLst>
        </xdr:cNvPr>
        <xdr:cNvCxnSpPr/>
      </xdr:nvCxnSpPr>
      <xdr:spPr>
        <a:xfrm>
          <a:off x="18288000" y="1295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6725" cy="252730"/>
    <xdr:sp macro="" textlink="">
      <xdr:nvSpPr>
        <xdr:cNvPr id="680" name="テキスト ボックス 679">
          <a:extLst>
            <a:ext uri="{FF2B5EF4-FFF2-40B4-BE49-F238E27FC236}">
              <a16:creationId xmlns:a16="http://schemas.microsoft.com/office/drawing/2014/main" id="{EFC66B03-7280-46CA-878B-A7F6041503B5}"/>
            </a:ext>
          </a:extLst>
        </xdr:cNvPr>
        <xdr:cNvSpPr txBox="1"/>
      </xdr:nvSpPr>
      <xdr:spPr>
        <a:xfrm>
          <a:off x="17820640" y="1280922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681" name="【消防施設】&#10;一人当たり面積グラフ枠">
          <a:extLst>
            <a:ext uri="{FF2B5EF4-FFF2-40B4-BE49-F238E27FC236}">
              <a16:creationId xmlns:a16="http://schemas.microsoft.com/office/drawing/2014/main" id="{EB05D3FF-4A95-412F-975C-A44AE7839982}"/>
            </a:ext>
          </a:extLst>
        </xdr:cNvPr>
        <xdr:cNvSpPr/>
      </xdr:nvSpPr>
      <xdr:spPr>
        <a:xfrm>
          <a:off x="18288000" y="1295209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105410</xdr:rowOff>
    </xdr:from>
    <xdr:to>
      <xdr:col>116</xdr:col>
      <xdr:colOff>62865</xdr:colOff>
      <xdr:row>86</xdr:row>
      <xdr:rowOff>35560</xdr:rowOff>
    </xdr:to>
    <xdr:cxnSp macro="">
      <xdr:nvCxnSpPr>
        <xdr:cNvPr id="682" name="直線コネクタ 681">
          <a:extLst>
            <a:ext uri="{FF2B5EF4-FFF2-40B4-BE49-F238E27FC236}">
              <a16:creationId xmlns:a16="http://schemas.microsoft.com/office/drawing/2014/main" id="{4526D0C5-576A-4060-A10C-9B04480F009B}"/>
            </a:ext>
          </a:extLst>
        </xdr:cNvPr>
        <xdr:cNvCxnSpPr/>
      </xdr:nvCxnSpPr>
      <xdr:spPr>
        <a:xfrm flipV="1">
          <a:off x="22160865" y="13307060"/>
          <a:ext cx="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39370</xdr:rowOff>
    </xdr:from>
    <xdr:ext cx="469265" cy="253365"/>
    <xdr:sp macro="" textlink="">
      <xdr:nvSpPr>
        <xdr:cNvPr id="683" name="【消防施設】&#10;一人当たり面積最小値テキスト">
          <a:extLst>
            <a:ext uri="{FF2B5EF4-FFF2-40B4-BE49-F238E27FC236}">
              <a16:creationId xmlns:a16="http://schemas.microsoft.com/office/drawing/2014/main" id="{57569DEE-F455-4512-91E4-FD8883AF1020}"/>
            </a:ext>
          </a:extLst>
        </xdr:cNvPr>
        <xdr:cNvSpPr txBox="1"/>
      </xdr:nvSpPr>
      <xdr:spPr>
        <a:xfrm>
          <a:off x="22199600" y="1478407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35560</xdr:rowOff>
    </xdr:from>
    <xdr:to>
      <xdr:col>116</xdr:col>
      <xdr:colOff>152400</xdr:colOff>
      <xdr:row>86</xdr:row>
      <xdr:rowOff>35560</xdr:rowOff>
    </xdr:to>
    <xdr:cxnSp macro="">
      <xdr:nvCxnSpPr>
        <xdr:cNvPr id="684" name="直線コネクタ 683">
          <a:extLst>
            <a:ext uri="{FF2B5EF4-FFF2-40B4-BE49-F238E27FC236}">
              <a16:creationId xmlns:a16="http://schemas.microsoft.com/office/drawing/2014/main" id="{ABB4EB3E-7A23-4B7C-8909-28075912256F}"/>
            </a:ext>
          </a:extLst>
        </xdr:cNvPr>
        <xdr:cNvCxnSpPr/>
      </xdr:nvCxnSpPr>
      <xdr:spPr>
        <a:xfrm>
          <a:off x="22072600" y="1478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52705</xdr:rowOff>
    </xdr:from>
    <xdr:ext cx="469265" cy="252730"/>
    <xdr:sp macro="" textlink="">
      <xdr:nvSpPr>
        <xdr:cNvPr id="685" name="【消防施設】&#10;一人当たり面積最大値テキスト">
          <a:extLst>
            <a:ext uri="{FF2B5EF4-FFF2-40B4-BE49-F238E27FC236}">
              <a16:creationId xmlns:a16="http://schemas.microsoft.com/office/drawing/2014/main" id="{DA63E789-F198-4E65-A78D-5B7A033FE61B}"/>
            </a:ext>
          </a:extLst>
        </xdr:cNvPr>
        <xdr:cNvSpPr txBox="1"/>
      </xdr:nvSpPr>
      <xdr:spPr>
        <a:xfrm>
          <a:off x="22199600" y="1308290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1.612</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105410</xdr:rowOff>
    </xdr:from>
    <xdr:to>
      <xdr:col>116</xdr:col>
      <xdr:colOff>152400</xdr:colOff>
      <xdr:row>77</xdr:row>
      <xdr:rowOff>105410</xdr:rowOff>
    </xdr:to>
    <xdr:cxnSp macro="">
      <xdr:nvCxnSpPr>
        <xdr:cNvPr id="686" name="直線コネクタ 685">
          <a:extLst>
            <a:ext uri="{FF2B5EF4-FFF2-40B4-BE49-F238E27FC236}">
              <a16:creationId xmlns:a16="http://schemas.microsoft.com/office/drawing/2014/main" id="{13D41E99-7876-45BC-9C39-9CB4AC5159EB}"/>
            </a:ext>
          </a:extLst>
        </xdr:cNvPr>
        <xdr:cNvCxnSpPr/>
      </xdr:nvCxnSpPr>
      <xdr:spPr>
        <a:xfrm>
          <a:off x="22072600" y="1330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142240</xdr:rowOff>
    </xdr:from>
    <xdr:ext cx="469265" cy="252730"/>
    <xdr:sp macro="" textlink="">
      <xdr:nvSpPr>
        <xdr:cNvPr id="687" name="【消防施設】&#10;一人当たり面積平均値テキスト">
          <a:extLst>
            <a:ext uri="{FF2B5EF4-FFF2-40B4-BE49-F238E27FC236}">
              <a16:creationId xmlns:a16="http://schemas.microsoft.com/office/drawing/2014/main" id="{C82576C8-B080-438B-A1B9-3E97699D6A13}"/>
            </a:ext>
          </a:extLst>
        </xdr:cNvPr>
        <xdr:cNvSpPr txBox="1"/>
      </xdr:nvSpPr>
      <xdr:spPr>
        <a:xfrm>
          <a:off x="22199600" y="14372590"/>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119380</xdr:rowOff>
    </xdr:from>
    <xdr:to>
      <xdr:col>116</xdr:col>
      <xdr:colOff>114300</xdr:colOff>
      <xdr:row>85</xdr:row>
      <xdr:rowOff>51435</xdr:rowOff>
    </xdr:to>
    <xdr:sp macro="" textlink="">
      <xdr:nvSpPr>
        <xdr:cNvPr id="688" name="フローチャート: 判断 687">
          <a:extLst>
            <a:ext uri="{FF2B5EF4-FFF2-40B4-BE49-F238E27FC236}">
              <a16:creationId xmlns:a16="http://schemas.microsoft.com/office/drawing/2014/main" id="{A4B1B2E4-1462-4341-8F20-241A3BE6010B}"/>
            </a:ext>
          </a:extLst>
        </xdr:cNvPr>
        <xdr:cNvSpPr/>
      </xdr:nvSpPr>
      <xdr:spPr>
        <a:xfrm>
          <a:off x="22110700" y="145211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125730</xdr:rowOff>
    </xdr:from>
    <xdr:to>
      <xdr:col>112</xdr:col>
      <xdr:colOff>38100</xdr:colOff>
      <xdr:row>85</xdr:row>
      <xdr:rowOff>57150</xdr:rowOff>
    </xdr:to>
    <xdr:sp macro="" textlink="">
      <xdr:nvSpPr>
        <xdr:cNvPr id="689" name="フローチャート: 判断 688">
          <a:extLst>
            <a:ext uri="{FF2B5EF4-FFF2-40B4-BE49-F238E27FC236}">
              <a16:creationId xmlns:a16="http://schemas.microsoft.com/office/drawing/2014/main" id="{DBB4DE5A-ACB5-4809-A1D4-C1240BED2A9C}"/>
            </a:ext>
          </a:extLst>
        </xdr:cNvPr>
        <xdr:cNvSpPr/>
      </xdr:nvSpPr>
      <xdr:spPr>
        <a:xfrm>
          <a:off x="21272500" y="145275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56515</xdr:rowOff>
    </xdr:from>
    <xdr:to>
      <xdr:col>107</xdr:col>
      <xdr:colOff>101600</xdr:colOff>
      <xdr:row>84</xdr:row>
      <xdr:rowOff>155575</xdr:rowOff>
    </xdr:to>
    <xdr:sp macro="" textlink="">
      <xdr:nvSpPr>
        <xdr:cNvPr id="690" name="フローチャート: 判断 689">
          <a:extLst>
            <a:ext uri="{FF2B5EF4-FFF2-40B4-BE49-F238E27FC236}">
              <a16:creationId xmlns:a16="http://schemas.microsoft.com/office/drawing/2014/main" id="{B2689629-3DF5-4023-B51A-0FF52FCD47BA}"/>
            </a:ext>
          </a:extLst>
        </xdr:cNvPr>
        <xdr:cNvSpPr/>
      </xdr:nvSpPr>
      <xdr:spPr>
        <a:xfrm>
          <a:off x="20383500" y="14458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107950</xdr:rowOff>
    </xdr:from>
    <xdr:to>
      <xdr:col>102</xdr:col>
      <xdr:colOff>165100</xdr:colOff>
      <xdr:row>85</xdr:row>
      <xdr:rowOff>39370</xdr:rowOff>
    </xdr:to>
    <xdr:sp macro="" textlink="">
      <xdr:nvSpPr>
        <xdr:cNvPr id="691" name="フローチャート: 判断 690">
          <a:extLst>
            <a:ext uri="{FF2B5EF4-FFF2-40B4-BE49-F238E27FC236}">
              <a16:creationId xmlns:a16="http://schemas.microsoft.com/office/drawing/2014/main" id="{373EBB39-FCE7-4981-AC4E-794544C1D035}"/>
            </a:ext>
          </a:extLst>
        </xdr:cNvPr>
        <xdr:cNvSpPr/>
      </xdr:nvSpPr>
      <xdr:spPr>
        <a:xfrm>
          <a:off x="19494500" y="145097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35560</xdr:rowOff>
    </xdr:from>
    <xdr:to>
      <xdr:col>98</xdr:col>
      <xdr:colOff>38100</xdr:colOff>
      <xdr:row>85</xdr:row>
      <xdr:rowOff>134620</xdr:rowOff>
    </xdr:to>
    <xdr:sp macro="" textlink="">
      <xdr:nvSpPr>
        <xdr:cNvPr id="692" name="フローチャート: 判断 691">
          <a:extLst>
            <a:ext uri="{FF2B5EF4-FFF2-40B4-BE49-F238E27FC236}">
              <a16:creationId xmlns:a16="http://schemas.microsoft.com/office/drawing/2014/main" id="{E17F2552-9CFC-433B-906F-F141FBB62C9F}"/>
            </a:ext>
          </a:extLst>
        </xdr:cNvPr>
        <xdr:cNvSpPr/>
      </xdr:nvSpPr>
      <xdr:spPr>
        <a:xfrm>
          <a:off x="18605500" y="14608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2730"/>
    <xdr:sp macro="" textlink="">
      <xdr:nvSpPr>
        <xdr:cNvPr id="693" name="テキスト ボックス 692">
          <a:extLst>
            <a:ext uri="{FF2B5EF4-FFF2-40B4-BE49-F238E27FC236}">
              <a16:creationId xmlns:a16="http://schemas.microsoft.com/office/drawing/2014/main" id="{CAC0BAF9-5FC6-4E51-A284-3DBE87BF2847}"/>
            </a:ext>
          </a:extLst>
        </xdr:cNvPr>
        <xdr:cNvSpPr txBox="1"/>
      </xdr:nvSpPr>
      <xdr:spPr>
        <a:xfrm>
          <a:off x="2197100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2730"/>
    <xdr:sp macro="" textlink="">
      <xdr:nvSpPr>
        <xdr:cNvPr id="694" name="テキスト ボックス 693">
          <a:extLst>
            <a:ext uri="{FF2B5EF4-FFF2-40B4-BE49-F238E27FC236}">
              <a16:creationId xmlns:a16="http://schemas.microsoft.com/office/drawing/2014/main" id="{0A9EE40A-9E28-4CF4-A304-6DD281D8B3ED}"/>
            </a:ext>
          </a:extLst>
        </xdr:cNvPr>
        <xdr:cNvSpPr txBox="1"/>
      </xdr:nvSpPr>
      <xdr:spPr>
        <a:xfrm>
          <a:off x="2112645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61365" cy="252730"/>
    <xdr:sp macro="" textlink="">
      <xdr:nvSpPr>
        <xdr:cNvPr id="695" name="テキスト ボックス 694">
          <a:extLst>
            <a:ext uri="{FF2B5EF4-FFF2-40B4-BE49-F238E27FC236}">
              <a16:creationId xmlns:a16="http://schemas.microsoft.com/office/drawing/2014/main" id="{4FE89C41-08D9-4DA7-ACF7-6A43DA3FB25C}"/>
            </a:ext>
          </a:extLst>
        </xdr:cNvPr>
        <xdr:cNvSpPr txBox="1"/>
      </xdr:nvSpPr>
      <xdr:spPr>
        <a:xfrm>
          <a:off x="20243800" y="152342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2730"/>
    <xdr:sp macro="" textlink="">
      <xdr:nvSpPr>
        <xdr:cNvPr id="696" name="テキスト ボックス 695">
          <a:extLst>
            <a:ext uri="{FF2B5EF4-FFF2-40B4-BE49-F238E27FC236}">
              <a16:creationId xmlns:a16="http://schemas.microsoft.com/office/drawing/2014/main" id="{9E7FA774-66C1-4484-956A-8F725FDAABD5}"/>
            </a:ext>
          </a:extLst>
        </xdr:cNvPr>
        <xdr:cNvSpPr txBox="1"/>
      </xdr:nvSpPr>
      <xdr:spPr>
        <a:xfrm>
          <a:off x="1935480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2730"/>
    <xdr:sp macro="" textlink="">
      <xdr:nvSpPr>
        <xdr:cNvPr id="697" name="テキスト ボックス 696">
          <a:extLst>
            <a:ext uri="{FF2B5EF4-FFF2-40B4-BE49-F238E27FC236}">
              <a16:creationId xmlns:a16="http://schemas.microsoft.com/office/drawing/2014/main" id="{EA033185-E539-4CE9-9493-C97FB9B80AE0}"/>
            </a:ext>
          </a:extLst>
        </xdr:cNvPr>
        <xdr:cNvSpPr txBox="1"/>
      </xdr:nvSpPr>
      <xdr:spPr>
        <a:xfrm>
          <a:off x="18459450" y="1523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27305</xdr:rowOff>
    </xdr:from>
    <xdr:to>
      <xdr:col>116</xdr:col>
      <xdr:colOff>114300</xdr:colOff>
      <xdr:row>85</xdr:row>
      <xdr:rowOff>127000</xdr:rowOff>
    </xdr:to>
    <xdr:sp macro="" textlink="">
      <xdr:nvSpPr>
        <xdr:cNvPr id="698" name="楕円 697">
          <a:extLst>
            <a:ext uri="{FF2B5EF4-FFF2-40B4-BE49-F238E27FC236}">
              <a16:creationId xmlns:a16="http://schemas.microsoft.com/office/drawing/2014/main" id="{52A027C9-9066-481A-AB17-D9CC3D9998BE}"/>
            </a:ext>
          </a:extLst>
        </xdr:cNvPr>
        <xdr:cNvSpPr/>
      </xdr:nvSpPr>
      <xdr:spPr>
        <a:xfrm>
          <a:off x="22110700" y="146005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5715</xdr:rowOff>
    </xdr:from>
    <xdr:ext cx="469265" cy="253365"/>
    <xdr:sp macro="" textlink="">
      <xdr:nvSpPr>
        <xdr:cNvPr id="699" name="【消防施設】&#10;一人当たり面積該当値テキスト">
          <a:extLst>
            <a:ext uri="{FF2B5EF4-FFF2-40B4-BE49-F238E27FC236}">
              <a16:creationId xmlns:a16="http://schemas.microsoft.com/office/drawing/2014/main" id="{7967EE15-2569-45DB-B24E-A7A83A814417}"/>
            </a:ext>
          </a:extLst>
        </xdr:cNvPr>
        <xdr:cNvSpPr txBox="1"/>
      </xdr:nvSpPr>
      <xdr:spPr>
        <a:xfrm>
          <a:off x="22199600" y="1457896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29845</xdr:rowOff>
    </xdr:from>
    <xdr:to>
      <xdr:col>112</xdr:col>
      <xdr:colOff>38100</xdr:colOff>
      <xdr:row>85</xdr:row>
      <xdr:rowOff>128905</xdr:rowOff>
    </xdr:to>
    <xdr:sp macro="" textlink="">
      <xdr:nvSpPr>
        <xdr:cNvPr id="700" name="楕円 699">
          <a:extLst>
            <a:ext uri="{FF2B5EF4-FFF2-40B4-BE49-F238E27FC236}">
              <a16:creationId xmlns:a16="http://schemas.microsoft.com/office/drawing/2014/main" id="{82023AE6-0EC4-4D85-B668-3F2858E8C813}"/>
            </a:ext>
          </a:extLst>
        </xdr:cNvPr>
        <xdr:cNvSpPr/>
      </xdr:nvSpPr>
      <xdr:spPr>
        <a:xfrm>
          <a:off x="21272500" y="14603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85</xdr:row>
      <xdr:rowOff>76835</xdr:rowOff>
    </xdr:from>
    <xdr:to>
      <xdr:col>116</xdr:col>
      <xdr:colOff>63500</xdr:colOff>
      <xdr:row>85</xdr:row>
      <xdr:rowOff>79375</xdr:rowOff>
    </xdr:to>
    <xdr:cxnSp macro="">
      <xdr:nvCxnSpPr>
        <xdr:cNvPr id="701" name="直線コネクタ 700">
          <a:extLst>
            <a:ext uri="{FF2B5EF4-FFF2-40B4-BE49-F238E27FC236}">
              <a16:creationId xmlns:a16="http://schemas.microsoft.com/office/drawing/2014/main" id="{55BC59A6-3FDC-4BE5-9CD1-C38B60682DA7}"/>
            </a:ext>
          </a:extLst>
        </xdr:cNvPr>
        <xdr:cNvCxnSpPr/>
      </xdr:nvCxnSpPr>
      <xdr:spPr>
        <a:xfrm flipV="1">
          <a:off x="21316950" y="14650085"/>
          <a:ext cx="8445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33020</xdr:rowOff>
    </xdr:from>
    <xdr:to>
      <xdr:col>107</xdr:col>
      <xdr:colOff>101600</xdr:colOff>
      <xdr:row>85</xdr:row>
      <xdr:rowOff>132080</xdr:rowOff>
    </xdr:to>
    <xdr:sp macro="" textlink="">
      <xdr:nvSpPr>
        <xdr:cNvPr id="702" name="楕円 701">
          <a:extLst>
            <a:ext uri="{FF2B5EF4-FFF2-40B4-BE49-F238E27FC236}">
              <a16:creationId xmlns:a16="http://schemas.microsoft.com/office/drawing/2014/main" id="{9747E540-4423-459F-98E0-03E90A476B4D}"/>
            </a:ext>
          </a:extLst>
        </xdr:cNvPr>
        <xdr:cNvSpPr/>
      </xdr:nvSpPr>
      <xdr:spPr>
        <a:xfrm>
          <a:off x="20383500" y="14606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79375</xdr:rowOff>
    </xdr:from>
    <xdr:to>
      <xdr:col>111</xdr:col>
      <xdr:colOff>171450</xdr:colOff>
      <xdr:row>85</xdr:row>
      <xdr:rowOff>82550</xdr:rowOff>
    </xdr:to>
    <xdr:cxnSp macro="">
      <xdr:nvCxnSpPr>
        <xdr:cNvPr id="703" name="直線コネクタ 702">
          <a:extLst>
            <a:ext uri="{FF2B5EF4-FFF2-40B4-BE49-F238E27FC236}">
              <a16:creationId xmlns:a16="http://schemas.microsoft.com/office/drawing/2014/main" id="{12553C48-42E2-499C-A6D2-49DCB9AD9012}"/>
            </a:ext>
          </a:extLst>
        </xdr:cNvPr>
        <xdr:cNvCxnSpPr/>
      </xdr:nvCxnSpPr>
      <xdr:spPr>
        <a:xfrm flipV="1">
          <a:off x="20434300" y="14652625"/>
          <a:ext cx="8826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35560</xdr:rowOff>
    </xdr:from>
    <xdr:to>
      <xdr:col>102</xdr:col>
      <xdr:colOff>165100</xdr:colOff>
      <xdr:row>85</xdr:row>
      <xdr:rowOff>134620</xdr:rowOff>
    </xdr:to>
    <xdr:sp macro="" textlink="">
      <xdr:nvSpPr>
        <xdr:cNvPr id="704" name="楕円 703">
          <a:extLst>
            <a:ext uri="{FF2B5EF4-FFF2-40B4-BE49-F238E27FC236}">
              <a16:creationId xmlns:a16="http://schemas.microsoft.com/office/drawing/2014/main" id="{97D0E09A-7578-44DA-920B-4BE4456919EE}"/>
            </a:ext>
          </a:extLst>
        </xdr:cNvPr>
        <xdr:cNvSpPr/>
      </xdr:nvSpPr>
      <xdr:spPr>
        <a:xfrm>
          <a:off x="19494500" y="14608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82550</xdr:rowOff>
    </xdr:from>
    <xdr:to>
      <xdr:col>107</xdr:col>
      <xdr:colOff>50800</xdr:colOff>
      <xdr:row>85</xdr:row>
      <xdr:rowOff>85090</xdr:rowOff>
    </xdr:to>
    <xdr:cxnSp macro="">
      <xdr:nvCxnSpPr>
        <xdr:cNvPr id="705" name="直線コネクタ 704">
          <a:extLst>
            <a:ext uri="{FF2B5EF4-FFF2-40B4-BE49-F238E27FC236}">
              <a16:creationId xmlns:a16="http://schemas.microsoft.com/office/drawing/2014/main" id="{CE4009D2-343F-4167-8B2F-59C4125F2743}"/>
            </a:ext>
          </a:extLst>
        </xdr:cNvPr>
        <xdr:cNvCxnSpPr/>
      </xdr:nvCxnSpPr>
      <xdr:spPr>
        <a:xfrm flipV="1">
          <a:off x="19545300" y="146558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38100</xdr:rowOff>
    </xdr:from>
    <xdr:to>
      <xdr:col>98</xdr:col>
      <xdr:colOff>38100</xdr:colOff>
      <xdr:row>85</xdr:row>
      <xdr:rowOff>137160</xdr:rowOff>
    </xdr:to>
    <xdr:sp macro="" textlink="">
      <xdr:nvSpPr>
        <xdr:cNvPr id="706" name="楕円 705">
          <a:extLst>
            <a:ext uri="{FF2B5EF4-FFF2-40B4-BE49-F238E27FC236}">
              <a16:creationId xmlns:a16="http://schemas.microsoft.com/office/drawing/2014/main" id="{0B8983A1-2D86-47B7-AAED-87B0197EC314}"/>
            </a:ext>
          </a:extLst>
        </xdr:cNvPr>
        <xdr:cNvSpPr/>
      </xdr:nvSpPr>
      <xdr:spPr>
        <a:xfrm>
          <a:off x="18605500" y="14611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85</xdr:row>
      <xdr:rowOff>85090</xdr:rowOff>
    </xdr:from>
    <xdr:to>
      <xdr:col>102</xdr:col>
      <xdr:colOff>114300</xdr:colOff>
      <xdr:row>85</xdr:row>
      <xdr:rowOff>87630</xdr:rowOff>
    </xdr:to>
    <xdr:cxnSp macro="">
      <xdr:nvCxnSpPr>
        <xdr:cNvPr id="707" name="直線コネクタ 706">
          <a:extLst>
            <a:ext uri="{FF2B5EF4-FFF2-40B4-BE49-F238E27FC236}">
              <a16:creationId xmlns:a16="http://schemas.microsoft.com/office/drawing/2014/main" id="{A92674E8-59C8-4047-8D05-2D839718D256}"/>
            </a:ext>
          </a:extLst>
        </xdr:cNvPr>
        <xdr:cNvCxnSpPr/>
      </xdr:nvCxnSpPr>
      <xdr:spPr>
        <a:xfrm flipV="1">
          <a:off x="18649950" y="14658340"/>
          <a:ext cx="8953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73025</xdr:rowOff>
    </xdr:from>
    <xdr:ext cx="469900" cy="253365"/>
    <xdr:sp macro="" textlink="">
      <xdr:nvSpPr>
        <xdr:cNvPr id="708" name="n_1aveValue【消防施設】&#10;一人当たり面積">
          <a:extLst>
            <a:ext uri="{FF2B5EF4-FFF2-40B4-BE49-F238E27FC236}">
              <a16:creationId xmlns:a16="http://schemas.microsoft.com/office/drawing/2014/main" id="{B516F053-988A-4912-84C6-AC5374E339FF}"/>
            </a:ext>
          </a:extLst>
        </xdr:cNvPr>
        <xdr:cNvSpPr txBox="1"/>
      </xdr:nvSpPr>
      <xdr:spPr>
        <a:xfrm>
          <a:off x="21075650" y="143033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4445</xdr:rowOff>
    </xdr:from>
    <xdr:ext cx="469900" cy="253365"/>
    <xdr:sp macro="" textlink="">
      <xdr:nvSpPr>
        <xdr:cNvPr id="709" name="n_2aveValue【消防施設】&#10;一人当たり面積">
          <a:extLst>
            <a:ext uri="{FF2B5EF4-FFF2-40B4-BE49-F238E27FC236}">
              <a16:creationId xmlns:a16="http://schemas.microsoft.com/office/drawing/2014/main" id="{6EAB4CB5-92EB-459A-874F-49A0FEB94388}"/>
            </a:ext>
          </a:extLst>
        </xdr:cNvPr>
        <xdr:cNvSpPr txBox="1"/>
      </xdr:nvSpPr>
      <xdr:spPr>
        <a:xfrm>
          <a:off x="20199350" y="14234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55880</xdr:rowOff>
    </xdr:from>
    <xdr:ext cx="469900" cy="253365"/>
    <xdr:sp macro="" textlink="">
      <xdr:nvSpPr>
        <xdr:cNvPr id="710" name="n_3aveValue【消防施設】&#10;一人当たり面積">
          <a:extLst>
            <a:ext uri="{FF2B5EF4-FFF2-40B4-BE49-F238E27FC236}">
              <a16:creationId xmlns:a16="http://schemas.microsoft.com/office/drawing/2014/main" id="{6C5A34E4-E939-4BC5-9DFF-84E9D2A7D8D6}"/>
            </a:ext>
          </a:extLst>
        </xdr:cNvPr>
        <xdr:cNvSpPr txBox="1"/>
      </xdr:nvSpPr>
      <xdr:spPr>
        <a:xfrm>
          <a:off x="19310350" y="142862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151130</xdr:rowOff>
    </xdr:from>
    <xdr:ext cx="469900" cy="253365"/>
    <xdr:sp macro="" textlink="">
      <xdr:nvSpPr>
        <xdr:cNvPr id="711" name="n_4aveValue【消防施設】&#10;一人当たり面積">
          <a:extLst>
            <a:ext uri="{FF2B5EF4-FFF2-40B4-BE49-F238E27FC236}">
              <a16:creationId xmlns:a16="http://schemas.microsoft.com/office/drawing/2014/main" id="{57259B56-A4F5-4239-B2BF-7A47DA63E16A}"/>
            </a:ext>
          </a:extLst>
        </xdr:cNvPr>
        <xdr:cNvSpPr txBox="1"/>
      </xdr:nvSpPr>
      <xdr:spPr>
        <a:xfrm>
          <a:off x="18421350" y="143814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120015</xdr:rowOff>
    </xdr:from>
    <xdr:ext cx="469900" cy="253365"/>
    <xdr:sp macro="" textlink="">
      <xdr:nvSpPr>
        <xdr:cNvPr id="712" name="n_1mainValue【消防施設】&#10;一人当たり面積">
          <a:extLst>
            <a:ext uri="{FF2B5EF4-FFF2-40B4-BE49-F238E27FC236}">
              <a16:creationId xmlns:a16="http://schemas.microsoft.com/office/drawing/2014/main" id="{B4C37DCA-E035-4A15-B701-E37F7516A8DB}"/>
            </a:ext>
          </a:extLst>
        </xdr:cNvPr>
        <xdr:cNvSpPr txBox="1"/>
      </xdr:nvSpPr>
      <xdr:spPr>
        <a:xfrm>
          <a:off x="21075650" y="146932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123825</xdr:rowOff>
    </xdr:from>
    <xdr:ext cx="469900" cy="252730"/>
    <xdr:sp macro="" textlink="">
      <xdr:nvSpPr>
        <xdr:cNvPr id="713" name="n_2mainValue【消防施設】&#10;一人当たり面積">
          <a:extLst>
            <a:ext uri="{FF2B5EF4-FFF2-40B4-BE49-F238E27FC236}">
              <a16:creationId xmlns:a16="http://schemas.microsoft.com/office/drawing/2014/main" id="{B7A36C40-6758-4590-AF7C-A0DC477DF1F6}"/>
            </a:ext>
          </a:extLst>
        </xdr:cNvPr>
        <xdr:cNvSpPr txBox="1"/>
      </xdr:nvSpPr>
      <xdr:spPr>
        <a:xfrm>
          <a:off x="20199350" y="146970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126365</xdr:rowOff>
    </xdr:from>
    <xdr:ext cx="469900" cy="252730"/>
    <xdr:sp macro="" textlink="">
      <xdr:nvSpPr>
        <xdr:cNvPr id="714" name="n_3mainValue【消防施設】&#10;一人当たり面積">
          <a:extLst>
            <a:ext uri="{FF2B5EF4-FFF2-40B4-BE49-F238E27FC236}">
              <a16:creationId xmlns:a16="http://schemas.microsoft.com/office/drawing/2014/main" id="{F13C8FBF-ABCC-4E59-AD30-68E0236DDC8F}"/>
            </a:ext>
          </a:extLst>
        </xdr:cNvPr>
        <xdr:cNvSpPr txBox="1"/>
      </xdr:nvSpPr>
      <xdr:spPr>
        <a:xfrm>
          <a:off x="19310350" y="146996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128905</xdr:rowOff>
    </xdr:from>
    <xdr:ext cx="469900" cy="253365"/>
    <xdr:sp macro="" textlink="">
      <xdr:nvSpPr>
        <xdr:cNvPr id="715" name="n_4mainValue【消防施設】&#10;一人当たり面積">
          <a:extLst>
            <a:ext uri="{FF2B5EF4-FFF2-40B4-BE49-F238E27FC236}">
              <a16:creationId xmlns:a16="http://schemas.microsoft.com/office/drawing/2014/main" id="{C111686F-6676-4DF5-B067-1250F158F138}"/>
            </a:ext>
          </a:extLst>
        </xdr:cNvPr>
        <xdr:cNvSpPr txBox="1"/>
      </xdr:nvSpPr>
      <xdr:spPr>
        <a:xfrm>
          <a:off x="18421350" y="147021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6" name="正方形/長方形 715">
          <a:extLst>
            <a:ext uri="{FF2B5EF4-FFF2-40B4-BE49-F238E27FC236}">
              <a16:creationId xmlns:a16="http://schemas.microsoft.com/office/drawing/2014/main" id="{C6FE4E14-FEB4-4E18-B7E0-7418220B71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7" name="正方形/長方形 716">
          <a:extLst>
            <a:ext uri="{FF2B5EF4-FFF2-40B4-BE49-F238E27FC236}">
              <a16:creationId xmlns:a16="http://schemas.microsoft.com/office/drawing/2014/main" id="{61D4E30C-5A65-4026-B3CE-A0BA65408F68}"/>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8" name="正方形/長方形 717">
          <a:extLst>
            <a:ext uri="{FF2B5EF4-FFF2-40B4-BE49-F238E27FC236}">
              <a16:creationId xmlns:a16="http://schemas.microsoft.com/office/drawing/2014/main" id="{B7B47249-225B-4BEC-BEE4-2B6A878414F3}"/>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9" name="正方形/長方形 718">
          <a:extLst>
            <a:ext uri="{FF2B5EF4-FFF2-40B4-BE49-F238E27FC236}">
              <a16:creationId xmlns:a16="http://schemas.microsoft.com/office/drawing/2014/main" id="{027DE4F8-6782-4D5B-AFD5-DEAEBDD9B153}"/>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0" name="正方形/長方形 719">
          <a:extLst>
            <a:ext uri="{FF2B5EF4-FFF2-40B4-BE49-F238E27FC236}">
              <a16:creationId xmlns:a16="http://schemas.microsoft.com/office/drawing/2014/main" id="{E221ECD0-4ED4-4409-A6F4-DD8E318D8E8E}"/>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1" name="正方形/長方形 720">
          <a:extLst>
            <a:ext uri="{FF2B5EF4-FFF2-40B4-BE49-F238E27FC236}">
              <a16:creationId xmlns:a16="http://schemas.microsoft.com/office/drawing/2014/main" id="{9473612D-B0D4-472A-BCB1-31EC28984EEB}"/>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2" name="正方形/長方形 721">
          <a:extLst>
            <a:ext uri="{FF2B5EF4-FFF2-40B4-BE49-F238E27FC236}">
              <a16:creationId xmlns:a16="http://schemas.microsoft.com/office/drawing/2014/main" id="{83D1A32A-72B1-4609-A8F8-27071B1AF5D9}"/>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正方形/長方形 722">
          <a:extLst>
            <a:ext uri="{FF2B5EF4-FFF2-40B4-BE49-F238E27FC236}">
              <a16:creationId xmlns:a16="http://schemas.microsoft.com/office/drawing/2014/main" id="{183792F5-4FCC-419A-B53C-5796D936D8C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24" name="テキスト ボックス 723">
          <a:extLst>
            <a:ext uri="{FF2B5EF4-FFF2-40B4-BE49-F238E27FC236}">
              <a16:creationId xmlns:a16="http://schemas.microsoft.com/office/drawing/2014/main" id="{31C4CF47-C34C-4F8C-8E55-37FDA2D577C2}"/>
            </a:ext>
          </a:extLst>
        </xdr:cNvPr>
        <xdr:cNvSpPr txBox="1"/>
      </xdr:nvSpPr>
      <xdr:spPr>
        <a:xfrm>
          <a:off x="1240790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725" name="直線コネクタ 724">
          <a:extLst>
            <a:ext uri="{FF2B5EF4-FFF2-40B4-BE49-F238E27FC236}">
              <a16:creationId xmlns:a16="http://schemas.microsoft.com/office/drawing/2014/main" id="{5DBCDC0E-30FD-4BC3-A47F-F0DF879ADDD1}"/>
            </a:ext>
          </a:extLst>
        </xdr:cNvPr>
        <xdr:cNvCxnSpPr/>
      </xdr:nvCxnSpPr>
      <xdr:spPr>
        <a:xfrm>
          <a:off x="12446000" y="1905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26" name="テキスト ボックス 725">
          <a:extLst>
            <a:ext uri="{FF2B5EF4-FFF2-40B4-BE49-F238E27FC236}">
              <a16:creationId xmlns:a16="http://schemas.microsoft.com/office/drawing/2014/main" id="{F9F16F92-54E6-483B-910A-BF03850BB34E}"/>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727" name="直線コネクタ 726">
          <a:extLst>
            <a:ext uri="{FF2B5EF4-FFF2-40B4-BE49-F238E27FC236}">
              <a16:creationId xmlns:a16="http://schemas.microsoft.com/office/drawing/2014/main" id="{DCB59B11-4854-428F-A034-D7DFF8EC338B}"/>
            </a:ext>
          </a:extLst>
        </xdr:cNvPr>
        <xdr:cNvCxnSpPr/>
      </xdr:nvCxnSpPr>
      <xdr:spPr>
        <a:xfrm>
          <a:off x="12446000" y="187236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728" name="テキスト ボックス 727">
          <a:extLst>
            <a:ext uri="{FF2B5EF4-FFF2-40B4-BE49-F238E27FC236}">
              <a16:creationId xmlns:a16="http://schemas.microsoft.com/office/drawing/2014/main" id="{BA5E7511-60CD-426D-9ACC-92B5FBB395BD}"/>
            </a:ext>
          </a:extLst>
        </xdr:cNvPr>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729" name="直線コネクタ 728">
          <a:extLst>
            <a:ext uri="{FF2B5EF4-FFF2-40B4-BE49-F238E27FC236}">
              <a16:creationId xmlns:a16="http://schemas.microsoft.com/office/drawing/2014/main" id="{94561C11-571C-4D86-B686-4CB92F4ADC5C}"/>
            </a:ext>
          </a:extLst>
        </xdr:cNvPr>
        <xdr:cNvCxnSpPr/>
      </xdr:nvCxnSpPr>
      <xdr:spPr>
        <a:xfrm>
          <a:off x="12446000" y="1839722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2590" cy="259080"/>
    <xdr:sp macro="" textlink="">
      <xdr:nvSpPr>
        <xdr:cNvPr id="730" name="テキスト ボックス 729">
          <a:extLst>
            <a:ext uri="{FF2B5EF4-FFF2-40B4-BE49-F238E27FC236}">
              <a16:creationId xmlns:a16="http://schemas.microsoft.com/office/drawing/2014/main" id="{4EE383F9-B827-4761-BD53-776975337B6D}"/>
            </a:ext>
          </a:extLst>
        </xdr:cNvPr>
        <xdr:cNvSpPr txBox="1"/>
      </xdr:nvSpPr>
      <xdr:spPr>
        <a:xfrm>
          <a:off x="12042775" y="18254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731" name="直線コネクタ 730">
          <a:extLst>
            <a:ext uri="{FF2B5EF4-FFF2-40B4-BE49-F238E27FC236}">
              <a16:creationId xmlns:a16="http://schemas.microsoft.com/office/drawing/2014/main" id="{0BB855E6-FD05-4308-A306-6BC298F4C5C9}"/>
            </a:ext>
          </a:extLst>
        </xdr:cNvPr>
        <xdr:cNvCxnSpPr/>
      </xdr:nvCxnSpPr>
      <xdr:spPr>
        <a:xfrm>
          <a:off x="12446000" y="180701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2590" cy="258445"/>
    <xdr:sp macro="" textlink="">
      <xdr:nvSpPr>
        <xdr:cNvPr id="732" name="テキスト ボックス 731">
          <a:extLst>
            <a:ext uri="{FF2B5EF4-FFF2-40B4-BE49-F238E27FC236}">
              <a16:creationId xmlns:a16="http://schemas.microsoft.com/office/drawing/2014/main" id="{06125D1D-EAD5-4176-8A6A-EBD2ACDD9CEF}"/>
            </a:ext>
          </a:extLst>
        </xdr:cNvPr>
        <xdr:cNvSpPr txBox="1"/>
      </xdr:nvSpPr>
      <xdr:spPr>
        <a:xfrm>
          <a:off x="12042775" y="179285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733" name="直線コネクタ 732">
          <a:extLst>
            <a:ext uri="{FF2B5EF4-FFF2-40B4-BE49-F238E27FC236}">
              <a16:creationId xmlns:a16="http://schemas.microsoft.com/office/drawing/2014/main" id="{17F969D7-EB15-4B70-92AE-77A46B356FBA}"/>
            </a:ext>
          </a:extLst>
        </xdr:cNvPr>
        <xdr:cNvCxnSpPr/>
      </xdr:nvCxnSpPr>
      <xdr:spPr>
        <a:xfrm>
          <a:off x="12446000" y="177438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2590" cy="258445"/>
    <xdr:sp macro="" textlink="">
      <xdr:nvSpPr>
        <xdr:cNvPr id="734" name="テキスト ボックス 733">
          <a:extLst>
            <a:ext uri="{FF2B5EF4-FFF2-40B4-BE49-F238E27FC236}">
              <a16:creationId xmlns:a16="http://schemas.microsoft.com/office/drawing/2014/main" id="{E80D55A9-B0C9-4D86-B1B1-A0504A64481A}"/>
            </a:ext>
          </a:extLst>
        </xdr:cNvPr>
        <xdr:cNvSpPr txBox="1"/>
      </xdr:nvSpPr>
      <xdr:spPr>
        <a:xfrm>
          <a:off x="12042775" y="176015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735" name="直線コネクタ 734">
          <a:extLst>
            <a:ext uri="{FF2B5EF4-FFF2-40B4-BE49-F238E27FC236}">
              <a16:creationId xmlns:a16="http://schemas.microsoft.com/office/drawing/2014/main" id="{66AB2EF6-F725-4063-A6E3-C330141CE79F}"/>
            </a:ext>
          </a:extLst>
        </xdr:cNvPr>
        <xdr:cNvCxnSpPr/>
      </xdr:nvCxnSpPr>
      <xdr:spPr>
        <a:xfrm>
          <a:off x="12446000" y="1741741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2590" cy="259080"/>
    <xdr:sp macro="" textlink="">
      <xdr:nvSpPr>
        <xdr:cNvPr id="736" name="テキスト ボックス 735">
          <a:extLst>
            <a:ext uri="{FF2B5EF4-FFF2-40B4-BE49-F238E27FC236}">
              <a16:creationId xmlns:a16="http://schemas.microsoft.com/office/drawing/2014/main" id="{0199B15C-44B1-4D75-9649-8AFFD4928722}"/>
            </a:ext>
          </a:extLst>
        </xdr:cNvPr>
        <xdr:cNvSpPr txBox="1"/>
      </xdr:nvSpPr>
      <xdr:spPr>
        <a:xfrm>
          <a:off x="12042775" y="17275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737" name="直線コネクタ 736">
          <a:extLst>
            <a:ext uri="{FF2B5EF4-FFF2-40B4-BE49-F238E27FC236}">
              <a16:creationId xmlns:a16="http://schemas.microsoft.com/office/drawing/2014/main" id="{52E22146-7362-431E-A87D-EFEDC2C7881B}"/>
            </a:ext>
          </a:extLst>
        </xdr:cNvPr>
        <xdr:cNvCxnSpPr/>
      </xdr:nvCxnSpPr>
      <xdr:spPr>
        <a:xfrm>
          <a:off x="12446000" y="1709039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8445"/>
    <xdr:sp macro="" textlink="">
      <xdr:nvSpPr>
        <xdr:cNvPr id="738" name="テキスト ボックス 737">
          <a:extLst>
            <a:ext uri="{FF2B5EF4-FFF2-40B4-BE49-F238E27FC236}">
              <a16:creationId xmlns:a16="http://schemas.microsoft.com/office/drawing/2014/main" id="{E73F45A8-2501-4372-99C6-9756D3369631}"/>
            </a:ext>
          </a:extLst>
        </xdr:cNvPr>
        <xdr:cNvSpPr txBox="1"/>
      </xdr:nvSpPr>
      <xdr:spPr>
        <a:xfrm>
          <a:off x="12106910" y="169481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739" name="直線コネクタ 738">
          <a:extLst>
            <a:ext uri="{FF2B5EF4-FFF2-40B4-BE49-F238E27FC236}">
              <a16:creationId xmlns:a16="http://schemas.microsoft.com/office/drawing/2014/main" id="{851AA4A3-78DD-404D-B386-B30F80913077}"/>
            </a:ext>
          </a:extLst>
        </xdr:cNvPr>
        <xdr:cNvCxnSpPr/>
      </xdr:nvCxnSpPr>
      <xdr:spPr>
        <a:xfrm>
          <a:off x="12446000" y="1676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庁舎】&#10;有形固定資産減価償却率グラフ枠">
          <a:extLst>
            <a:ext uri="{FF2B5EF4-FFF2-40B4-BE49-F238E27FC236}">
              <a16:creationId xmlns:a16="http://schemas.microsoft.com/office/drawing/2014/main" id="{9C50DFED-A6B5-4B01-A7D1-4E219338728E}"/>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24130</xdr:rowOff>
    </xdr:from>
    <xdr:to>
      <xdr:col>85</xdr:col>
      <xdr:colOff>126365</xdr:colOff>
      <xdr:row>109</xdr:row>
      <xdr:rowOff>35560</xdr:rowOff>
    </xdr:to>
    <xdr:cxnSp macro="">
      <xdr:nvCxnSpPr>
        <xdr:cNvPr id="741" name="直線コネクタ 740">
          <a:extLst>
            <a:ext uri="{FF2B5EF4-FFF2-40B4-BE49-F238E27FC236}">
              <a16:creationId xmlns:a16="http://schemas.microsoft.com/office/drawing/2014/main" id="{06334BAC-89BF-48B7-82BF-D96FD702CCA3}"/>
            </a:ext>
          </a:extLst>
        </xdr:cNvPr>
        <xdr:cNvCxnSpPr/>
      </xdr:nvCxnSpPr>
      <xdr:spPr>
        <a:xfrm flipV="1">
          <a:off x="16318865" y="1716913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265" cy="259080"/>
    <xdr:sp macro="" textlink="">
      <xdr:nvSpPr>
        <xdr:cNvPr id="742" name="【庁舎】&#10;有形固定資産減価償却率最小値テキスト">
          <a:extLst>
            <a:ext uri="{FF2B5EF4-FFF2-40B4-BE49-F238E27FC236}">
              <a16:creationId xmlns:a16="http://schemas.microsoft.com/office/drawing/2014/main" id="{E7D221B1-61D3-434E-810C-9491E967C9DD}"/>
            </a:ext>
          </a:extLst>
        </xdr:cNvPr>
        <xdr:cNvSpPr txBox="1"/>
      </xdr:nvSpPr>
      <xdr:spPr>
        <a:xfrm>
          <a:off x="16357600" y="18727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43" name="直線コネクタ 742">
          <a:extLst>
            <a:ext uri="{FF2B5EF4-FFF2-40B4-BE49-F238E27FC236}">
              <a16:creationId xmlns:a16="http://schemas.microsoft.com/office/drawing/2014/main" id="{99FC7687-0EDA-4985-A3CB-B49C4B1C81A5}"/>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142240</xdr:rowOff>
    </xdr:from>
    <xdr:ext cx="339725" cy="259080"/>
    <xdr:sp macro="" textlink="">
      <xdr:nvSpPr>
        <xdr:cNvPr id="744" name="【庁舎】&#10;有形固定資産減価償却率最大値テキスト">
          <a:extLst>
            <a:ext uri="{FF2B5EF4-FFF2-40B4-BE49-F238E27FC236}">
              <a16:creationId xmlns:a16="http://schemas.microsoft.com/office/drawing/2014/main" id="{FB8875B3-0D75-446A-AEC3-70F17B2DF8DE}"/>
            </a:ext>
          </a:extLst>
        </xdr:cNvPr>
        <xdr:cNvSpPr txBox="1"/>
      </xdr:nvSpPr>
      <xdr:spPr>
        <a:xfrm>
          <a:off x="16357600" y="1694434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24130</xdr:rowOff>
    </xdr:from>
    <xdr:to>
      <xdr:col>86</xdr:col>
      <xdr:colOff>25400</xdr:colOff>
      <xdr:row>100</xdr:row>
      <xdr:rowOff>24130</xdr:rowOff>
    </xdr:to>
    <xdr:cxnSp macro="">
      <xdr:nvCxnSpPr>
        <xdr:cNvPr id="745" name="直線コネクタ 744">
          <a:extLst>
            <a:ext uri="{FF2B5EF4-FFF2-40B4-BE49-F238E27FC236}">
              <a16:creationId xmlns:a16="http://schemas.microsoft.com/office/drawing/2014/main" id="{E862B1BB-2B58-4D4E-B0E1-68505542029A}"/>
            </a:ext>
          </a:extLst>
        </xdr:cNvPr>
        <xdr:cNvCxnSpPr/>
      </xdr:nvCxnSpPr>
      <xdr:spPr>
        <a:xfrm>
          <a:off x="16230600" y="1716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38100</xdr:rowOff>
    </xdr:from>
    <xdr:ext cx="404495" cy="259080"/>
    <xdr:sp macro="" textlink="">
      <xdr:nvSpPr>
        <xdr:cNvPr id="746" name="【庁舎】&#10;有形固定資産減価償却率平均値テキスト">
          <a:extLst>
            <a:ext uri="{FF2B5EF4-FFF2-40B4-BE49-F238E27FC236}">
              <a16:creationId xmlns:a16="http://schemas.microsoft.com/office/drawing/2014/main" id="{DE2BBED1-804F-4798-9DC7-6E22A3C8A531}"/>
            </a:ext>
          </a:extLst>
        </xdr:cNvPr>
        <xdr:cNvSpPr txBox="1"/>
      </xdr:nvSpPr>
      <xdr:spPr>
        <a:xfrm>
          <a:off x="16357600" y="1786890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59690</xdr:rowOff>
    </xdr:from>
    <xdr:to>
      <xdr:col>85</xdr:col>
      <xdr:colOff>171450</xdr:colOff>
      <xdr:row>104</xdr:row>
      <xdr:rowOff>161290</xdr:rowOff>
    </xdr:to>
    <xdr:sp macro="" textlink="">
      <xdr:nvSpPr>
        <xdr:cNvPr id="747" name="フローチャート: 判断 746">
          <a:extLst>
            <a:ext uri="{FF2B5EF4-FFF2-40B4-BE49-F238E27FC236}">
              <a16:creationId xmlns:a16="http://schemas.microsoft.com/office/drawing/2014/main" id="{7C820FDF-A1BC-443E-8BAF-0FC8EE0F7802}"/>
            </a:ext>
          </a:extLst>
        </xdr:cNvPr>
        <xdr:cNvSpPr/>
      </xdr:nvSpPr>
      <xdr:spPr>
        <a:xfrm>
          <a:off x="16268700" y="178904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xdr:rowOff>
    </xdr:from>
    <xdr:to>
      <xdr:col>81</xdr:col>
      <xdr:colOff>101600</xdr:colOff>
      <xdr:row>104</xdr:row>
      <xdr:rowOff>113665</xdr:rowOff>
    </xdr:to>
    <xdr:sp macro="" textlink="">
      <xdr:nvSpPr>
        <xdr:cNvPr id="748" name="フローチャート: 判断 747">
          <a:extLst>
            <a:ext uri="{FF2B5EF4-FFF2-40B4-BE49-F238E27FC236}">
              <a16:creationId xmlns:a16="http://schemas.microsoft.com/office/drawing/2014/main" id="{FA2A6B69-FFE8-47A1-A67C-4904A8159838}"/>
            </a:ext>
          </a:extLst>
        </xdr:cNvPr>
        <xdr:cNvSpPr/>
      </xdr:nvSpPr>
      <xdr:spPr>
        <a:xfrm>
          <a:off x="15430500" y="1784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49" name="フローチャート: 判断 748">
          <a:extLst>
            <a:ext uri="{FF2B5EF4-FFF2-40B4-BE49-F238E27FC236}">
              <a16:creationId xmlns:a16="http://schemas.microsoft.com/office/drawing/2014/main" id="{637BAD0A-FA4C-4EDD-8D66-B342F95443F3}"/>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100330</xdr:rowOff>
    </xdr:from>
    <xdr:to>
      <xdr:col>72</xdr:col>
      <xdr:colOff>38100</xdr:colOff>
      <xdr:row>105</xdr:row>
      <xdr:rowOff>30480</xdr:rowOff>
    </xdr:to>
    <xdr:sp macro="" textlink="">
      <xdr:nvSpPr>
        <xdr:cNvPr id="750" name="フローチャート: 判断 749">
          <a:extLst>
            <a:ext uri="{FF2B5EF4-FFF2-40B4-BE49-F238E27FC236}">
              <a16:creationId xmlns:a16="http://schemas.microsoft.com/office/drawing/2014/main" id="{6F3D4E4C-290F-4582-AD7D-9475EB0B9D1E}"/>
            </a:ext>
          </a:extLst>
        </xdr:cNvPr>
        <xdr:cNvSpPr/>
      </xdr:nvSpPr>
      <xdr:spPr>
        <a:xfrm>
          <a:off x="136525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170815</xdr:rowOff>
    </xdr:from>
    <xdr:to>
      <xdr:col>67</xdr:col>
      <xdr:colOff>101600</xdr:colOff>
      <xdr:row>105</xdr:row>
      <xdr:rowOff>100965</xdr:rowOff>
    </xdr:to>
    <xdr:sp macro="" textlink="">
      <xdr:nvSpPr>
        <xdr:cNvPr id="751" name="フローチャート: 判断 750">
          <a:extLst>
            <a:ext uri="{FF2B5EF4-FFF2-40B4-BE49-F238E27FC236}">
              <a16:creationId xmlns:a16="http://schemas.microsoft.com/office/drawing/2014/main" id="{87E470CB-FCF6-4351-B683-5AE814FD1845}"/>
            </a:ext>
          </a:extLst>
        </xdr:cNvPr>
        <xdr:cNvSpPr/>
      </xdr:nvSpPr>
      <xdr:spPr>
        <a:xfrm>
          <a:off x="12763500" y="1800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52" name="テキスト ボックス 751">
          <a:extLst>
            <a:ext uri="{FF2B5EF4-FFF2-40B4-BE49-F238E27FC236}">
              <a16:creationId xmlns:a16="http://schemas.microsoft.com/office/drawing/2014/main" id="{7249B3D3-C614-47F0-830E-369BFD33A3F1}"/>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1365" cy="259080"/>
    <xdr:sp macro="" textlink="">
      <xdr:nvSpPr>
        <xdr:cNvPr id="753" name="テキスト ボックス 752">
          <a:extLst>
            <a:ext uri="{FF2B5EF4-FFF2-40B4-BE49-F238E27FC236}">
              <a16:creationId xmlns:a16="http://schemas.microsoft.com/office/drawing/2014/main" id="{9D79901E-EBC6-4654-9D51-11A519D702EC}"/>
            </a:ext>
          </a:extLst>
        </xdr:cNvPr>
        <xdr:cNvSpPr txBox="1"/>
      </xdr:nvSpPr>
      <xdr:spPr>
        <a:xfrm>
          <a:off x="15290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54" name="テキスト ボックス 753">
          <a:extLst>
            <a:ext uri="{FF2B5EF4-FFF2-40B4-BE49-F238E27FC236}">
              <a16:creationId xmlns:a16="http://schemas.microsoft.com/office/drawing/2014/main" id="{C2312C39-41B1-4805-B959-AE1D3048FA69}"/>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755" name="テキスト ボックス 754">
          <a:extLst>
            <a:ext uri="{FF2B5EF4-FFF2-40B4-BE49-F238E27FC236}">
              <a16:creationId xmlns:a16="http://schemas.microsoft.com/office/drawing/2014/main" id="{40218842-F23E-4239-8B78-21295BFF057F}"/>
            </a:ext>
          </a:extLst>
        </xdr:cNvPr>
        <xdr:cNvSpPr txBox="1"/>
      </xdr:nvSpPr>
      <xdr:spPr>
        <a:xfrm>
          <a:off x="13506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1365" cy="259080"/>
    <xdr:sp macro="" textlink="">
      <xdr:nvSpPr>
        <xdr:cNvPr id="756" name="テキスト ボックス 755">
          <a:extLst>
            <a:ext uri="{FF2B5EF4-FFF2-40B4-BE49-F238E27FC236}">
              <a16:creationId xmlns:a16="http://schemas.microsoft.com/office/drawing/2014/main" id="{9D85C02E-9560-48F2-9435-7985761A6CA9}"/>
            </a:ext>
          </a:extLst>
        </xdr:cNvPr>
        <xdr:cNvSpPr txBox="1"/>
      </xdr:nvSpPr>
      <xdr:spPr>
        <a:xfrm>
          <a:off x="12623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6350</xdr:rowOff>
    </xdr:from>
    <xdr:to>
      <xdr:col>85</xdr:col>
      <xdr:colOff>171450</xdr:colOff>
      <xdr:row>102</xdr:row>
      <xdr:rowOff>107315</xdr:rowOff>
    </xdr:to>
    <xdr:sp macro="" textlink="">
      <xdr:nvSpPr>
        <xdr:cNvPr id="757" name="楕円 756">
          <a:extLst>
            <a:ext uri="{FF2B5EF4-FFF2-40B4-BE49-F238E27FC236}">
              <a16:creationId xmlns:a16="http://schemas.microsoft.com/office/drawing/2014/main" id="{6453FF36-92CC-409E-B926-EC6B92008C4B}"/>
            </a:ext>
          </a:extLst>
        </xdr:cNvPr>
        <xdr:cNvSpPr/>
      </xdr:nvSpPr>
      <xdr:spPr>
        <a:xfrm>
          <a:off x="16268700" y="1749425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29210</xdr:rowOff>
    </xdr:from>
    <xdr:ext cx="404495" cy="258445"/>
    <xdr:sp macro="" textlink="">
      <xdr:nvSpPr>
        <xdr:cNvPr id="758" name="【庁舎】&#10;有形固定資産減価償却率該当値テキスト">
          <a:extLst>
            <a:ext uri="{FF2B5EF4-FFF2-40B4-BE49-F238E27FC236}">
              <a16:creationId xmlns:a16="http://schemas.microsoft.com/office/drawing/2014/main" id="{B00AA98C-6312-42D5-A96B-5A03B4C0CB3B}"/>
            </a:ext>
          </a:extLst>
        </xdr:cNvPr>
        <xdr:cNvSpPr txBox="1"/>
      </xdr:nvSpPr>
      <xdr:spPr>
        <a:xfrm>
          <a:off x="16357600" y="17345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123190</xdr:rowOff>
    </xdr:from>
    <xdr:to>
      <xdr:col>81</xdr:col>
      <xdr:colOff>101600</xdr:colOff>
      <xdr:row>102</xdr:row>
      <xdr:rowOff>53340</xdr:rowOff>
    </xdr:to>
    <xdr:sp macro="" textlink="">
      <xdr:nvSpPr>
        <xdr:cNvPr id="759" name="楕円 758">
          <a:extLst>
            <a:ext uri="{FF2B5EF4-FFF2-40B4-BE49-F238E27FC236}">
              <a16:creationId xmlns:a16="http://schemas.microsoft.com/office/drawing/2014/main" id="{CC50A9CA-5DE7-47CE-8816-E12A3984CF8E}"/>
            </a:ext>
          </a:extLst>
        </xdr:cNvPr>
        <xdr:cNvSpPr/>
      </xdr:nvSpPr>
      <xdr:spPr>
        <a:xfrm>
          <a:off x="15430500" y="1743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2540</xdr:rowOff>
    </xdr:from>
    <xdr:to>
      <xdr:col>85</xdr:col>
      <xdr:colOff>127000</xdr:colOff>
      <xdr:row>102</xdr:row>
      <xdr:rowOff>56515</xdr:rowOff>
    </xdr:to>
    <xdr:cxnSp macro="">
      <xdr:nvCxnSpPr>
        <xdr:cNvPr id="760" name="直線コネクタ 759">
          <a:extLst>
            <a:ext uri="{FF2B5EF4-FFF2-40B4-BE49-F238E27FC236}">
              <a16:creationId xmlns:a16="http://schemas.microsoft.com/office/drawing/2014/main" id="{BBD16B7A-92BB-4022-AC7C-E8F9A8367D9A}"/>
            </a:ext>
          </a:extLst>
        </xdr:cNvPr>
        <xdr:cNvCxnSpPr/>
      </xdr:nvCxnSpPr>
      <xdr:spPr>
        <a:xfrm>
          <a:off x="15481300" y="1749044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71120</xdr:rowOff>
    </xdr:from>
    <xdr:to>
      <xdr:col>76</xdr:col>
      <xdr:colOff>165100</xdr:colOff>
      <xdr:row>102</xdr:row>
      <xdr:rowOff>1270</xdr:rowOff>
    </xdr:to>
    <xdr:sp macro="" textlink="">
      <xdr:nvSpPr>
        <xdr:cNvPr id="761" name="楕円 760">
          <a:extLst>
            <a:ext uri="{FF2B5EF4-FFF2-40B4-BE49-F238E27FC236}">
              <a16:creationId xmlns:a16="http://schemas.microsoft.com/office/drawing/2014/main" id="{243F7B8E-825A-47AD-9F65-D68BA4324D3B}"/>
            </a:ext>
          </a:extLst>
        </xdr:cNvPr>
        <xdr:cNvSpPr/>
      </xdr:nvSpPr>
      <xdr:spPr>
        <a:xfrm>
          <a:off x="14541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121920</xdr:rowOff>
    </xdr:from>
    <xdr:to>
      <xdr:col>81</xdr:col>
      <xdr:colOff>50800</xdr:colOff>
      <xdr:row>102</xdr:row>
      <xdr:rowOff>2540</xdr:rowOff>
    </xdr:to>
    <xdr:cxnSp macro="">
      <xdr:nvCxnSpPr>
        <xdr:cNvPr id="762" name="直線コネクタ 761">
          <a:extLst>
            <a:ext uri="{FF2B5EF4-FFF2-40B4-BE49-F238E27FC236}">
              <a16:creationId xmlns:a16="http://schemas.microsoft.com/office/drawing/2014/main" id="{E5D83154-C94D-4B51-B427-5C3E10D2FB91}"/>
            </a:ext>
          </a:extLst>
        </xdr:cNvPr>
        <xdr:cNvCxnSpPr/>
      </xdr:nvCxnSpPr>
      <xdr:spPr>
        <a:xfrm>
          <a:off x="14592300" y="1743837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59690</xdr:rowOff>
    </xdr:from>
    <xdr:to>
      <xdr:col>72</xdr:col>
      <xdr:colOff>38100</xdr:colOff>
      <xdr:row>107</xdr:row>
      <xdr:rowOff>161290</xdr:rowOff>
    </xdr:to>
    <xdr:sp macro="" textlink="">
      <xdr:nvSpPr>
        <xdr:cNvPr id="763" name="楕円 762">
          <a:extLst>
            <a:ext uri="{FF2B5EF4-FFF2-40B4-BE49-F238E27FC236}">
              <a16:creationId xmlns:a16="http://schemas.microsoft.com/office/drawing/2014/main" id="{EEC3E4A2-2EC8-40FA-842C-616A16CE0584}"/>
            </a:ext>
          </a:extLst>
        </xdr:cNvPr>
        <xdr:cNvSpPr/>
      </xdr:nvSpPr>
      <xdr:spPr>
        <a:xfrm>
          <a:off x="13652500" y="184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101</xdr:row>
      <xdr:rowOff>121920</xdr:rowOff>
    </xdr:from>
    <xdr:to>
      <xdr:col>76</xdr:col>
      <xdr:colOff>114300</xdr:colOff>
      <xdr:row>107</xdr:row>
      <xdr:rowOff>110490</xdr:rowOff>
    </xdr:to>
    <xdr:cxnSp macro="">
      <xdr:nvCxnSpPr>
        <xdr:cNvPr id="764" name="直線コネクタ 763">
          <a:extLst>
            <a:ext uri="{FF2B5EF4-FFF2-40B4-BE49-F238E27FC236}">
              <a16:creationId xmlns:a16="http://schemas.microsoft.com/office/drawing/2014/main" id="{8DC97381-A0D6-41A9-B91A-9EC9FA49D56C}"/>
            </a:ext>
          </a:extLst>
        </xdr:cNvPr>
        <xdr:cNvCxnSpPr/>
      </xdr:nvCxnSpPr>
      <xdr:spPr>
        <a:xfrm flipV="1">
          <a:off x="13696950" y="17438370"/>
          <a:ext cx="895350" cy="1017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130175</xdr:rowOff>
    </xdr:from>
    <xdr:to>
      <xdr:col>67</xdr:col>
      <xdr:colOff>101600</xdr:colOff>
      <xdr:row>108</xdr:row>
      <xdr:rowOff>60325</xdr:rowOff>
    </xdr:to>
    <xdr:sp macro="" textlink="">
      <xdr:nvSpPr>
        <xdr:cNvPr id="765" name="楕円 764">
          <a:extLst>
            <a:ext uri="{FF2B5EF4-FFF2-40B4-BE49-F238E27FC236}">
              <a16:creationId xmlns:a16="http://schemas.microsoft.com/office/drawing/2014/main" id="{D1E4C8DA-3ECE-4FF9-B961-D91088DB9B65}"/>
            </a:ext>
          </a:extLst>
        </xdr:cNvPr>
        <xdr:cNvSpPr/>
      </xdr:nvSpPr>
      <xdr:spPr>
        <a:xfrm>
          <a:off x="12763500" y="18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110490</xdr:rowOff>
    </xdr:from>
    <xdr:to>
      <xdr:col>71</xdr:col>
      <xdr:colOff>171450</xdr:colOff>
      <xdr:row>108</xdr:row>
      <xdr:rowOff>9525</xdr:rowOff>
    </xdr:to>
    <xdr:cxnSp macro="">
      <xdr:nvCxnSpPr>
        <xdr:cNvPr id="766" name="直線コネクタ 765">
          <a:extLst>
            <a:ext uri="{FF2B5EF4-FFF2-40B4-BE49-F238E27FC236}">
              <a16:creationId xmlns:a16="http://schemas.microsoft.com/office/drawing/2014/main" id="{E7344976-927F-43C3-B02C-0D91DBFE0553}"/>
            </a:ext>
          </a:extLst>
        </xdr:cNvPr>
        <xdr:cNvCxnSpPr/>
      </xdr:nvCxnSpPr>
      <xdr:spPr>
        <a:xfrm flipV="1">
          <a:off x="12814300" y="18455640"/>
          <a:ext cx="8826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104775</xdr:rowOff>
    </xdr:from>
    <xdr:ext cx="404495" cy="259080"/>
    <xdr:sp macro="" textlink="">
      <xdr:nvSpPr>
        <xdr:cNvPr id="767" name="n_1aveValue【庁舎】&#10;有形固定資産減価償却率">
          <a:extLst>
            <a:ext uri="{FF2B5EF4-FFF2-40B4-BE49-F238E27FC236}">
              <a16:creationId xmlns:a16="http://schemas.microsoft.com/office/drawing/2014/main" id="{E29525F5-FE0E-4342-ABD8-5B221CAA476A}"/>
            </a:ext>
          </a:extLst>
        </xdr:cNvPr>
        <xdr:cNvSpPr txBox="1"/>
      </xdr:nvSpPr>
      <xdr:spPr>
        <a:xfrm>
          <a:off x="15266035" y="179355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106680</xdr:rowOff>
    </xdr:from>
    <xdr:ext cx="404495" cy="259080"/>
    <xdr:sp macro="" textlink="">
      <xdr:nvSpPr>
        <xdr:cNvPr id="768" name="n_2aveValue【庁舎】&#10;有形固定資産減価償却率">
          <a:extLst>
            <a:ext uri="{FF2B5EF4-FFF2-40B4-BE49-F238E27FC236}">
              <a16:creationId xmlns:a16="http://schemas.microsoft.com/office/drawing/2014/main" id="{16069231-9F0F-40F9-AC37-C9DD963A5033}"/>
            </a:ext>
          </a:extLst>
        </xdr:cNvPr>
        <xdr:cNvSpPr txBox="1"/>
      </xdr:nvSpPr>
      <xdr:spPr>
        <a:xfrm>
          <a:off x="14389735" y="17937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46990</xdr:rowOff>
    </xdr:from>
    <xdr:ext cx="405130" cy="259080"/>
    <xdr:sp macro="" textlink="">
      <xdr:nvSpPr>
        <xdr:cNvPr id="769" name="n_3aveValue【庁舎】&#10;有形固定資産減価償却率">
          <a:extLst>
            <a:ext uri="{FF2B5EF4-FFF2-40B4-BE49-F238E27FC236}">
              <a16:creationId xmlns:a16="http://schemas.microsoft.com/office/drawing/2014/main" id="{F7E4371E-0470-47DC-A9B4-582AD777DAD7}"/>
            </a:ext>
          </a:extLst>
        </xdr:cNvPr>
        <xdr:cNvSpPr txBox="1"/>
      </xdr:nvSpPr>
      <xdr:spPr>
        <a:xfrm>
          <a:off x="13500735" y="17706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117475</xdr:rowOff>
    </xdr:from>
    <xdr:ext cx="404495" cy="259080"/>
    <xdr:sp macro="" textlink="">
      <xdr:nvSpPr>
        <xdr:cNvPr id="770" name="n_4aveValue【庁舎】&#10;有形固定資産減価償却率">
          <a:extLst>
            <a:ext uri="{FF2B5EF4-FFF2-40B4-BE49-F238E27FC236}">
              <a16:creationId xmlns:a16="http://schemas.microsoft.com/office/drawing/2014/main" id="{338EC972-68AF-4C78-A982-C93E75ECFDFC}"/>
            </a:ext>
          </a:extLst>
        </xdr:cNvPr>
        <xdr:cNvSpPr txBox="1"/>
      </xdr:nvSpPr>
      <xdr:spPr>
        <a:xfrm>
          <a:off x="12611735" y="177768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69850</xdr:rowOff>
    </xdr:from>
    <xdr:ext cx="404495" cy="259080"/>
    <xdr:sp macro="" textlink="">
      <xdr:nvSpPr>
        <xdr:cNvPr id="771" name="n_1mainValue【庁舎】&#10;有形固定資産減価償却率">
          <a:extLst>
            <a:ext uri="{FF2B5EF4-FFF2-40B4-BE49-F238E27FC236}">
              <a16:creationId xmlns:a16="http://schemas.microsoft.com/office/drawing/2014/main" id="{0D72656D-6BF8-4D4B-81A4-FB384A4BCCDA}"/>
            </a:ext>
          </a:extLst>
        </xdr:cNvPr>
        <xdr:cNvSpPr txBox="1"/>
      </xdr:nvSpPr>
      <xdr:spPr>
        <a:xfrm>
          <a:off x="15266035" y="172148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17780</xdr:rowOff>
    </xdr:from>
    <xdr:ext cx="404495" cy="258445"/>
    <xdr:sp macro="" textlink="">
      <xdr:nvSpPr>
        <xdr:cNvPr id="772" name="n_2mainValue【庁舎】&#10;有形固定資産減価償却率">
          <a:extLst>
            <a:ext uri="{FF2B5EF4-FFF2-40B4-BE49-F238E27FC236}">
              <a16:creationId xmlns:a16="http://schemas.microsoft.com/office/drawing/2014/main" id="{F262C281-B47D-4041-B119-660AB228C9A4}"/>
            </a:ext>
          </a:extLst>
        </xdr:cNvPr>
        <xdr:cNvSpPr txBox="1"/>
      </xdr:nvSpPr>
      <xdr:spPr>
        <a:xfrm>
          <a:off x="14389735" y="171627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152400</xdr:rowOff>
    </xdr:from>
    <xdr:ext cx="405130" cy="259080"/>
    <xdr:sp macro="" textlink="">
      <xdr:nvSpPr>
        <xdr:cNvPr id="773" name="n_3mainValue【庁舎】&#10;有形固定資産減価償却率">
          <a:extLst>
            <a:ext uri="{FF2B5EF4-FFF2-40B4-BE49-F238E27FC236}">
              <a16:creationId xmlns:a16="http://schemas.microsoft.com/office/drawing/2014/main" id="{6F51B4A7-C23C-4F90-B7BB-B5A9E0F9B46C}"/>
            </a:ext>
          </a:extLst>
        </xdr:cNvPr>
        <xdr:cNvSpPr txBox="1"/>
      </xdr:nvSpPr>
      <xdr:spPr>
        <a:xfrm>
          <a:off x="13500735" y="18497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108</xdr:row>
      <xdr:rowOff>52070</xdr:rowOff>
    </xdr:from>
    <xdr:ext cx="404495" cy="258445"/>
    <xdr:sp macro="" textlink="">
      <xdr:nvSpPr>
        <xdr:cNvPr id="774" name="n_4mainValue【庁舎】&#10;有形固定資産減価償却率">
          <a:extLst>
            <a:ext uri="{FF2B5EF4-FFF2-40B4-BE49-F238E27FC236}">
              <a16:creationId xmlns:a16="http://schemas.microsoft.com/office/drawing/2014/main" id="{E9D2B606-E751-4C5A-B239-E970BCCE2F1D}"/>
            </a:ext>
          </a:extLst>
        </xdr:cNvPr>
        <xdr:cNvSpPr txBox="1"/>
      </xdr:nvSpPr>
      <xdr:spPr>
        <a:xfrm>
          <a:off x="12611735" y="185686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a:extLst>
            <a:ext uri="{FF2B5EF4-FFF2-40B4-BE49-F238E27FC236}">
              <a16:creationId xmlns:a16="http://schemas.microsoft.com/office/drawing/2014/main" id="{09A6E2F7-009C-441C-844B-01D7F3F5EDE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a:extLst>
            <a:ext uri="{FF2B5EF4-FFF2-40B4-BE49-F238E27FC236}">
              <a16:creationId xmlns:a16="http://schemas.microsoft.com/office/drawing/2014/main" id="{9B4AEB0A-53B2-4D44-B6F0-CCE53C719A72}"/>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a:extLst>
            <a:ext uri="{FF2B5EF4-FFF2-40B4-BE49-F238E27FC236}">
              <a16:creationId xmlns:a16="http://schemas.microsoft.com/office/drawing/2014/main" id="{AA4284A0-5E1D-4EE9-B06F-63F3CC684EB8}"/>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a:extLst>
            <a:ext uri="{FF2B5EF4-FFF2-40B4-BE49-F238E27FC236}">
              <a16:creationId xmlns:a16="http://schemas.microsoft.com/office/drawing/2014/main" id="{04A663AD-5032-4303-A483-7DFB41E9D561}"/>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a:extLst>
            <a:ext uri="{FF2B5EF4-FFF2-40B4-BE49-F238E27FC236}">
              <a16:creationId xmlns:a16="http://schemas.microsoft.com/office/drawing/2014/main" id="{6A9DA8FB-46F9-4387-98BB-DE2F9EDA431C}"/>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a:extLst>
            <a:ext uri="{FF2B5EF4-FFF2-40B4-BE49-F238E27FC236}">
              <a16:creationId xmlns:a16="http://schemas.microsoft.com/office/drawing/2014/main" id="{8199F326-6D88-427C-AB60-3BA82FE04499}"/>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a:extLst>
            <a:ext uri="{FF2B5EF4-FFF2-40B4-BE49-F238E27FC236}">
              <a16:creationId xmlns:a16="http://schemas.microsoft.com/office/drawing/2014/main" id="{EFCC85AE-4A78-4417-ADBF-7637C6D497C4}"/>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a:extLst>
            <a:ext uri="{FF2B5EF4-FFF2-40B4-BE49-F238E27FC236}">
              <a16:creationId xmlns:a16="http://schemas.microsoft.com/office/drawing/2014/main" id="{AB0EDAD8-8AB6-4FEA-90D0-A7E3EBB9B6A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83" name="テキスト ボックス 782">
          <a:extLst>
            <a:ext uri="{FF2B5EF4-FFF2-40B4-BE49-F238E27FC236}">
              <a16:creationId xmlns:a16="http://schemas.microsoft.com/office/drawing/2014/main" id="{BD569D71-87EB-4757-9357-9825449F4DC1}"/>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a:extLst>
            <a:ext uri="{FF2B5EF4-FFF2-40B4-BE49-F238E27FC236}">
              <a16:creationId xmlns:a16="http://schemas.microsoft.com/office/drawing/2014/main" id="{99A10715-7A7D-425E-90C2-0E0AE291E06D}"/>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85" name="直線コネクタ 784">
          <a:extLst>
            <a:ext uri="{FF2B5EF4-FFF2-40B4-BE49-F238E27FC236}">
              <a16:creationId xmlns:a16="http://schemas.microsoft.com/office/drawing/2014/main" id="{E8CFDE66-1BC4-4CF1-817E-FF2E928EE0AB}"/>
            </a:ext>
          </a:extLst>
        </xdr:cNvPr>
        <xdr:cNvCxnSpPr/>
      </xdr:nvCxnSpPr>
      <xdr:spPr>
        <a:xfrm>
          <a:off x="18288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105410</xdr:rowOff>
    </xdr:from>
    <xdr:ext cx="466725" cy="259080"/>
    <xdr:sp macro="" textlink="">
      <xdr:nvSpPr>
        <xdr:cNvPr id="786" name="テキスト ボックス 785">
          <a:extLst>
            <a:ext uri="{FF2B5EF4-FFF2-40B4-BE49-F238E27FC236}">
              <a16:creationId xmlns:a16="http://schemas.microsoft.com/office/drawing/2014/main" id="{DDAFE2C6-DC11-428F-90C7-36C4C28BC2AB}"/>
            </a:ext>
          </a:extLst>
        </xdr:cNvPr>
        <xdr:cNvSpPr txBox="1"/>
      </xdr:nvSpPr>
      <xdr:spPr>
        <a:xfrm>
          <a:off x="17820640" y="18622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87" name="直線コネクタ 786">
          <a:extLst>
            <a:ext uri="{FF2B5EF4-FFF2-40B4-BE49-F238E27FC236}">
              <a16:creationId xmlns:a16="http://schemas.microsoft.com/office/drawing/2014/main" id="{04C9644D-A1EF-4E53-8123-035653864DD1}"/>
            </a:ext>
          </a:extLst>
        </xdr:cNvPr>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162560</xdr:rowOff>
    </xdr:from>
    <xdr:ext cx="466725" cy="259080"/>
    <xdr:sp macro="" textlink="">
      <xdr:nvSpPr>
        <xdr:cNvPr id="788" name="テキスト ボックス 787">
          <a:extLst>
            <a:ext uri="{FF2B5EF4-FFF2-40B4-BE49-F238E27FC236}">
              <a16:creationId xmlns:a16="http://schemas.microsoft.com/office/drawing/2014/main" id="{9B3E2356-BD18-4577-9869-C16956D402CC}"/>
            </a:ext>
          </a:extLst>
        </xdr:cNvPr>
        <xdr:cNvSpPr txBox="1"/>
      </xdr:nvSpPr>
      <xdr:spPr>
        <a:xfrm>
          <a:off x="17820640"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89" name="直線コネクタ 788">
          <a:extLst>
            <a:ext uri="{FF2B5EF4-FFF2-40B4-BE49-F238E27FC236}">
              <a16:creationId xmlns:a16="http://schemas.microsoft.com/office/drawing/2014/main" id="{A245A2EB-64EB-45C9-80D8-53C4AE319B46}"/>
            </a:ext>
          </a:extLst>
        </xdr:cNvPr>
        <xdr:cNvCxnSpPr/>
      </xdr:nvCxnSpPr>
      <xdr:spPr>
        <a:xfrm>
          <a:off x="18288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48260</xdr:rowOff>
    </xdr:from>
    <xdr:ext cx="466725" cy="259080"/>
    <xdr:sp macro="" textlink="">
      <xdr:nvSpPr>
        <xdr:cNvPr id="790" name="テキスト ボックス 789">
          <a:extLst>
            <a:ext uri="{FF2B5EF4-FFF2-40B4-BE49-F238E27FC236}">
              <a16:creationId xmlns:a16="http://schemas.microsoft.com/office/drawing/2014/main" id="{14655354-5839-4513-BD2E-69086BA26A1C}"/>
            </a:ext>
          </a:extLst>
        </xdr:cNvPr>
        <xdr:cNvSpPr txBox="1"/>
      </xdr:nvSpPr>
      <xdr:spPr>
        <a:xfrm>
          <a:off x="17820640" y="18050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1" name="直線コネクタ 790">
          <a:extLst>
            <a:ext uri="{FF2B5EF4-FFF2-40B4-BE49-F238E27FC236}">
              <a16:creationId xmlns:a16="http://schemas.microsoft.com/office/drawing/2014/main" id="{AF11B97B-482C-4371-A1A8-A1C610485896}"/>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792" name="テキスト ボックス 791">
          <a:extLst>
            <a:ext uri="{FF2B5EF4-FFF2-40B4-BE49-F238E27FC236}">
              <a16:creationId xmlns:a16="http://schemas.microsoft.com/office/drawing/2014/main" id="{0873210E-3071-4AC7-B28B-39FC7AFF05D3}"/>
            </a:ext>
          </a:extLst>
        </xdr:cNvPr>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93" name="直線コネクタ 792">
          <a:extLst>
            <a:ext uri="{FF2B5EF4-FFF2-40B4-BE49-F238E27FC236}">
              <a16:creationId xmlns:a16="http://schemas.microsoft.com/office/drawing/2014/main" id="{EFCCBC73-17F8-42C7-B67B-072DC383DB0A}"/>
            </a:ext>
          </a:extLst>
        </xdr:cNvPr>
        <xdr:cNvCxnSpPr/>
      </xdr:nvCxnSpPr>
      <xdr:spPr>
        <a:xfrm>
          <a:off x="18288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162560</xdr:rowOff>
    </xdr:from>
    <xdr:ext cx="466725" cy="259080"/>
    <xdr:sp macro="" textlink="">
      <xdr:nvSpPr>
        <xdr:cNvPr id="794" name="テキスト ボックス 793">
          <a:extLst>
            <a:ext uri="{FF2B5EF4-FFF2-40B4-BE49-F238E27FC236}">
              <a16:creationId xmlns:a16="http://schemas.microsoft.com/office/drawing/2014/main" id="{9FF5BB4A-560C-47B7-97DF-EEBC23D5AC16}"/>
            </a:ext>
          </a:extLst>
        </xdr:cNvPr>
        <xdr:cNvSpPr txBox="1"/>
      </xdr:nvSpPr>
      <xdr:spPr>
        <a:xfrm>
          <a:off x="17820640" y="17479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95" name="直線コネクタ 794">
          <a:extLst>
            <a:ext uri="{FF2B5EF4-FFF2-40B4-BE49-F238E27FC236}">
              <a16:creationId xmlns:a16="http://schemas.microsoft.com/office/drawing/2014/main" id="{342B1402-3763-43AA-81D1-C164A4B7DCA2}"/>
            </a:ext>
          </a:extLst>
        </xdr:cNvPr>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48260</xdr:rowOff>
    </xdr:from>
    <xdr:ext cx="466725" cy="259080"/>
    <xdr:sp macro="" textlink="">
      <xdr:nvSpPr>
        <xdr:cNvPr id="796" name="テキスト ボックス 795">
          <a:extLst>
            <a:ext uri="{FF2B5EF4-FFF2-40B4-BE49-F238E27FC236}">
              <a16:creationId xmlns:a16="http://schemas.microsoft.com/office/drawing/2014/main" id="{209581E3-0035-41CA-B2FC-82043E666780}"/>
            </a:ext>
          </a:extLst>
        </xdr:cNvPr>
        <xdr:cNvSpPr txBox="1"/>
      </xdr:nvSpPr>
      <xdr:spPr>
        <a:xfrm>
          <a:off x="17820640" y="1719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97" name="直線コネクタ 796">
          <a:extLst>
            <a:ext uri="{FF2B5EF4-FFF2-40B4-BE49-F238E27FC236}">
              <a16:creationId xmlns:a16="http://schemas.microsoft.com/office/drawing/2014/main" id="{3DC225BC-0CEF-49AB-8E98-1FA5C1E91DA7}"/>
            </a:ext>
          </a:extLst>
        </xdr:cNvPr>
        <xdr:cNvCxnSpPr/>
      </xdr:nvCxnSpPr>
      <xdr:spPr>
        <a:xfrm>
          <a:off x="18288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105410</xdr:rowOff>
    </xdr:from>
    <xdr:ext cx="466725" cy="259080"/>
    <xdr:sp macro="" textlink="">
      <xdr:nvSpPr>
        <xdr:cNvPr id="798" name="テキスト ボックス 797">
          <a:extLst>
            <a:ext uri="{FF2B5EF4-FFF2-40B4-BE49-F238E27FC236}">
              <a16:creationId xmlns:a16="http://schemas.microsoft.com/office/drawing/2014/main" id="{4BDCA000-5B49-4710-9770-18636D8A7995}"/>
            </a:ext>
          </a:extLst>
        </xdr:cNvPr>
        <xdr:cNvSpPr txBox="1"/>
      </xdr:nvSpPr>
      <xdr:spPr>
        <a:xfrm>
          <a:off x="17820640" y="16907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9" name="直線コネクタ 798">
          <a:extLst>
            <a:ext uri="{FF2B5EF4-FFF2-40B4-BE49-F238E27FC236}">
              <a16:creationId xmlns:a16="http://schemas.microsoft.com/office/drawing/2014/main" id="{31C0315E-9763-4CE6-B2A6-146441E191AA}"/>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00" name="テキスト ボックス 799">
          <a:extLst>
            <a:ext uri="{FF2B5EF4-FFF2-40B4-BE49-F238E27FC236}">
              <a16:creationId xmlns:a16="http://schemas.microsoft.com/office/drawing/2014/main" id="{0063A0F5-387D-4C53-A98C-43B63941D613}"/>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1" name="【庁舎】&#10;一人当たり面積グラフ枠">
          <a:extLst>
            <a:ext uri="{FF2B5EF4-FFF2-40B4-BE49-F238E27FC236}">
              <a16:creationId xmlns:a16="http://schemas.microsoft.com/office/drawing/2014/main" id="{D6800221-6367-440A-9342-9CE32AF88E32}"/>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37465</xdr:rowOff>
    </xdr:from>
    <xdr:to>
      <xdr:col>116</xdr:col>
      <xdr:colOff>62865</xdr:colOff>
      <xdr:row>108</xdr:row>
      <xdr:rowOff>46355</xdr:rowOff>
    </xdr:to>
    <xdr:cxnSp macro="">
      <xdr:nvCxnSpPr>
        <xdr:cNvPr id="802" name="直線コネクタ 801">
          <a:extLst>
            <a:ext uri="{FF2B5EF4-FFF2-40B4-BE49-F238E27FC236}">
              <a16:creationId xmlns:a16="http://schemas.microsoft.com/office/drawing/2014/main" id="{3328E1A3-7CA4-490E-B113-CC102F3594F2}"/>
            </a:ext>
          </a:extLst>
        </xdr:cNvPr>
        <xdr:cNvCxnSpPr/>
      </xdr:nvCxnSpPr>
      <xdr:spPr>
        <a:xfrm flipV="1">
          <a:off x="22160865" y="17182465"/>
          <a:ext cx="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50165</xdr:rowOff>
    </xdr:from>
    <xdr:ext cx="469265" cy="259080"/>
    <xdr:sp macro="" textlink="">
      <xdr:nvSpPr>
        <xdr:cNvPr id="803" name="【庁舎】&#10;一人当たり面積最小値テキスト">
          <a:extLst>
            <a:ext uri="{FF2B5EF4-FFF2-40B4-BE49-F238E27FC236}">
              <a16:creationId xmlns:a16="http://schemas.microsoft.com/office/drawing/2014/main" id="{3B322B04-ECA2-44BD-8DCB-0B2FC0B50173}"/>
            </a:ext>
          </a:extLst>
        </xdr:cNvPr>
        <xdr:cNvSpPr txBox="1"/>
      </xdr:nvSpPr>
      <xdr:spPr>
        <a:xfrm>
          <a:off x="22199600" y="18566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46355</xdr:rowOff>
    </xdr:from>
    <xdr:to>
      <xdr:col>116</xdr:col>
      <xdr:colOff>152400</xdr:colOff>
      <xdr:row>108</xdr:row>
      <xdr:rowOff>46355</xdr:rowOff>
    </xdr:to>
    <xdr:cxnSp macro="">
      <xdr:nvCxnSpPr>
        <xdr:cNvPr id="804" name="直線コネクタ 803">
          <a:extLst>
            <a:ext uri="{FF2B5EF4-FFF2-40B4-BE49-F238E27FC236}">
              <a16:creationId xmlns:a16="http://schemas.microsoft.com/office/drawing/2014/main" id="{67C5ECEE-A403-406A-A4BE-F55AD5C10AEC}"/>
            </a:ext>
          </a:extLst>
        </xdr:cNvPr>
        <xdr:cNvCxnSpPr/>
      </xdr:nvCxnSpPr>
      <xdr:spPr>
        <a:xfrm>
          <a:off x="22072600" y="185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155575</xdr:rowOff>
    </xdr:from>
    <xdr:ext cx="469265" cy="258445"/>
    <xdr:sp macro="" textlink="">
      <xdr:nvSpPr>
        <xdr:cNvPr id="805" name="【庁舎】&#10;一人当たり面積最大値テキスト">
          <a:extLst>
            <a:ext uri="{FF2B5EF4-FFF2-40B4-BE49-F238E27FC236}">
              <a16:creationId xmlns:a16="http://schemas.microsoft.com/office/drawing/2014/main" id="{7DA1F7DC-073E-46ED-8BB4-56391FA62335}"/>
            </a:ext>
          </a:extLst>
        </xdr:cNvPr>
        <xdr:cNvSpPr txBox="1"/>
      </xdr:nvSpPr>
      <xdr:spPr>
        <a:xfrm>
          <a:off x="22199600" y="16957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37465</xdr:rowOff>
    </xdr:from>
    <xdr:to>
      <xdr:col>116</xdr:col>
      <xdr:colOff>152400</xdr:colOff>
      <xdr:row>100</xdr:row>
      <xdr:rowOff>37465</xdr:rowOff>
    </xdr:to>
    <xdr:cxnSp macro="">
      <xdr:nvCxnSpPr>
        <xdr:cNvPr id="806" name="直線コネクタ 805">
          <a:extLst>
            <a:ext uri="{FF2B5EF4-FFF2-40B4-BE49-F238E27FC236}">
              <a16:creationId xmlns:a16="http://schemas.microsoft.com/office/drawing/2014/main" id="{6F8E76C8-7544-4669-8579-9CADB1E80D10}"/>
            </a:ext>
          </a:extLst>
        </xdr:cNvPr>
        <xdr:cNvCxnSpPr/>
      </xdr:nvCxnSpPr>
      <xdr:spPr>
        <a:xfrm>
          <a:off x="22072600" y="17182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98425</xdr:rowOff>
    </xdr:from>
    <xdr:ext cx="469265" cy="258445"/>
    <xdr:sp macro="" textlink="">
      <xdr:nvSpPr>
        <xdr:cNvPr id="807" name="【庁舎】&#10;一人当たり面積平均値テキスト">
          <a:extLst>
            <a:ext uri="{FF2B5EF4-FFF2-40B4-BE49-F238E27FC236}">
              <a16:creationId xmlns:a16="http://schemas.microsoft.com/office/drawing/2014/main" id="{33C57546-1A3A-45B1-A806-09E672C40200}"/>
            </a:ext>
          </a:extLst>
        </xdr:cNvPr>
        <xdr:cNvSpPr txBox="1"/>
      </xdr:nvSpPr>
      <xdr:spPr>
        <a:xfrm>
          <a:off x="22199600" y="1810067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120650</xdr:rowOff>
    </xdr:from>
    <xdr:to>
      <xdr:col>116</xdr:col>
      <xdr:colOff>114300</xdr:colOff>
      <xdr:row>106</xdr:row>
      <xdr:rowOff>50165</xdr:rowOff>
    </xdr:to>
    <xdr:sp macro="" textlink="">
      <xdr:nvSpPr>
        <xdr:cNvPr id="808" name="フローチャート: 判断 807">
          <a:extLst>
            <a:ext uri="{FF2B5EF4-FFF2-40B4-BE49-F238E27FC236}">
              <a16:creationId xmlns:a16="http://schemas.microsoft.com/office/drawing/2014/main" id="{A34A1609-55DC-4B4C-ACA9-CABCE654E0FE}"/>
            </a:ext>
          </a:extLst>
        </xdr:cNvPr>
        <xdr:cNvSpPr/>
      </xdr:nvSpPr>
      <xdr:spPr>
        <a:xfrm>
          <a:off x="221107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98425</xdr:rowOff>
    </xdr:from>
    <xdr:to>
      <xdr:col>112</xdr:col>
      <xdr:colOff>38100</xdr:colOff>
      <xdr:row>106</xdr:row>
      <xdr:rowOff>29210</xdr:rowOff>
    </xdr:to>
    <xdr:sp macro="" textlink="">
      <xdr:nvSpPr>
        <xdr:cNvPr id="809" name="フローチャート: 判断 808">
          <a:extLst>
            <a:ext uri="{FF2B5EF4-FFF2-40B4-BE49-F238E27FC236}">
              <a16:creationId xmlns:a16="http://schemas.microsoft.com/office/drawing/2014/main" id="{78F0E594-4E05-4F11-912B-8AC9E15CFC9D}"/>
            </a:ext>
          </a:extLst>
        </xdr:cNvPr>
        <xdr:cNvSpPr/>
      </xdr:nvSpPr>
      <xdr:spPr>
        <a:xfrm>
          <a:off x="21272500" y="1810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10" name="フローチャート: 判断 809">
          <a:extLst>
            <a:ext uri="{FF2B5EF4-FFF2-40B4-BE49-F238E27FC236}">
              <a16:creationId xmlns:a16="http://schemas.microsoft.com/office/drawing/2014/main" id="{B283CE79-AA2D-4F5D-81B8-B033589961ED}"/>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129540</xdr:rowOff>
    </xdr:from>
    <xdr:to>
      <xdr:col>102</xdr:col>
      <xdr:colOff>165100</xdr:colOff>
      <xdr:row>106</xdr:row>
      <xdr:rowOff>59690</xdr:rowOff>
    </xdr:to>
    <xdr:sp macro="" textlink="">
      <xdr:nvSpPr>
        <xdr:cNvPr id="811" name="フローチャート: 判断 810">
          <a:extLst>
            <a:ext uri="{FF2B5EF4-FFF2-40B4-BE49-F238E27FC236}">
              <a16:creationId xmlns:a16="http://schemas.microsoft.com/office/drawing/2014/main" id="{7F144B1B-470B-459E-88CB-D610651E45B5}"/>
            </a:ext>
          </a:extLst>
        </xdr:cNvPr>
        <xdr:cNvSpPr/>
      </xdr:nvSpPr>
      <xdr:spPr>
        <a:xfrm>
          <a:off x="19494500" y="1813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12" name="フローチャート: 判断 811">
          <a:extLst>
            <a:ext uri="{FF2B5EF4-FFF2-40B4-BE49-F238E27FC236}">
              <a16:creationId xmlns:a16="http://schemas.microsoft.com/office/drawing/2014/main" id="{3A5EFEF9-9158-4CB1-81DF-9428A4B8F1A2}"/>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13" name="テキスト ボックス 812">
          <a:extLst>
            <a:ext uri="{FF2B5EF4-FFF2-40B4-BE49-F238E27FC236}">
              <a16:creationId xmlns:a16="http://schemas.microsoft.com/office/drawing/2014/main" id="{4367D9E2-35CC-4BDE-9487-DDD19BD5ACA1}"/>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814" name="テキスト ボックス 813">
          <a:extLst>
            <a:ext uri="{FF2B5EF4-FFF2-40B4-BE49-F238E27FC236}">
              <a16:creationId xmlns:a16="http://schemas.microsoft.com/office/drawing/2014/main" id="{BA5D3F0D-DD21-4BE3-AB7B-D256CF5DEBA4}"/>
            </a:ext>
          </a:extLst>
        </xdr:cNvPr>
        <xdr:cNvSpPr txBox="1"/>
      </xdr:nvSpPr>
      <xdr:spPr>
        <a:xfrm>
          <a:off x="21126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1365" cy="259080"/>
    <xdr:sp macro="" textlink="">
      <xdr:nvSpPr>
        <xdr:cNvPr id="815" name="テキスト ボックス 814">
          <a:extLst>
            <a:ext uri="{FF2B5EF4-FFF2-40B4-BE49-F238E27FC236}">
              <a16:creationId xmlns:a16="http://schemas.microsoft.com/office/drawing/2014/main" id="{CDBA6415-E19F-44BF-9592-EE737BEED0CF}"/>
            </a:ext>
          </a:extLst>
        </xdr:cNvPr>
        <xdr:cNvSpPr txBox="1"/>
      </xdr:nvSpPr>
      <xdr:spPr>
        <a:xfrm>
          <a:off x="20243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16" name="テキスト ボックス 815">
          <a:extLst>
            <a:ext uri="{FF2B5EF4-FFF2-40B4-BE49-F238E27FC236}">
              <a16:creationId xmlns:a16="http://schemas.microsoft.com/office/drawing/2014/main" id="{BC55E2E6-4780-46CB-A12E-08C0D3DE49DF}"/>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817" name="テキスト ボックス 816">
          <a:extLst>
            <a:ext uri="{FF2B5EF4-FFF2-40B4-BE49-F238E27FC236}">
              <a16:creationId xmlns:a16="http://schemas.microsoft.com/office/drawing/2014/main" id="{49EF326E-8638-44FD-8109-39023A4DE343}"/>
            </a:ext>
          </a:extLst>
        </xdr:cNvPr>
        <xdr:cNvSpPr txBox="1"/>
      </xdr:nvSpPr>
      <xdr:spPr>
        <a:xfrm>
          <a:off x="18459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101</xdr:row>
      <xdr:rowOff>25400</xdr:rowOff>
    </xdr:from>
    <xdr:to>
      <xdr:col>116</xdr:col>
      <xdr:colOff>114300</xdr:colOff>
      <xdr:row>101</xdr:row>
      <xdr:rowOff>127000</xdr:rowOff>
    </xdr:to>
    <xdr:sp macro="" textlink="">
      <xdr:nvSpPr>
        <xdr:cNvPr id="818" name="楕円 817">
          <a:extLst>
            <a:ext uri="{FF2B5EF4-FFF2-40B4-BE49-F238E27FC236}">
              <a16:creationId xmlns:a16="http://schemas.microsoft.com/office/drawing/2014/main" id="{5B4FB83A-E66F-49D2-B6F3-E45CC71EB920}"/>
            </a:ext>
          </a:extLst>
        </xdr:cNvPr>
        <xdr:cNvSpPr/>
      </xdr:nvSpPr>
      <xdr:spPr>
        <a:xfrm>
          <a:off x="22110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48260</xdr:rowOff>
    </xdr:from>
    <xdr:ext cx="469265" cy="259080"/>
    <xdr:sp macro="" textlink="">
      <xdr:nvSpPr>
        <xdr:cNvPr id="819" name="【庁舎】&#10;一人当たり面積該当値テキスト">
          <a:extLst>
            <a:ext uri="{FF2B5EF4-FFF2-40B4-BE49-F238E27FC236}">
              <a16:creationId xmlns:a16="http://schemas.microsoft.com/office/drawing/2014/main" id="{4E9603FC-7B48-4B95-9BAB-42BF5C37088C}"/>
            </a:ext>
          </a:extLst>
        </xdr:cNvPr>
        <xdr:cNvSpPr txBox="1"/>
      </xdr:nvSpPr>
      <xdr:spPr>
        <a:xfrm>
          <a:off x="22199600" y="17193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101</xdr:row>
      <xdr:rowOff>53975</xdr:rowOff>
    </xdr:from>
    <xdr:to>
      <xdr:col>112</xdr:col>
      <xdr:colOff>38100</xdr:colOff>
      <xdr:row>101</xdr:row>
      <xdr:rowOff>155575</xdr:rowOff>
    </xdr:to>
    <xdr:sp macro="" textlink="">
      <xdr:nvSpPr>
        <xdr:cNvPr id="820" name="楕円 819">
          <a:extLst>
            <a:ext uri="{FF2B5EF4-FFF2-40B4-BE49-F238E27FC236}">
              <a16:creationId xmlns:a16="http://schemas.microsoft.com/office/drawing/2014/main" id="{90A4583E-4649-438D-AD7C-B88D225AB837}"/>
            </a:ext>
          </a:extLst>
        </xdr:cNvPr>
        <xdr:cNvSpPr/>
      </xdr:nvSpPr>
      <xdr:spPr>
        <a:xfrm>
          <a:off x="212725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101</xdr:row>
      <xdr:rowOff>76200</xdr:rowOff>
    </xdr:from>
    <xdr:to>
      <xdr:col>116</xdr:col>
      <xdr:colOff>63500</xdr:colOff>
      <xdr:row>101</xdr:row>
      <xdr:rowOff>104775</xdr:rowOff>
    </xdr:to>
    <xdr:cxnSp macro="">
      <xdr:nvCxnSpPr>
        <xdr:cNvPr id="821" name="直線コネクタ 820">
          <a:extLst>
            <a:ext uri="{FF2B5EF4-FFF2-40B4-BE49-F238E27FC236}">
              <a16:creationId xmlns:a16="http://schemas.microsoft.com/office/drawing/2014/main" id="{D8FA048E-1321-4142-97E8-87588F679FAF}"/>
            </a:ext>
          </a:extLst>
        </xdr:cNvPr>
        <xdr:cNvCxnSpPr/>
      </xdr:nvCxnSpPr>
      <xdr:spPr>
        <a:xfrm flipV="1">
          <a:off x="21316950" y="17392650"/>
          <a:ext cx="8445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85090</xdr:rowOff>
    </xdr:from>
    <xdr:to>
      <xdr:col>107</xdr:col>
      <xdr:colOff>101600</xdr:colOff>
      <xdr:row>102</xdr:row>
      <xdr:rowOff>15240</xdr:rowOff>
    </xdr:to>
    <xdr:sp macro="" textlink="">
      <xdr:nvSpPr>
        <xdr:cNvPr id="822" name="楕円 821">
          <a:extLst>
            <a:ext uri="{FF2B5EF4-FFF2-40B4-BE49-F238E27FC236}">
              <a16:creationId xmlns:a16="http://schemas.microsoft.com/office/drawing/2014/main" id="{7B6C469D-4C4E-4F3B-8E45-B8538AAC7DEF}"/>
            </a:ext>
          </a:extLst>
        </xdr:cNvPr>
        <xdr:cNvSpPr/>
      </xdr:nvSpPr>
      <xdr:spPr>
        <a:xfrm>
          <a:off x="20383500" y="1740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104775</xdr:rowOff>
    </xdr:from>
    <xdr:to>
      <xdr:col>111</xdr:col>
      <xdr:colOff>171450</xdr:colOff>
      <xdr:row>101</xdr:row>
      <xdr:rowOff>135890</xdr:rowOff>
    </xdr:to>
    <xdr:cxnSp macro="">
      <xdr:nvCxnSpPr>
        <xdr:cNvPr id="823" name="直線コネクタ 822">
          <a:extLst>
            <a:ext uri="{FF2B5EF4-FFF2-40B4-BE49-F238E27FC236}">
              <a16:creationId xmlns:a16="http://schemas.microsoft.com/office/drawing/2014/main" id="{B0A0B639-E540-4CBD-AC9C-3C4ED63171FB}"/>
            </a:ext>
          </a:extLst>
        </xdr:cNvPr>
        <xdr:cNvCxnSpPr/>
      </xdr:nvCxnSpPr>
      <xdr:spPr>
        <a:xfrm flipV="1">
          <a:off x="20434300" y="17421225"/>
          <a:ext cx="8826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149860</xdr:rowOff>
    </xdr:from>
    <xdr:to>
      <xdr:col>102</xdr:col>
      <xdr:colOff>165100</xdr:colOff>
      <xdr:row>105</xdr:row>
      <xdr:rowOff>80010</xdr:rowOff>
    </xdr:to>
    <xdr:sp macro="" textlink="">
      <xdr:nvSpPr>
        <xdr:cNvPr id="824" name="楕円 823">
          <a:extLst>
            <a:ext uri="{FF2B5EF4-FFF2-40B4-BE49-F238E27FC236}">
              <a16:creationId xmlns:a16="http://schemas.microsoft.com/office/drawing/2014/main" id="{1CB3C800-A590-4B76-8633-ABD7A9A5691B}"/>
            </a:ext>
          </a:extLst>
        </xdr:cNvPr>
        <xdr:cNvSpPr/>
      </xdr:nvSpPr>
      <xdr:spPr>
        <a:xfrm>
          <a:off x="19494500" y="1798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135890</xdr:rowOff>
    </xdr:from>
    <xdr:to>
      <xdr:col>107</xdr:col>
      <xdr:colOff>50800</xdr:colOff>
      <xdr:row>105</xdr:row>
      <xdr:rowOff>29210</xdr:rowOff>
    </xdr:to>
    <xdr:cxnSp macro="">
      <xdr:nvCxnSpPr>
        <xdr:cNvPr id="825" name="直線コネクタ 824">
          <a:extLst>
            <a:ext uri="{FF2B5EF4-FFF2-40B4-BE49-F238E27FC236}">
              <a16:creationId xmlns:a16="http://schemas.microsoft.com/office/drawing/2014/main" id="{4F45CC2A-5544-498D-B393-CF2385E3114B}"/>
            </a:ext>
          </a:extLst>
        </xdr:cNvPr>
        <xdr:cNvCxnSpPr/>
      </xdr:nvCxnSpPr>
      <xdr:spPr>
        <a:xfrm flipV="1">
          <a:off x="19545300" y="17452340"/>
          <a:ext cx="889000" cy="579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166370</xdr:rowOff>
    </xdr:from>
    <xdr:to>
      <xdr:col>98</xdr:col>
      <xdr:colOff>38100</xdr:colOff>
      <xdr:row>105</xdr:row>
      <xdr:rowOff>95885</xdr:rowOff>
    </xdr:to>
    <xdr:sp macro="" textlink="">
      <xdr:nvSpPr>
        <xdr:cNvPr id="826" name="楕円 825">
          <a:extLst>
            <a:ext uri="{FF2B5EF4-FFF2-40B4-BE49-F238E27FC236}">
              <a16:creationId xmlns:a16="http://schemas.microsoft.com/office/drawing/2014/main" id="{9555705E-4215-4E9B-9157-B4E41AEAA902}"/>
            </a:ext>
          </a:extLst>
        </xdr:cNvPr>
        <xdr:cNvSpPr/>
      </xdr:nvSpPr>
      <xdr:spPr>
        <a:xfrm>
          <a:off x="18605500" y="1799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105</xdr:row>
      <xdr:rowOff>29210</xdr:rowOff>
    </xdr:from>
    <xdr:to>
      <xdr:col>102</xdr:col>
      <xdr:colOff>114300</xdr:colOff>
      <xdr:row>105</xdr:row>
      <xdr:rowOff>45085</xdr:rowOff>
    </xdr:to>
    <xdr:cxnSp macro="">
      <xdr:nvCxnSpPr>
        <xdr:cNvPr id="827" name="直線コネクタ 826">
          <a:extLst>
            <a:ext uri="{FF2B5EF4-FFF2-40B4-BE49-F238E27FC236}">
              <a16:creationId xmlns:a16="http://schemas.microsoft.com/office/drawing/2014/main" id="{192F096F-29DC-45A0-A7BC-528BF5BCD1E2}"/>
            </a:ext>
          </a:extLst>
        </xdr:cNvPr>
        <xdr:cNvCxnSpPr/>
      </xdr:nvCxnSpPr>
      <xdr:spPr>
        <a:xfrm flipV="1">
          <a:off x="18649950" y="18031460"/>
          <a:ext cx="8953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19685</xdr:rowOff>
    </xdr:from>
    <xdr:ext cx="469900" cy="258445"/>
    <xdr:sp macro="" textlink="">
      <xdr:nvSpPr>
        <xdr:cNvPr id="828" name="n_1aveValue【庁舎】&#10;一人当たり面積">
          <a:extLst>
            <a:ext uri="{FF2B5EF4-FFF2-40B4-BE49-F238E27FC236}">
              <a16:creationId xmlns:a16="http://schemas.microsoft.com/office/drawing/2014/main" id="{0ADF44AC-BDD8-4D36-8DEF-A8B089B7872E}"/>
            </a:ext>
          </a:extLst>
        </xdr:cNvPr>
        <xdr:cNvSpPr txBox="1"/>
      </xdr:nvSpPr>
      <xdr:spPr>
        <a:xfrm>
          <a:off x="21075650" y="18193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32385</xdr:rowOff>
    </xdr:from>
    <xdr:ext cx="469900" cy="258445"/>
    <xdr:sp macro="" textlink="">
      <xdr:nvSpPr>
        <xdr:cNvPr id="829" name="n_2aveValue【庁舎】&#10;一人当たり面積">
          <a:extLst>
            <a:ext uri="{FF2B5EF4-FFF2-40B4-BE49-F238E27FC236}">
              <a16:creationId xmlns:a16="http://schemas.microsoft.com/office/drawing/2014/main" id="{A0E64DFE-BB29-4E6A-9C8D-9C08E2871CCB}"/>
            </a:ext>
          </a:extLst>
        </xdr:cNvPr>
        <xdr:cNvSpPr txBox="1"/>
      </xdr:nvSpPr>
      <xdr:spPr>
        <a:xfrm>
          <a:off x="20199350" y="18206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50800</xdr:rowOff>
    </xdr:from>
    <xdr:ext cx="469900" cy="259080"/>
    <xdr:sp macro="" textlink="">
      <xdr:nvSpPr>
        <xdr:cNvPr id="830" name="n_3aveValue【庁舎】&#10;一人当たり面積">
          <a:extLst>
            <a:ext uri="{FF2B5EF4-FFF2-40B4-BE49-F238E27FC236}">
              <a16:creationId xmlns:a16="http://schemas.microsoft.com/office/drawing/2014/main" id="{4C48ACCF-D7B7-46E2-A049-3C1CF2F50D05}"/>
            </a:ext>
          </a:extLst>
        </xdr:cNvPr>
        <xdr:cNvSpPr txBox="1"/>
      </xdr:nvSpPr>
      <xdr:spPr>
        <a:xfrm>
          <a:off x="19310350" y="18224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49530</xdr:rowOff>
    </xdr:from>
    <xdr:ext cx="469900" cy="259080"/>
    <xdr:sp macro="" textlink="">
      <xdr:nvSpPr>
        <xdr:cNvPr id="831" name="n_4aveValue【庁舎】&#10;一人当たり面積">
          <a:extLst>
            <a:ext uri="{FF2B5EF4-FFF2-40B4-BE49-F238E27FC236}">
              <a16:creationId xmlns:a16="http://schemas.microsoft.com/office/drawing/2014/main" id="{86E2F046-6BFD-4D86-B298-AEBC85ACCB74}"/>
            </a:ext>
          </a:extLst>
        </xdr:cNvPr>
        <xdr:cNvSpPr txBox="1"/>
      </xdr:nvSpPr>
      <xdr:spPr>
        <a:xfrm>
          <a:off x="18421350" y="1822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100</xdr:row>
      <xdr:rowOff>635</xdr:rowOff>
    </xdr:from>
    <xdr:ext cx="469900" cy="259080"/>
    <xdr:sp macro="" textlink="">
      <xdr:nvSpPr>
        <xdr:cNvPr id="832" name="n_1mainValue【庁舎】&#10;一人当たり面積">
          <a:extLst>
            <a:ext uri="{FF2B5EF4-FFF2-40B4-BE49-F238E27FC236}">
              <a16:creationId xmlns:a16="http://schemas.microsoft.com/office/drawing/2014/main" id="{60E0824E-DA01-4BEB-B77F-20D4426078BA}"/>
            </a:ext>
          </a:extLst>
        </xdr:cNvPr>
        <xdr:cNvSpPr txBox="1"/>
      </xdr:nvSpPr>
      <xdr:spPr>
        <a:xfrm>
          <a:off x="21075650" y="17145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100</xdr:row>
      <xdr:rowOff>32385</xdr:rowOff>
    </xdr:from>
    <xdr:ext cx="469900" cy="258445"/>
    <xdr:sp macro="" textlink="">
      <xdr:nvSpPr>
        <xdr:cNvPr id="833" name="n_2mainValue【庁舎】&#10;一人当たり面積">
          <a:extLst>
            <a:ext uri="{FF2B5EF4-FFF2-40B4-BE49-F238E27FC236}">
              <a16:creationId xmlns:a16="http://schemas.microsoft.com/office/drawing/2014/main" id="{44245157-4FA5-45DC-9FDE-E15970D529DF}"/>
            </a:ext>
          </a:extLst>
        </xdr:cNvPr>
        <xdr:cNvSpPr txBox="1"/>
      </xdr:nvSpPr>
      <xdr:spPr>
        <a:xfrm>
          <a:off x="20199350" y="17177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96520</xdr:rowOff>
    </xdr:from>
    <xdr:ext cx="469900" cy="259080"/>
    <xdr:sp macro="" textlink="">
      <xdr:nvSpPr>
        <xdr:cNvPr id="834" name="n_3mainValue【庁舎】&#10;一人当たり面積">
          <a:extLst>
            <a:ext uri="{FF2B5EF4-FFF2-40B4-BE49-F238E27FC236}">
              <a16:creationId xmlns:a16="http://schemas.microsoft.com/office/drawing/2014/main" id="{686EB9FB-79BE-4D23-A951-88CD13B91AB7}"/>
            </a:ext>
          </a:extLst>
        </xdr:cNvPr>
        <xdr:cNvSpPr txBox="1"/>
      </xdr:nvSpPr>
      <xdr:spPr>
        <a:xfrm>
          <a:off x="19310350" y="17755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112395</xdr:rowOff>
    </xdr:from>
    <xdr:ext cx="469900" cy="258445"/>
    <xdr:sp macro="" textlink="">
      <xdr:nvSpPr>
        <xdr:cNvPr id="835" name="n_4mainValue【庁舎】&#10;一人当たり面積">
          <a:extLst>
            <a:ext uri="{FF2B5EF4-FFF2-40B4-BE49-F238E27FC236}">
              <a16:creationId xmlns:a16="http://schemas.microsoft.com/office/drawing/2014/main" id="{1190A9EF-65B1-4CDC-B809-FCD1EC46A1D8}"/>
            </a:ext>
          </a:extLst>
        </xdr:cNvPr>
        <xdr:cNvSpPr txBox="1"/>
      </xdr:nvSpPr>
      <xdr:spPr>
        <a:xfrm>
          <a:off x="18421350" y="17771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6" name="正方形/長方形 835">
          <a:extLst>
            <a:ext uri="{FF2B5EF4-FFF2-40B4-BE49-F238E27FC236}">
              <a16:creationId xmlns:a16="http://schemas.microsoft.com/office/drawing/2014/main" id="{76146576-DB2A-4265-B192-38CE3D55656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7" name="正方形/長方形 836">
          <a:extLst>
            <a:ext uri="{FF2B5EF4-FFF2-40B4-BE49-F238E27FC236}">
              <a16:creationId xmlns:a16="http://schemas.microsoft.com/office/drawing/2014/main" id="{FC9FC831-F71E-4810-B30E-31822A838E51}"/>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8" name="テキスト ボックス 837">
          <a:extLst>
            <a:ext uri="{FF2B5EF4-FFF2-40B4-BE49-F238E27FC236}">
              <a16:creationId xmlns:a16="http://schemas.microsoft.com/office/drawing/2014/main" id="{77D80FBF-3032-44B2-B3C4-1C177844D5ED}"/>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200" b="0" i="0" baseline="0">
              <a:solidFill>
                <a:schemeClr val="dk1"/>
              </a:solidFill>
              <a:effectLst/>
              <a:latin typeface="ＭＳ Ｐゴシック"/>
              <a:ea typeface="ＭＳ Ｐゴシック"/>
              <a:cs typeface="+mn-cs"/>
            </a:rPr>
            <a:t>　類似団体と比較して特に有形固定資産減価償却率が高くなっている施設は、一般廃棄物処理施設、</a:t>
          </a:r>
          <a:r>
            <a:rPr lang="ja-JP" altLang="en-US" sz="1200" b="0" i="0" baseline="0">
              <a:solidFill>
                <a:schemeClr val="dk1"/>
              </a:solidFill>
              <a:effectLst/>
              <a:latin typeface="ＭＳ Ｐゴシック"/>
              <a:ea typeface="ＭＳ Ｐゴシック"/>
              <a:cs typeface="+mn-cs"/>
            </a:rPr>
            <a:t>体育館・プール</a:t>
          </a:r>
          <a:r>
            <a:rPr lang="ja-JP" altLang="ja-JP" sz="1200" b="0" i="0" baseline="0">
              <a:solidFill>
                <a:schemeClr val="dk1"/>
              </a:solidFill>
              <a:effectLst/>
              <a:latin typeface="ＭＳ Ｐゴシック"/>
              <a:ea typeface="ＭＳ Ｐゴシック"/>
              <a:cs typeface="+mn-cs"/>
            </a:rPr>
            <a:t>、市民会館である。</a:t>
          </a:r>
          <a:endParaRPr lang="ja-JP" altLang="ja-JP" sz="1200" b="0">
            <a:effectLst/>
            <a:latin typeface="ＭＳ Ｐゴシック"/>
            <a:ea typeface="ＭＳ Ｐゴシック"/>
          </a:endParaRPr>
        </a:p>
        <a:p>
          <a:r>
            <a:rPr lang="ja-JP" altLang="ja-JP" sz="1200" b="0" i="0" baseline="0">
              <a:solidFill>
                <a:schemeClr val="dk1"/>
              </a:solidFill>
              <a:effectLst/>
              <a:latin typeface="ＭＳ Ｐゴシック"/>
              <a:ea typeface="ＭＳ Ｐゴシック"/>
              <a:cs typeface="+mn-cs"/>
            </a:rPr>
            <a:t>　一般廃棄物処理施設は、</a:t>
          </a:r>
          <a:r>
            <a:rPr lang="ja-JP" altLang="en-US" sz="1200" b="0" i="0" baseline="0">
              <a:solidFill>
                <a:schemeClr val="dk1"/>
              </a:solidFill>
              <a:effectLst/>
              <a:latin typeface="ＭＳ Ｐゴシック"/>
              <a:ea typeface="ＭＳ Ｐゴシック"/>
              <a:cs typeface="+mn-cs"/>
            </a:rPr>
            <a:t>体育館・プール施設</a:t>
          </a:r>
          <a:r>
            <a:rPr lang="ja-JP" altLang="ja-JP" sz="1200" b="0" i="0" baseline="0">
              <a:solidFill>
                <a:schemeClr val="dk1"/>
              </a:solidFill>
              <a:effectLst/>
              <a:latin typeface="ＭＳ Ｐゴシック"/>
              <a:ea typeface="ＭＳ Ｐゴシック"/>
              <a:cs typeface="+mn-cs"/>
            </a:rPr>
            <a:t>については、</a:t>
          </a:r>
          <a:r>
            <a:rPr lang="ja-JP" altLang="en-US" sz="1200" b="0" i="0" baseline="0">
              <a:solidFill>
                <a:schemeClr val="dk1"/>
              </a:solidFill>
              <a:effectLst/>
              <a:latin typeface="ＭＳ Ｐゴシック"/>
              <a:ea typeface="ＭＳ Ｐゴシック"/>
              <a:cs typeface="+mn-cs"/>
            </a:rPr>
            <a:t>廃校となった学校施設の体育館等を運動施設として引き継いだ施設が多く、著しく老朽化が進んだ施設もみられる。また、活発に使用されている施設がある一方で、少子化等の影響により使用頻度の少ない施設や、使用実態のない施設もある状況である。</a:t>
          </a:r>
          <a:endParaRPr lang="en-US" altLang="ja-JP"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a:t>
          </a:r>
          <a:r>
            <a:rPr kumimoji="1" lang="ja-JP" altLang="en-US" sz="1200" b="0">
              <a:latin typeface="ＭＳ Ｐゴシック"/>
              <a:ea typeface="ＭＳ Ｐゴシック"/>
            </a:rPr>
            <a:t>市民会館については、建設後、相当の日数が経過しており、老朽化が進んでいることが要因であることから、長寿命化計画の策定を進め維持管理を図っていくこととする。</a:t>
          </a:r>
          <a:endParaRPr kumimoji="1" lang="ja-JP" altLang="en-US" sz="1300" b="0">
            <a:latin typeface="ＭＳ Ｐゴシック"/>
            <a:ea typeface="ＭＳ Ｐゴシック"/>
          </a:endParaRPr>
        </a:p>
        <a:p>
          <a:r>
            <a:rPr kumimoji="1" lang="ja-JP" altLang="en-US" sz="1300" b="0">
              <a:latin typeface="ＭＳ Ｐゴシック"/>
              <a:ea typeface="ＭＳ Ｐゴシック"/>
            </a:rPr>
            <a:t>　図書館は令和5年度に設置したため、該当数値ありとなっている。なお、令和4年度以前は、公民館図書室として運営していた。類似団体と比較して有形固定資産減価償却率が低い理由は、令和3年度の新庁舎整備時にあわせて庁舎内に図書機能を整備し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75565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55320" y="410845"/>
          <a:ext cx="113055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62230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7998440" y="397510"/>
          <a:ext cx="3496310" cy="5486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88265</xdr:rowOff>
    </xdr:from>
    <xdr:to>
      <xdr:col>115</xdr:col>
      <xdr:colOff>6350</xdr:colOff>
      <xdr:row>5</xdr:row>
      <xdr:rowOff>81915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023840" y="423545"/>
          <a:ext cx="34518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113665</xdr:rowOff>
    </xdr:from>
    <xdr:to>
      <xdr:col>114</xdr:col>
      <xdr:colOff>184150</xdr:colOff>
      <xdr:row>5</xdr:row>
      <xdr:rowOff>56515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049240" y="448945"/>
          <a:ext cx="34175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83</xdr:col>
      <xdr:colOff>6350</xdr:colOff>
      <xdr:row>2</xdr:row>
      <xdr:rowOff>62230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501620" y="397510"/>
          <a:ext cx="2386330" cy="5486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88265</xdr:rowOff>
    </xdr:from>
    <xdr:to>
      <xdr:col>95</xdr:col>
      <xdr:colOff>133350</xdr:colOff>
      <xdr:row>5</xdr:row>
      <xdr:rowOff>81915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527020" y="423545"/>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113665</xdr:rowOff>
    </xdr:from>
    <xdr:to>
      <xdr:col>95</xdr:col>
      <xdr:colOff>101600</xdr:colOff>
      <xdr:row>5</xdr:row>
      <xdr:rowOff>56515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552420" y="448945"/>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186690</xdr:colOff>
      <xdr:row>7</xdr:row>
      <xdr:rowOff>5715</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46760" y="1179195"/>
          <a:ext cx="8587740" cy="17214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1060" y="1211580"/>
          <a:ext cx="12369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186690</xdr:colOff>
      <xdr:row>7</xdr:row>
      <xdr:rowOff>38100</xdr:rowOff>
    </xdr:from>
    <xdr:to>
      <xdr:col>16</xdr:col>
      <xdr:colOff>186690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53590" y="1211580"/>
          <a:ext cx="11201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12,742
12,492
303.09
11,589,613
11,522,795
47,672
6,787,382
14,314,803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30880" y="1211580"/>
          <a:ext cx="13639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56515</xdr:rowOff>
    </xdr:from>
    <xdr:to>
      <xdr:col>34</xdr:col>
      <xdr:colOff>50800</xdr:colOff>
      <xdr:row>13</xdr:row>
      <xdr:rowOff>43815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594860" y="1229995"/>
          <a:ext cx="180340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56515</xdr:rowOff>
    </xdr:from>
    <xdr:to>
      <xdr:col>40</xdr:col>
      <xdr:colOff>63500</xdr:colOff>
      <xdr:row>13</xdr:row>
      <xdr:rowOff>43815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398260" y="1229995"/>
          <a:ext cx="113284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66.6</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56515</xdr:rowOff>
    </xdr:from>
    <xdr:to>
      <xdr:col>43</xdr:col>
      <xdr:colOff>133350</xdr:colOff>
      <xdr:row>13</xdr:row>
      <xdr:rowOff>43815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594600" y="1229995"/>
          <a:ext cx="56642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156845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594860" y="2049780"/>
          <a:ext cx="18034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186690</xdr:colOff>
      <xdr:row>15</xdr:row>
      <xdr:rowOff>156845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461760" y="2049780"/>
          <a:ext cx="305943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118745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552940" y="1179195"/>
          <a:ext cx="1275080" cy="11188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151130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765030" y="1243330"/>
          <a:ext cx="11328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164465</xdr:rowOff>
    </xdr:from>
    <xdr:to>
      <xdr:col>58</xdr:col>
      <xdr:colOff>69850</xdr:colOff>
      <xdr:row>10</xdr:row>
      <xdr:rowOff>75565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765030" y="1505585"/>
          <a:ext cx="1132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151130</xdr:rowOff>
    </xdr:from>
    <xdr:to>
      <xdr:col>58</xdr:col>
      <xdr:colOff>69850</xdr:colOff>
      <xdr:row>14</xdr:row>
      <xdr:rowOff>100330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765030" y="1827530"/>
          <a:ext cx="11328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156845</xdr:rowOff>
    </xdr:from>
    <xdr:to>
      <xdr:col>52</xdr:col>
      <xdr:colOff>69850</xdr:colOff>
      <xdr:row>7</xdr:row>
      <xdr:rowOff>156845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629140" y="1330325"/>
          <a:ext cx="1485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186690</xdr:colOff>
      <xdr:row>10</xdr:row>
      <xdr:rowOff>126365</xdr:rowOff>
    </xdr:from>
    <xdr:to>
      <xdr:col>51</xdr:col>
      <xdr:colOff>186690</xdr:colOff>
      <xdr:row>11</xdr:row>
      <xdr:rowOff>94615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707880" y="180276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126365</xdr:rowOff>
    </xdr:from>
    <xdr:to>
      <xdr:col>52</xdr:col>
      <xdr:colOff>69850</xdr:colOff>
      <xdr:row>10</xdr:row>
      <xdr:rowOff>126365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629140" y="180276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186690</xdr:colOff>
      <xdr:row>12</xdr:row>
      <xdr:rowOff>21590</xdr:rowOff>
    </xdr:from>
    <xdr:to>
      <xdr:col>51</xdr:col>
      <xdr:colOff>186690</xdr:colOff>
      <xdr:row>12</xdr:row>
      <xdr:rowOff>161290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707880" y="203327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164465</xdr:rowOff>
    </xdr:from>
    <xdr:to>
      <xdr:col>52</xdr:col>
      <xdr:colOff>69850</xdr:colOff>
      <xdr:row>12</xdr:row>
      <xdr:rowOff>164465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629140" y="217614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664065" y="1281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132080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664065" y="1540510"/>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94615</xdr:rowOff>
    </xdr:from>
    <xdr:ext cx="8809355" cy="25717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3420" y="2944495"/>
          <a:ext cx="88093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6910" cy="25717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3420" y="3190875"/>
          <a:ext cx="57569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88265</xdr:rowOff>
    </xdr:from>
    <xdr:ext cx="8723630" cy="25400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3420" y="3441065"/>
          <a:ext cx="8723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9475" cy="25717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3420" y="3688080"/>
          <a:ext cx="59594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81915</xdr:rowOff>
    </xdr:from>
    <xdr:ext cx="8144510" cy="25717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3420" y="3937635"/>
          <a:ext cx="81445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164465</xdr:rowOff>
    </xdr:from>
    <xdr:ext cx="8757920" cy="41910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3420" y="4187825"/>
          <a:ext cx="8757920" cy="419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75565</xdr:rowOff>
    </xdr:from>
    <xdr:ext cx="182880"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3420" y="4434205"/>
          <a:ext cx="1828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43815</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3420" y="4905375"/>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62230</xdr:rowOff>
    </xdr:from>
    <xdr:ext cx="1270635" cy="30670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593850" y="5259070"/>
          <a:ext cx="1270635"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560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33370" y="5234940"/>
          <a:ext cx="164909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126365</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265420" y="5155565"/>
          <a:ext cx="136398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145415</xdr:rowOff>
    </xdr:from>
    <xdr:to>
      <xdr:col>35</xdr:col>
      <xdr:colOff>95250</xdr:colOff>
      <xdr:row>33</xdr:row>
      <xdr:rowOff>56515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265420" y="5342255"/>
          <a:ext cx="13639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126365</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733540" y="5155565"/>
          <a:ext cx="113284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145415</xdr:rowOff>
    </xdr:from>
    <xdr:to>
      <xdr:col>42</xdr:col>
      <xdr:colOff>25400</xdr:colOff>
      <xdr:row>33</xdr:row>
      <xdr:rowOff>56515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733540" y="5342255"/>
          <a:ext cx="1132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126365</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034020" y="5155565"/>
          <a:ext cx="113284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145415</xdr:rowOff>
    </xdr:from>
    <xdr:to>
      <xdr:col>49</xdr:col>
      <xdr:colOff>19050</xdr:colOff>
      <xdr:row>33</xdr:row>
      <xdr:rowOff>56515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034020" y="5342255"/>
          <a:ext cx="1132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118745</xdr:rowOff>
    </xdr:from>
    <xdr:to>
      <xdr:col>27</xdr:col>
      <xdr:colOff>184150</xdr:colOff>
      <xdr:row>47</xdr:row>
      <xdr:rowOff>132080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3420" y="5650865"/>
          <a:ext cx="453136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118745</xdr:rowOff>
    </xdr:from>
    <xdr:to>
      <xdr:col>57</xdr:col>
      <xdr:colOff>120650</xdr:colOff>
      <xdr:row>47</xdr:row>
      <xdr:rowOff>132080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392420" y="5650865"/>
          <a:ext cx="5369560"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118745</xdr:rowOff>
    </xdr:from>
    <xdr:to>
      <xdr:col>46</xdr:col>
      <xdr:colOff>186690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392420" y="5650865"/>
          <a:ext cx="338201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94615</xdr:rowOff>
    </xdr:from>
    <xdr:to>
      <xdr:col>56</xdr:col>
      <xdr:colOff>186690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496560" y="5962015"/>
          <a:ext cx="514477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本町は面積が</a:t>
          </a:r>
          <a:r>
            <a:rPr kumimoji="1" lang="en-US" altLang="ja-JP" sz="1200">
              <a:latin typeface="ＭＳ Ｐゴシック"/>
              <a:ea typeface="ＭＳ Ｐゴシック"/>
            </a:rPr>
            <a:t>303.09㎢</a:t>
          </a:r>
          <a:r>
            <a:rPr kumimoji="1" lang="ja-JP" altLang="en-US" sz="1200">
              <a:latin typeface="ＭＳ Ｐゴシック"/>
              <a:ea typeface="ＭＳ Ｐゴシック"/>
            </a:rPr>
            <a:t>と類似団体と比較して広大であり、集落は面積の大部分を占める山林の間に点在しており、行政運営上極めて不利な地理的条件にある。</a:t>
          </a:r>
        </a:p>
        <a:p>
          <a:r>
            <a:rPr kumimoji="1" lang="ja-JP" altLang="en-US" sz="1200">
              <a:latin typeface="ＭＳ Ｐゴシック"/>
              <a:ea typeface="ＭＳ Ｐゴシック"/>
            </a:rPr>
            <a:t>　これにより、分母となる基準財政需要額は類似団体平均と比較して大きくなり、また基準財政収入額については類似団体平均より小さくなることから、財政力指数は低くならざるを得ない状況にある。</a:t>
          </a:r>
        </a:p>
        <a:p>
          <a:r>
            <a:rPr kumimoji="1" lang="ja-JP" altLang="en-US" sz="1200">
              <a:latin typeface="ＭＳ Ｐゴシック"/>
              <a:ea typeface="ＭＳ Ｐゴシック"/>
            </a:rPr>
            <a:t>　引き続き、歳出削減の他、企業誘致の促進など税基盤の拡充に努め、京都地方税機構と連携し、徴収強化に取り組む。</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132080</xdr:rowOff>
    </xdr:from>
    <xdr:to>
      <xdr:col>27</xdr:col>
      <xdr:colOff>184150</xdr:colOff>
      <xdr:row>47</xdr:row>
      <xdr:rowOff>132080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3420" y="80111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693420" y="77146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336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761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43815</xdr:rowOff>
    </xdr:from>
    <xdr:to>
      <xdr:col>27</xdr:col>
      <xdr:colOff>184150</xdr:colOff>
      <xdr:row>44</xdr:row>
      <xdr:rowOff>43815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693420" y="74199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463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821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693420" y="712660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114300</xdr:rowOff>
    </xdr:from>
    <xdr:ext cx="762000" cy="25717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9875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126365</xdr:rowOff>
    </xdr:from>
    <xdr:to>
      <xdr:col>27</xdr:col>
      <xdr:colOff>184150</xdr:colOff>
      <xdr:row>40</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693420" y="68319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154305</xdr:rowOff>
    </xdr:from>
    <xdr:ext cx="762000" cy="25717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922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167005</xdr:rowOff>
    </xdr:from>
    <xdr:to>
      <xdr:col>27</xdr:col>
      <xdr:colOff>184150</xdr:colOff>
      <xdr:row>38</xdr:row>
      <xdr:rowOff>167005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693420" y="653732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25400</xdr:rowOff>
    </xdr:from>
    <xdr:ext cx="762000" cy="25717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957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693420" y="624078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400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102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78740</xdr:rowOff>
    </xdr:from>
    <xdr:to>
      <xdr:col>27</xdr:col>
      <xdr:colOff>184150</xdr:colOff>
      <xdr:row>35</xdr:row>
      <xdr:rowOff>78740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693420" y="594614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108585</xdr:rowOff>
    </xdr:from>
    <xdr:ext cx="762000" cy="25527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808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118745</xdr:rowOff>
    </xdr:from>
    <xdr:to>
      <xdr:col>27</xdr:col>
      <xdr:colOff>184150</xdr:colOff>
      <xdr:row>33</xdr:row>
      <xdr:rowOff>118745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693420" y="56508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149225</xdr:rowOff>
    </xdr:from>
    <xdr:ext cx="762000" cy="255270"/>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513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118745</xdr:rowOff>
    </xdr:from>
    <xdr:to>
      <xdr:col>27</xdr:col>
      <xdr:colOff>184150</xdr:colOff>
      <xdr:row>47</xdr:row>
      <xdr:rowOff>132080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693420" y="5650865"/>
          <a:ext cx="453136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97790</xdr:rowOff>
    </xdr:from>
    <xdr:to>
      <xdr:col>23</xdr:col>
      <xdr:colOff>133350</xdr:colOff>
      <xdr:row>44</xdr:row>
      <xdr:rowOff>164465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427220" y="6132830"/>
          <a:ext cx="0" cy="1407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135890</xdr:rowOff>
    </xdr:from>
    <xdr:ext cx="762000" cy="25717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4493260" y="7512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164465</xdr:rowOff>
    </xdr:from>
    <xdr:to>
      <xdr:col>24</xdr:col>
      <xdr:colOff>12700</xdr:colOff>
      <xdr:row>44</xdr:row>
      <xdr:rowOff>164465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338320" y="75406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14605</xdr:rowOff>
    </xdr:from>
    <xdr:ext cx="762000" cy="254000"/>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4493260" y="58820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97790</xdr:rowOff>
    </xdr:from>
    <xdr:to>
      <xdr:col>24</xdr:col>
      <xdr:colOff>12700</xdr:colOff>
      <xdr:row>36</xdr:row>
      <xdr:rowOff>97790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338320" y="61328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74295</xdr:rowOff>
    </xdr:from>
    <xdr:to>
      <xdr:col>23</xdr:col>
      <xdr:colOff>133350</xdr:colOff>
      <xdr:row>44</xdr:row>
      <xdr:rowOff>74295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680460" y="745045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20320</xdr:rowOff>
    </xdr:from>
    <xdr:ext cx="762000" cy="25717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4493260" y="70612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376420" y="721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63500</xdr:rowOff>
    </xdr:from>
    <xdr:to>
      <xdr:col>19</xdr:col>
      <xdr:colOff>133350</xdr:colOff>
      <xdr:row>44</xdr:row>
      <xdr:rowOff>74295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882900" y="7439660"/>
          <a:ext cx="7975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23495</xdr:rowOff>
    </xdr:from>
    <xdr:to>
      <xdr:col>19</xdr:col>
      <xdr:colOff>184150</xdr:colOff>
      <xdr:row>43</xdr:row>
      <xdr:rowOff>125095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629660" y="72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134620</xdr:rowOff>
    </xdr:from>
    <xdr:ext cx="735330" cy="25717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345180" y="7007860"/>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63500</xdr:rowOff>
    </xdr:from>
    <xdr:to>
      <xdr:col>15</xdr:col>
      <xdr:colOff>82550</xdr:colOff>
      <xdr:row>44</xdr:row>
      <xdr:rowOff>63500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085340" y="743966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15240</xdr:rowOff>
    </xdr:from>
    <xdr:to>
      <xdr:col>15</xdr:col>
      <xdr:colOff>133350</xdr:colOff>
      <xdr:row>43</xdr:row>
      <xdr:rowOff>115570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832100" y="72237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125730</xdr:rowOff>
    </xdr:from>
    <xdr:ext cx="758825" cy="25400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547620" y="699897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186690</xdr:colOff>
      <xdr:row>44</xdr:row>
      <xdr:rowOff>53975</xdr:rowOff>
    </xdr:from>
    <xdr:to>
      <xdr:col>11</xdr:col>
      <xdr:colOff>31750</xdr:colOff>
      <xdr:row>44</xdr:row>
      <xdr:rowOff>63500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306830" y="7430135"/>
          <a:ext cx="77851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186690</xdr:colOff>
      <xdr:row>43</xdr:row>
      <xdr:rowOff>15240</xdr:rowOff>
    </xdr:from>
    <xdr:to>
      <xdr:col>11</xdr:col>
      <xdr:colOff>82550</xdr:colOff>
      <xdr:row>43</xdr:row>
      <xdr:rowOff>115570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053590" y="72237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125730</xdr:rowOff>
    </xdr:from>
    <xdr:ext cx="762000" cy="25400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750060" y="69989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153670</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259840" y="719455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95250</xdr:rowOff>
    </xdr:from>
    <xdr:ext cx="758825" cy="25717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952500" y="696849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130175</xdr:rowOff>
    </xdr:from>
    <xdr:ext cx="762000" cy="25463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234180" y="8009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130175</xdr:rowOff>
    </xdr:from>
    <xdr:ext cx="762000" cy="25463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487420" y="8009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130175</xdr:rowOff>
    </xdr:from>
    <xdr:ext cx="760095" cy="25463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689860" y="8009255"/>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130175</xdr:rowOff>
    </xdr:from>
    <xdr:ext cx="760730" cy="25463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892300" y="800925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130175</xdr:rowOff>
    </xdr:from>
    <xdr:ext cx="760730" cy="25463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117600" y="800925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44</xdr:row>
      <xdr:rowOff>23495</xdr:rowOff>
    </xdr:from>
    <xdr:to>
      <xdr:col>23</xdr:col>
      <xdr:colOff>184150</xdr:colOff>
      <xdr:row>44</xdr:row>
      <xdr:rowOff>125095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376420" y="73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90805</xdr:rowOff>
    </xdr:from>
    <xdr:ext cx="762000" cy="25463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4493260" y="72993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23495</xdr:rowOff>
    </xdr:from>
    <xdr:to>
      <xdr:col>19</xdr:col>
      <xdr:colOff>184150</xdr:colOff>
      <xdr:row>44</xdr:row>
      <xdr:rowOff>125095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629660" y="73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109855</xdr:rowOff>
    </xdr:from>
    <xdr:ext cx="735330" cy="25463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345180" y="7486015"/>
          <a:ext cx="7353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14605</xdr:rowOff>
    </xdr:from>
    <xdr:to>
      <xdr:col>15</xdr:col>
      <xdr:colOff>133350</xdr:colOff>
      <xdr:row>44</xdr:row>
      <xdr:rowOff>114935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832100" y="73907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99060</xdr:rowOff>
    </xdr:from>
    <xdr:ext cx="758825" cy="25654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547620" y="747522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186690</xdr:colOff>
      <xdr:row>44</xdr:row>
      <xdr:rowOff>14605</xdr:rowOff>
    </xdr:from>
    <xdr:to>
      <xdr:col>11</xdr:col>
      <xdr:colOff>82550</xdr:colOff>
      <xdr:row>44</xdr:row>
      <xdr:rowOff>114935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053590" y="739076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99060</xdr:rowOff>
    </xdr:from>
    <xdr:ext cx="762000" cy="25654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750060" y="74752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3810</xdr:rowOff>
    </xdr:from>
    <xdr:to>
      <xdr:col>7</xdr:col>
      <xdr:colOff>31750</xdr:colOff>
      <xdr:row>44</xdr:row>
      <xdr:rowOff>105410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259840" y="73799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89535</xdr:rowOff>
    </xdr:from>
    <xdr:ext cx="758825" cy="25400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952500" y="746569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81915</xdr:rowOff>
    </xdr:from>
    <xdr:to>
      <xdr:col>27</xdr:col>
      <xdr:colOff>184150</xdr:colOff>
      <xdr:row>53</xdr:row>
      <xdr:rowOff>56515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93420" y="8631555"/>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100330</xdr:rowOff>
    </xdr:from>
    <xdr:ext cx="1438910" cy="30734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510665" y="89852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75565</xdr:rowOff>
    </xdr:from>
    <xdr:ext cx="1649095" cy="354330"/>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2916555" y="8960485"/>
          <a:ext cx="164909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164465</xdr:rowOff>
    </xdr:from>
    <xdr:to>
      <xdr:col>35</xdr:col>
      <xdr:colOff>95250</xdr:colOff>
      <xdr:row>54</xdr:row>
      <xdr:rowOff>75565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265420" y="8881745"/>
          <a:ext cx="13639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13335</xdr:rowOff>
    </xdr:from>
    <xdr:to>
      <xdr:col>35</xdr:col>
      <xdr:colOff>95250</xdr:colOff>
      <xdr:row>55</xdr:row>
      <xdr:rowOff>94615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265420" y="9065895"/>
          <a:ext cx="13639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164465</xdr:rowOff>
    </xdr:from>
    <xdr:to>
      <xdr:col>42</xdr:col>
      <xdr:colOff>25400</xdr:colOff>
      <xdr:row>54</xdr:row>
      <xdr:rowOff>75565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733540" y="8881745"/>
          <a:ext cx="1132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13335</xdr:rowOff>
    </xdr:from>
    <xdr:to>
      <xdr:col>42</xdr:col>
      <xdr:colOff>25400</xdr:colOff>
      <xdr:row>55</xdr:row>
      <xdr:rowOff>94615</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733540" y="9065895"/>
          <a:ext cx="11328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164465</xdr:rowOff>
    </xdr:from>
    <xdr:to>
      <xdr:col>49</xdr:col>
      <xdr:colOff>19050</xdr:colOff>
      <xdr:row>54</xdr:row>
      <xdr:rowOff>75565</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034020" y="8881745"/>
          <a:ext cx="1132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13335</xdr:rowOff>
    </xdr:from>
    <xdr:to>
      <xdr:col>49</xdr:col>
      <xdr:colOff>19050</xdr:colOff>
      <xdr:row>55</xdr:row>
      <xdr:rowOff>94615</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8034020" y="9065895"/>
          <a:ext cx="11328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156845</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93420" y="9377045"/>
          <a:ext cx="4531360" cy="235775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156845</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392420" y="9377045"/>
          <a:ext cx="5369560" cy="23577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156845</xdr:rowOff>
    </xdr:from>
    <xdr:to>
      <xdr:col>46</xdr:col>
      <xdr:colOff>186690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5392420" y="9377045"/>
          <a:ext cx="338201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132080</xdr:rowOff>
    </xdr:from>
    <xdr:to>
      <xdr:col>56</xdr:col>
      <xdr:colOff>186690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5496560" y="9687560"/>
          <a:ext cx="514477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本町は、分母である経常一般財源等における地方交付税等への依存度が類似団体平均と比較して極めて高いことから、交付税等の増減の影響が如実に表れることとなる。</a:t>
          </a:r>
        </a:p>
        <a:p>
          <a:r>
            <a:rPr kumimoji="1" lang="ja-JP" altLang="en-US" sz="1200">
              <a:latin typeface="ＭＳ Ｐゴシック"/>
              <a:ea typeface="ＭＳ Ｐゴシック"/>
            </a:rPr>
            <a:t>　令和5年度については、前年度と比較して地方交付税等の減により比率が悪化となっている。</a:t>
          </a:r>
        </a:p>
        <a:p>
          <a:r>
            <a:rPr kumimoji="1" lang="ja-JP" altLang="en-US" sz="1200">
              <a:latin typeface="ＭＳ Ｐゴシック"/>
              <a:ea typeface="ＭＳ Ｐゴシック"/>
            </a:rPr>
            <a:t>　今後も交付税に依存した財政運営となることは必至であることから、業務の見直し等による徹底的な歳出削減と収納対策、ふるさと納税の強化等による歳入確保に取り組み、財政構造の弾力化に努める。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138430</xdr:rowOff>
    </xdr:from>
    <xdr:ext cx="298450" cy="22352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55320" y="919099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693420" y="1173480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00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963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111760</xdr:rowOff>
    </xdr:from>
    <xdr:to>
      <xdr:col>27</xdr:col>
      <xdr:colOff>184150</xdr:colOff>
      <xdr:row>67</xdr:row>
      <xdr:rowOff>111760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693420" y="1134364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140970</xdr:rowOff>
    </xdr:from>
    <xdr:ext cx="762000" cy="25590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05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52070</xdr:rowOff>
    </xdr:from>
    <xdr:to>
      <xdr:col>27</xdr:col>
      <xdr:colOff>184150</xdr:colOff>
      <xdr:row>65</xdr:row>
      <xdr:rowOff>52070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693420" y="1094867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81280</xdr:rowOff>
    </xdr:from>
    <xdr:ext cx="762000" cy="25717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102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164465</xdr:rowOff>
    </xdr:from>
    <xdr:to>
      <xdr:col>27</xdr:col>
      <xdr:colOff>184150</xdr:colOff>
      <xdr:row>62</xdr:row>
      <xdr:rowOff>164465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693420" y="105581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717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159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693420" y="101644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133985</xdr:rowOff>
    </xdr:from>
    <xdr:ext cx="762000" cy="25717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024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45720</xdr:rowOff>
    </xdr:from>
    <xdr:to>
      <xdr:col>27</xdr:col>
      <xdr:colOff>184150</xdr:colOff>
      <xdr:row>58</xdr:row>
      <xdr:rowOff>45720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693420" y="976884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74930</xdr:rowOff>
    </xdr:from>
    <xdr:ext cx="762000" cy="256540"/>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6304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156845</xdr:rowOff>
    </xdr:from>
    <xdr:to>
      <xdr:col>27</xdr:col>
      <xdr:colOff>184150</xdr:colOff>
      <xdr:row>55</xdr:row>
      <xdr:rowOff>156845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693420" y="93770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17145</xdr:rowOff>
    </xdr:from>
    <xdr:ext cx="762000" cy="25463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2373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156845</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693420" y="9377045"/>
          <a:ext cx="4531360" cy="23577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161290</xdr:rowOff>
    </xdr:from>
    <xdr:to>
      <xdr:col>23</xdr:col>
      <xdr:colOff>133350</xdr:colOff>
      <xdr:row>65</xdr:row>
      <xdr:rowOff>165100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427220" y="9716770"/>
          <a:ext cx="0" cy="1344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136525</xdr:rowOff>
    </xdr:from>
    <xdr:ext cx="762000" cy="25717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4493260" y="11033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165100</xdr:rowOff>
    </xdr:from>
    <xdr:to>
      <xdr:col>24</xdr:col>
      <xdr:colOff>12700</xdr:colOff>
      <xdr:row>65</xdr:row>
      <xdr:rowOff>165100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338320" y="110617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76200</xdr:rowOff>
    </xdr:from>
    <xdr:ext cx="762000" cy="25717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4493260" y="94640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161290</xdr:rowOff>
    </xdr:from>
    <xdr:to>
      <xdr:col>24</xdr:col>
      <xdr:colOff>12700</xdr:colOff>
      <xdr:row>57</xdr:row>
      <xdr:rowOff>161290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338320" y="9716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33655</xdr:rowOff>
    </xdr:from>
    <xdr:to>
      <xdr:col>23</xdr:col>
      <xdr:colOff>133350</xdr:colOff>
      <xdr:row>64</xdr:row>
      <xdr:rowOff>22860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680460" y="10594975"/>
          <a:ext cx="74676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165100</xdr:rowOff>
    </xdr:from>
    <xdr:ext cx="762000" cy="25463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4493260" y="1022350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148590</xdr:rowOff>
    </xdr:from>
    <xdr:to>
      <xdr:col>23</xdr:col>
      <xdr:colOff>184150</xdr:colOff>
      <xdr:row>62</xdr:row>
      <xdr:rowOff>78740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376420" y="10374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22225</xdr:rowOff>
    </xdr:from>
    <xdr:to>
      <xdr:col>19</xdr:col>
      <xdr:colOff>133350</xdr:colOff>
      <xdr:row>63</xdr:row>
      <xdr:rowOff>33655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882900" y="10248265"/>
          <a:ext cx="797560" cy="346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12700</xdr:rowOff>
    </xdr:from>
    <xdr:to>
      <xdr:col>19</xdr:col>
      <xdr:colOff>184150</xdr:colOff>
      <xdr:row>61</xdr:row>
      <xdr:rowOff>113030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629660" y="102387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122555</xdr:rowOff>
    </xdr:from>
    <xdr:ext cx="735330" cy="25590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345180" y="10013315"/>
          <a:ext cx="7353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22225</xdr:rowOff>
    </xdr:from>
    <xdr:to>
      <xdr:col>15</xdr:col>
      <xdr:colOff>82550</xdr:colOff>
      <xdr:row>62</xdr:row>
      <xdr:rowOff>164465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085340" y="10248265"/>
          <a:ext cx="79756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120015</xdr:rowOff>
    </xdr:from>
    <xdr:to>
      <xdr:col>15</xdr:col>
      <xdr:colOff>133350</xdr:colOff>
      <xdr:row>60</xdr:row>
      <xdr:rowOff>51435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832100" y="10010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61595</xdr:rowOff>
    </xdr:from>
    <xdr:ext cx="758825" cy="25717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547620" y="978471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186690</xdr:colOff>
      <xdr:row>62</xdr:row>
      <xdr:rowOff>116205</xdr:rowOff>
    </xdr:from>
    <xdr:to>
      <xdr:col>11</xdr:col>
      <xdr:colOff>31750</xdr:colOff>
      <xdr:row>62</xdr:row>
      <xdr:rowOff>164465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306830" y="10509885"/>
          <a:ext cx="77851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186690</xdr:colOff>
      <xdr:row>61</xdr:row>
      <xdr:rowOff>108585</xdr:rowOff>
    </xdr:from>
    <xdr:to>
      <xdr:col>11</xdr:col>
      <xdr:colOff>82550</xdr:colOff>
      <xdr:row>62</xdr:row>
      <xdr:rowOff>38735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053590" y="1033462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49530</xdr:rowOff>
    </xdr:from>
    <xdr:ext cx="762000" cy="25400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750060" y="101079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1905</xdr:rowOff>
    </xdr:from>
    <xdr:to>
      <xdr:col>7</xdr:col>
      <xdr:colOff>31750</xdr:colOff>
      <xdr:row>62</xdr:row>
      <xdr:rowOff>102870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259840" y="10395585"/>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113030</xdr:rowOff>
    </xdr:from>
    <xdr:ext cx="758825" cy="25654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952500" y="1017143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2000" cy="25527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234180" y="11734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2000" cy="25527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487420" y="11734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0095" cy="25527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689860" y="1173480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0730" cy="25527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892300" y="11734800"/>
          <a:ext cx="7607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0730" cy="25527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117600" y="11734800"/>
          <a:ext cx="7607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143510</xdr:rowOff>
    </xdr:from>
    <xdr:to>
      <xdr:col>23</xdr:col>
      <xdr:colOff>184150</xdr:colOff>
      <xdr:row>64</xdr:row>
      <xdr:rowOff>74295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376420" y="107048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115570</xdr:rowOff>
    </xdr:from>
    <xdr:ext cx="762000" cy="25717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4493260" y="10676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153035</xdr:rowOff>
    </xdr:from>
    <xdr:to>
      <xdr:col>19</xdr:col>
      <xdr:colOff>184150</xdr:colOff>
      <xdr:row>63</xdr:row>
      <xdr:rowOff>84455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629660" y="10546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69215</xdr:rowOff>
    </xdr:from>
    <xdr:ext cx="735330" cy="25400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345180" y="10630535"/>
          <a:ext cx="7353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142875</xdr:rowOff>
    </xdr:from>
    <xdr:to>
      <xdr:col>15</xdr:col>
      <xdr:colOff>133350</xdr:colOff>
      <xdr:row>61</xdr:row>
      <xdr:rowOff>73660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832100" y="102012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57785</xdr:rowOff>
    </xdr:from>
    <xdr:ext cx="758825" cy="2571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547620" y="1028382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186690</xdr:colOff>
      <xdr:row>62</xdr:row>
      <xdr:rowOff>113665</xdr:rowOff>
    </xdr:from>
    <xdr:to>
      <xdr:col>11</xdr:col>
      <xdr:colOff>82550</xdr:colOff>
      <xdr:row>63</xdr:row>
      <xdr:rowOff>43815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053590" y="105073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29210</xdr:rowOff>
    </xdr:from>
    <xdr:ext cx="762000" cy="25400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750060" y="10590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64770</xdr:rowOff>
    </xdr:from>
    <xdr:to>
      <xdr:col>7</xdr:col>
      <xdr:colOff>31750</xdr:colOff>
      <xdr:row>62</xdr:row>
      <xdr:rowOff>166370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259840" y="10458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151130</xdr:rowOff>
    </xdr:from>
    <xdr:ext cx="758825" cy="2571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952500" y="1054481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118745</xdr:rowOff>
    </xdr:from>
    <xdr:to>
      <xdr:col>27</xdr:col>
      <xdr:colOff>184150</xdr:colOff>
      <xdr:row>75</xdr:row>
      <xdr:rowOff>94615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93420" y="12356465"/>
          <a:ext cx="45313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138430</xdr:rowOff>
    </xdr:from>
    <xdr:ext cx="3217545" cy="30797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735330" y="12711430"/>
          <a:ext cx="321754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113665</xdr:rowOff>
    </xdr:from>
    <xdr:ext cx="1649095" cy="35623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3714750" y="12686665"/>
          <a:ext cx="1649095"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[275,171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113665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265420" y="12604750"/>
          <a:ext cx="136398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132080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265420" y="12791440"/>
          <a:ext cx="13639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113665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733540" y="12604750"/>
          <a:ext cx="113284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132080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733540" y="12791440"/>
          <a:ext cx="11328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113665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034020" y="12604750"/>
          <a:ext cx="113284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50800</xdr:rowOff>
    </xdr:from>
    <xdr:to>
      <xdr:col>49</xdr:col>
      <xdr:colOff>19050</xdr:colOff>
      <xdr:row>77</xdr:row>
      <xdr:rowOff>132080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8034020" y="12791440"/>
          <a:ext cx="11328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160,277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93420" y="13100685"/>
          <a:ext cx="453136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392420" y="13100685"/>
          <a:ext cx="5369560"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186690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5392420" y="13100685"/>
          <a:ext cx="33820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186690</xdr:colOff>
      <xdr:row>91</xdr:row>
      <xdr:rowOff>145415</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5496560" y="13411200"/>
          <a:ext cx="5144770" cy="198945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類似団体平均に比べ高くなっているのは、主に人件費が要因となっている。本町は面積が</a:t>
          </a:r>
          <a:r>
            <a:rPr kumimoji="1" lang="en-US" altLang="ja-JP" sz="1200">
              <a:latin typeface="ＭＳ Ｐゴシック"/>
              <a:ea typeface="ＭＳ Ｐゴシック"/>
            </a:rPr>
            <a:t>303.09㎢</a:t>
          </a:r>
          <a:r>
            <a:rPr kumimoji="1" lang="ja-JP" altLang="en-US" sz="1200">
              <a:latin typeface="ＭＳ Ｐゴシック"/>
              <a:ea typeface="ＭＳ Ｐゴシック"/>
            </a:rPr>
            <a:t>と類似団体と比較して広大であり、集落は面積の大部分を占める山林の間に点在しており、行政運営上極めて不利な地理的条件にある。</a:t>
          </a:r>
        </a:p>
        <a:p>
          <a:r>
            <a:rPr kumimoji="1" lang="ja-JP" altLang="en-US" sz="1200">
              <a:latin typeface="ＭＳ Ｐゴシック"/>
              <a:ea typeface="ＭＳ Ｐゴシック"/>
            </a:rPr>
            <a:t>　この広大な面積をカバーするため行政コストは類似団体と比較して高くならざるを得ず、また、過疎地域であるがゆえに民間サービスが十分では無いことから、バス事業やこども園事業を町直営で実施せざるを得ないことも指標を押し上げる要因となっている。</a:t>
          </a:r>
        </a:p>
        <a:p>
          <a:r>
            <a:rPr kumimoji="1" lang="ja-JP" altLang="en-US" sz="1200">
              <a:latin typeface="ＭＳ Ｐゴシック"/>
              <a:ea typeface="ＭＳ Ｐゴシック"/>
            </a:rPr>
            <a:t>　事業の見直しや施設の統廃合等抜本的な取り組みが必要不可欠である。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9885" cy="22352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55320" y="1291399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693420" y="1546098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400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25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693420" y="151237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64135</xdr:rowOff>
    </xdr:from>
    <xdr:ext cx="762000" cy="25654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840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693420" y="1478661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62230</xdr:rowOff>
    </xdr:from>
    <xdr:ext cx="762000" cy="25654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46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693420" y="1444942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60960</xdr:rowOff>
    </xdr:from>
    <xdr:ext cx="762000" cy="25717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31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693420" y="141128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59690</xdr:rowOff>
    </xdr:from>
    <xdr:ext cx="762000" cy="25717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73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693420" y="1377569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57785</xdr:rowOff>
    </xdr:from>
    <xdr:ext cx="762000" cy="25717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36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26670</xdr:rowOff>
    </xdr:from>
    <xdr:to>
      <xdr:col>27</xdr:col>
      <xdr:colOff>184150</xdr:colOff>
      <xdr:row>80</xdr:row>
      <xdr:rowOff>26670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693420" y="1343787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55880</xdr:rowOff>
    </xdr:from>
    <xdr:ext cx="762000" cy="256540"/>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99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693420" y="1310068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53975</xdr:rowOff>
    </xdr:from>
    <xdr:ext cx="762000" cy="25463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2962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693420" y="13100685"/>
          <a:ext cx="453136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161925</xdr:rowOff>
    </xdr:from>
    <xdr:to>
      <xdr:col>23</xdr:col>
      <xdr:colOff>133350</xdr:colOff>
      <xdr:row>89</xdr:row>
      <xdr:rowOff>149860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427220" y="13573125"/>
          <a:ext cx="0" cy="1496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120650</xdr:rowOff>
    </xdr:from>
    <xdr:ext cx="762000" cy="25717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4493260" y="150406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583,366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149860</xdr:rowOff>
    </xdr:from>
    <xdr:to>
      <xdr:col>24</xdr:col>
      <xdr:colOff>12700</xdr:colOff>
      <xdr:row>89</xdr:row>
      <xdr:rowOff>149860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338320" y="150698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76835</xdr:rowOff>
    </xdr:from>
    <xdr:ext cx="762000" cy="25717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4493260" y="13320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139,346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161925</xdr:rowOff>
    </xdr:from>
    <xdr:to>
      <xdr:col>24</xdr:col>
      <xdr:colOff>12700</xdr:colOff>
      <xdr:row>80</xdr:row>
      <xdr:rowOff>161925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338320" y="135731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63500</xdr:rowOff>
    </xdr:from>
    <xdr:to>
      <xdr:col>23</xdr:col>
      <xdr:colOff>133350</xdr:colOff>
      <xdr:row>83</xdr:row>
      <xdr:rowOff>116205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680460" y="13977620"/>
          <a:ext cx="74676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71120</xdr:rowOff>
    </xdr:from>
    <xdr:ext cx="762000" cy="255270"/>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4493260" y="136499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53975</xdr:rowOff>
    </xdr:from>
    <xdr:to>
      <xdr:col>23</xdr:col>
      <xdr:colOff>184150</xdr:colOff>
      <xdr:row>82</xdr:row>
      <xdr:rowOff>154305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376420" y="138004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62865</xdr:rowOff>
    </xdr:from>
    <xdr:to>
      <xdr:col>19</xdr:col>
      <xdr:colOff>133350</xdr:colOff>
      <xdr:row>83</xdr:row>
      <xdr:rowOff>63500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882900" y="13976985"/>
          <a:ext cx="7975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22225</xdr:rowOff>
    </xdr:from>
    <xdr:to>
      <xdr:col>19</xdr:col>
      <xdr:colOff>184150</xdr:colOff>
      <xdr:row>82</xdr:row>
      <xdr:rowOff>123825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629660" y="1376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133350</xdr:rowOff>
    </xdr:from>
    <xdr:ext cx="735330" cy="25654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345180" y="13544550"/>
          <a:ext cx="7353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2540</xdr:rowOff>
    </xdr:from>
    <xdr:to>
      <xdr:col>15</xdr:col>
      <xdr:colOff>82550</xdr:colOff>
      <xdr:row>83</xdr:row>
      <xdr:rowOff>62865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085340" y="13916660"/>
          <a:ext cx="79756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165100</xdr:rowOff>
    </xdr:from>
    <xdr:to>
      <xdr:col>15</xdr:col>
      <xdr:colOff>133350</xdr:colOff>
      <xdr:row>82</xdr:row>
      <xdr:rowOff>95885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832100" y="137439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106680</xdr:rowOff>
    </xdr:from>
    <xdr:ext cx="758825" cy="25400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547620" y="1351788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186690</xdr:colOff>
      <xdr:row>82</xdr:row>
      <xdr:rowOff>95250</xdr:rowOff>
    </xdr:from>
    <xdr:to>
      <xdr:col>11</xdr:col>
      <xdr:colOff>31750</xdr:colOff>
      <xdr:row>83</xdr:row>
      <xdr:rowOff>2540</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306830" y="13841730"/>
          <a:ext cx="77851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186690</xdr:colOff>
      <xdr:row>81</xdr:row>
      <xdr:rowOff>128905</xdr:rowOff>
    </xdr:from>
    <xdr:to>
      <xdr:col>11</xdr:col>
      <xdr:colOff>82550</xdr:colOff>
      <xdr:row>82</xdr:row>
      <xdr:rowOff>59055</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053590" y="137077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69850</xdr:rowOff>
    </xdr:from>
    <xdr:ext cx="762000" cy="25400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750060" y="134810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106680</xdr:rowOff>
    </xdr:from>
    <xdr:to>
      <xdr:col>7</xdr:col>
      <xdr:colOff>31750</xdr:colOff>
      <xdr:row>82</xdr:row>
      <xdr:rowOff>36830</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259840" y="13685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46990</xdr:rowOff>
    </xdr:from>
    <xdr:ext cx="758825" cy="25590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952500" y="134581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187,552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463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234180" y="15458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463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87420" y="15458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0095" cy="25463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689860" y="15458440"/>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0730" cy="25463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892300" y="154584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0730" cy="25463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117600" y="154584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83</xdr:row>
      <xdr:rowOff>64770</xdr:rowOff>
    </xdr:from>
    <xdr:to>
      <xdr:col>23</xdr:col>
      <xdr:colOff>184150</xdr:colOff>
      <xdr:row>83</xdr:row>
      <xdr:rowOff>166370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376420" y="139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38100</xdr:rowOff>
    </xdr:from>
    <xdr:ext cx="762000" cy="25717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4493260" y="13952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275,171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14605</xdr:rowOff>
    </xdr:from>
    <xdr:to>
      <xdr:col>19</xdr:col>
      <xdr:colOff>184150</xdr:colOff>
      <xdr:row>83</xdr:row>
      <xdr:rowOff>114935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629660" y="139287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99060</xdr:rowOff>
    </xdr:from>
    <xdr:ext cx="735330" cy="25654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345180" y="14013180"/>
          <a:ext cx="7353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260,041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13970</xdr:rowOff>
    </xdr:from>
    <xdr:to>
      <xdr:col>15</xdr:col>
      <xdr:colOff>133350</xdr:colOff>
      <xdr:row>83</xdr:row>
      <xdr:rowOff>114300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832100" y="139280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98425</xdr:rowOff>
    </xdr:from>
    <xdr:ext cx="758825" cy="256540"/>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547620" y="1401254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259,848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186690</xdr:colOff>
      <xdr:row>82</xdr:row>
      <xdr:rowOff>121920</xdr:rowOff>
    </xdr:from>
    <xdr:to>
      <xdr:col>11</xdr:col>
      <xdr:colOff>82550</xdr:colOff>
      <xdr:row>83</xdr:row>
      <xdr:rowOff>52705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053590" y="1386840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38100</xdr:rowOff>
    </xdr:from>
    <xdr:ext cx="762000" cy="2571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750060" y="13952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242,082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44450</xdr:rowOff>
    </xdr:from>
    <xdr:to>
      <xdr:col>7</xdr:col>
      <xdr:colOff>31750</xdr:colOff>
      <xdr:row>82</xdr:row>
      <xdr:rowOff>146050</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259840" y="13790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130810</xdr:rowOff>
    </xdr:from>
    <xdr:ext cx="758825" cy="256540"/>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952500" y="1387729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219,338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118745</xdr:rowOff>
    </xdr:from>
    <xdr:to>
      <xdr:col>85</xdr:col>
      <xdr:colOff>95250</xdr:colOff>
      <xdr:row>75</xdr:row>
      <xdr:rowOff>94615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432540" y="12356465"/>
          <a:ext cx="45313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138430</xdr:rowOff>
    </xdr:from>
    <xdr:ext cx="1650365" cy="30797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165330" y="12711430"/>
          <a:ext cx="165036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113665</xdr:rowOff>
    </xdr:from>
    <xdr:ext cx="1649095" cy="35623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762990" y="12686665"/>
          <a:ext cx="1649095"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113665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027400" y="1260475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132080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027400" y="1279144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113665</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495520" y="12604750"/>
          <a:ext cx="113284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132080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495520" y="12791440"/>
          <a:ext cx="11328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113665</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796000" y="12604750"/>
          <a:ext cx="113284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132080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796000" y="12791440"/>
          <a:ext cx="11328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1432540" y="13100685"/>
          <a:ext cx="453136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6131540" y="13100685"/>
          <a:ext cx="5369560"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6131540" y="13100685"/>
          <a:ext cx="3398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186690</xdr:colOff>
      <xdr:row>80</xdr:row>
      <xdr:rowOff>0</xdr:rowOff>
    </xdr:from>
    <xdr:to>
      <xdr:col>114</xdr:col>
      <xdr:colOff>114300</xdr:colOff>
      <xdr:row>91</xdr:row>
      <xdr:rowOff>145415</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6242030" y="13411200"/>
          <a:ext cx="5154930" cy="198945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本指数は、類似団体平均、全国町村平均のいずれと比較しても下回っている水準にある。</a:t>
          </a:r>
        </a:p>
        <a:p>
          <a:r>
            <a:rPr kumimoji="1" lang="ja-JP" altLang="en-US" sz="1200">
              <a:latin typeface="ＭＳ Ｐゴシック"/>
              <a:ea typeface="ＭＳ Ｐゴシック"/>
            </a:rPr>
            <a:t>　今後については適宜、財政状況等を勘案しながら適切な水準へ是正を図っていくものとする。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432540" y="1546098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58825" cy="25400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761980" y="1532255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432540" y="151237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64135</xdr:rowOff>
    </xdr:from>
    <xdr:ext cx="758825" cy="25654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761980" y="1498409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432540" y="1478661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62230</xdr:rowOff>
    </xdr:from>
    <xdr:ext cx="758825" cy="25654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761980" y="1464691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432540" y="1444942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60960</xdr:rowOff>
    </xdr:from>
    <xdr:ext cx="758825" cy="25717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761980" y="143103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432540" y="141128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59690</xdr:rowOff>
    </xdr:from>
    <xdr:ext cx="758825" cy="25717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761980" y="1397381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1432540" y="1377569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57785</xdr:rowOff>
    </xdr:from>
    <xdr:ext cx="758825" cy="25717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0761980" y="1363662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1432540" y="1343787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55880</xdr:rowOff>
    </xdr:from>
    <xdr:ext cx="758825" cy="256540"/>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0761980" y="1329944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1432540" y="1310068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53975</xdr:rowOff>
    </xdr:from>
    <xdr:ext cx="758825" cy="25463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0761980" y="1296225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1432540" y="13100685"/>
          <a:ext cx="453136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130175</xdr:rowOff>
    </xdr:from>
    <xdr:to>
      <xdr:col>81</xdr:col>
      <xdr:colOff>44450</xdr:colOff>
      <xdr:row>89</xdr:row>
      <xdr:rowOff>126365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166340" y="13541375"/>
          <a:ext cx="0" cy="15049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98425</xdr:rowOff>
    </xdr:from>
    <xdr:ext cx="760095" cy="256540"/>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5255240" y="15018385"/>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126365</xdr:rowOff>
    </xdr:from>
    <xdr:to>
      <xdr:col>81</xdr:col>
      <xdr:colOff>133350</xdr:colOff>
      <xdr:row>89</xdr:row>
      <xdr:rowOff>126365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100300" y="150463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45085</xdr:rowOff>
    </xdr:from>
    <xdr:ext cx="760095" cy="25717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5255240" y="1328864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130175</xdr:rowOff>
    </xdr:from>
    <xdr:to>
      <xdr:col>81</xdr:col>
      <xdr:colOff>133350</xdr:colOff>
      <xdr:row>80</xdr:row>
      <xdr:rowOff>130175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100300" y="135413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87630</xdr:rowOff>
    </xdr:from>
    <xdr:to>
      <xdr:col>81</xdr:col>
      <xdr:colOff>44450</xdr:colOff>
      <xdr:row>84</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19580" y="14169390"/>
          <a:ext cx="74676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56515</xdr:rowOff>
    </xdr:from>
    <xdr:ext cx="760095" cy="25717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5255240" y="14473555"/>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186690</xdr:colOff>
      <xdr:row>86</xdr:row>
      <xdr:rowOff>84455</xdr:rowOff>
    </xdr:from>
    <xdr:to>
      <xdr:col>81</xdr:col>
      <xdr:colOff>95250</xdr:colOff>
      <xdr:row>87</xdr:row>
      <xdr:rowOff>15875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121890" y="145014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186690</xdr:colOff>
      <xdr:row>84</xdr:row>
      <xdr:rowOff>53340</xdr:rowOff>
    </xdr:from>
    <xdr:to>
      <xdr:col>77</xdr:col>
      <xdr:colOff>44450</xdr:colOff>
      <xdr:row>84</xdr:row>
      <xdr:rowOff>120650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628370" y="14135100"/>
          <a:ext cx="79121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186690</xdr:colOff>
      <xdr:row>86</xdr:row>
      <xdr:rowOff>73660</xdr:rowOff>
    </xdr:from>
    <xdr:to>
      <xdr:col>77</xdr:col>
      <xdr:colOff>95250</xdr:colOff>
      <xdr:row>87</xdr:row>
      <xdr:rowOff>3810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75130" y="1449070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158750</xdr:rowOff>
    </xdr:from>
    <xdr:ext cx="735330" cy="25590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84300" y="14575790"/>
          <a:ext cx="7353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41910</xdr:rowOff>
    </xdr:from>
    <xdr:to>
      <xdr:col>72</xdr:col>
      <xdr:colOff>186690</xdr:colOff>
      <xdr:row>84</xdr:row>
      <xdr:rowOff>53340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2847320" y="14123670"/>
          <a:ext cx="7810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61595</xdr:rowOff>
    </xdr:from>
    <xdr:to>
      <xdr:col>73</xdr:col>
      <xdr:colOff>44450</xdr:colOff>
      <xdr:row>86</xdr:row>
      <xdr:rowOff>163195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594080" y="144786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147955</xdr:rowOff>
    </xdr:from>
    <xdr:ext cx="760095" cy="25463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86740" y="14564995"/>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109855</xdr:rowOff>
    </xdr:from>
    <xdr:to>
      <xdr:col>68</xdr:col>
      <xdr:colOff>152400</xdr:colOff>
      <xdr:row>84</xdr:row>
      <xdr:rowOff>41910</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2049760" y="14023975"/>
          <a:ext cx="79756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39370</xdr:rowOff>
    </xdr:from>
    <xdr:to>
      <xdr:col>68</xdr:col>
      <xdr:colOff>186690</xdr:colOff>
      <xdr:row>86</xdr:row>
      <xdr:rowOff>140335</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2796520" y="14456410"/>
          <a:ext cx="850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86</xdr:row>
      <xdr:rowOff>125095</xdr:rowOff>
    </xdr:from>
    <xdr:ext cx="762000" cy="25400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508230" y="145421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50800</xdr:rowOff>
    </xdr:from>
    <xdr:to>
      <xdr:col>64</xdr:col>
      <xdr:colOff>152400</xdr:colOff>
      <xdr:row>86</xdr:row>
      <xdr:rowOff>151130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1998960" y="144678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135890</xdr:rowOff>
    </xdr:from>
    <xdr:ext cx="762000" cy="25717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1714480" y="145529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463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73300" y="15458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463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226540" y="15458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186690</xdr:colOff>
      <xdr:row>92</xdr:row>
      <xdr:rowOff>35560</xdr:rowOff>
    </xdr:from>
    <xdr:ext cx="762000" cy="25463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441680" y="15458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58825" cy="25463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654280" y="1545844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463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1856720" y="15458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186690</xdr:colOff>
      <xdr:row>84</xdr:row>
      <xdr:rowOff>37465</xdr:rowOff>
    </xdr:from>
    <xdr:to>
      <xdr:col>81</xdr:col>
      <xdr:colOff>95250</xdr:colOff>
      <xdr:row>84</xdr:row>
      <xdr:rowOff>137795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121890" y="1411922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53340</xdr:rowOff>
    </xdr:from>
    <xdr:ext cx="760095" cy="25463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5255240" y="13967460"/>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186690</xdr:colOff>
      <xdr:row>84</xdr:row>
      <xdr:rowOff>71755</xdr:rowOff>
    </xdr:from>
    <xdr:to>
      <xdr:col>77</xdr:col>
      <xdr:colOff>95250</xdr:colOff>
      <xdr:row>85</xdr:row>
      <xdr:rowOff>1905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75130" y="141535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12700</xdr:rowOff>
    </xdr:from>
    <xdr:ext cx="735330" cy="25400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84300" y="13926820"/>
          <a:ext cx="7353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3175</xdr:rowOff>
    </xdr:from>
    <xdr:to>
      <xdr:col>73</xdr:col>
      <xdr:colOff>44450</xdr:colOff>
      <xdr:row>84</xdr:row>
      <xdr:rowOff>104775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594080" y="14084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114300</xdr:rowOff>
    </xdr:from>
    <xdr:ext cx="760095" cy="25717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286740" y="138607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162560</xdr:rowOff>
    </xdr:from>
    <xdr:to>
      <xdr:col>68</xdr:col>
      <xdr:colOff>186690</xdr:colOff>
      <xdr:row>84</xdr:row>
      <xdr:rowOff>92710</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2796520" y="14076680"/>
          <a:ext cx="850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82</xdr:row>
      <xdr:rowOff>102870</xdr:rowOff>
    </xdr:from>
    <xdr:ext cx="762000" cy="25590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508230" y="13849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59055</xdr:rowOff>
    </xdr:from>
    <xdr:to>
      <xdr:col>64</xdr:col>
      <xdr:colOff>152400</xdr:colOff>
      <xdr:row>83</xdr:row>
      <xdr:rowOff>160020</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1998960" y="139731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167640</xdr:rowOff>
    </xdr:from>
    <xdr:ext cx="762000" cy="25717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1714480" y="13746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81915</xdr:rowOff>
    </xdr:from>
    <xdr:to>
      <xdr:col>85</xdr:col>
      <xdr:colOff>95250</xdr:colOff>
      <xdr:row>53</xdr:row>
      <xdr:rowOff>56515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432540" y="8631555"/>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100330</xdr:rowOff>
    </xdr:from>
    <xdr:ext cx="2259965" cy="307340"/>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1906250" y="8985250"/>
          <a:ext cx="2259965"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75565</xdr:rowOff>
    </xdr:from>
    <xdr:ext cx="1647825" cy="354330"/>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4022070" y="8960485"/>
          <a:ext cx="164782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[15.15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164465</xdr:rowOff>
    </xdr:from>
    <xdr:to>
      <xdr:col>93</xdr:col>
      <xdr:colOff>6350</xdr:colOff>
      <xdr:row>54</xdr:row>
      <xdr:rowOff>75565</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027400" y="8881745"/>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13335</xdr:rowOff>
    </xdr:from>
    <xdr:to>
      <xdr:col>93</xdr:col>
      <xdr:colOff>6350</xdr:colOff>
      <xdr:row>55</xdr:row>
      <xdr:rowOff>94615</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027400" y="906589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164465</xdr:rowOff>
    </xdr:from>
    <xdr:to>
      <xdr:col>99</xdr:col>
      <xdr:colOff>146050</xdr:colOff>
      <xdr:row>54</xdr:row>
      <xdr:rowOff>75565</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495520" y="8881745"/>
          <a:ext cx="1132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13335</xdr:rowOff>
    </xdr:from>
    <xdr:to>
      <xdr:col>99</xdr:col>
      <xdr:colOff>146050</xdr:colOff>
      <xdr:row>55</xdr:row>
      <xdr:rowOff>94615</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7495520" y="9065895"/>
          <a:ext cx="11328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164465</xdr:rowOff>
    </xdr:from>
    <xdr:to>
      <xdr:col>106</xdr:col>
      <xdr:colOff>139700</xdr:colOff>
      <xdr:row>54</xdr:row>
      <xdr:rowOff>75565</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796000" y="8881745"/>
          <a:ext cx="1132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13335</xdr:rowOff>
    </xdr:from>
    <xdr:to>
      <xdr:col>106</xdr:col>
      <xdr:colOff>139700</xdr:colOff>
      <xdr:row>55</xdr:row>
      <xdr:rowOff>94615</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796000" y="9065895"/>
          <a:ext cx="11328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156845</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1432540" y="9377045"/>
          <a:ext cx="4531360" cy="235775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156845</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6131540" y="9377045"/>
          <a:ext cx="5369560" cy="23577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156845</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6131540" y="9377045"/>
          <a:ext cx="3398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186690</xdr:colOff>
      <xdr:row>57</xdr:row>
      <xdr:rowOff>132080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6242030" y="9687560"/>
          <a:ext cx="515493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本町は面積が</a:t>
          </a:r>
          <a:r>
            <a:rPr kumimoji="1" lang="en-US" altLang="ja-JP" sz="1200">
              <a:latin typeface="ＭＳ Ｐゴシック"/>
              <a:ea typeface="ＭＳ Ｐゴシック"/>
            </a:rPr>
            <a:t>303.09㎢</a:t>
          </a:r>
          <a:r>
            <a:rPr kumimoji="1" lang="ja-JP" altLang="en-US" sz="1200">
              <a:latin typeface="ＭＳ Ｐゴシック"/>
              <a:ea typeface="ＭＳ Ｐゴシック"/>
            </a:rPr>
            <a:t>と類似団体と比較して広大であり、合併前の旧町単位で支所を設置していること等により、類似団体と比較して職員数が多くならざるを得ない状況にある。また、過疎地域であるがゆえに民間サービスが十分では無いことから、バス事業やこども園事業を町直営で実施せざるを得ないことが、指標を押し上げる要因となっている。</a:t>
          </a:r>
        </a:p>
        <a:p>
          <a:r>
            <a:rPr kumimoji="1" lang="ja-JP" altLang="en-US" sz="1200">
              <a:latin typeface="ＭＳ Ｐゴシック"/>
              <a:ea typeface="ＭＳ Ｐゴシック"/>
            </a:rPr>
            <a:t>　今後については、組織の合理化や民間への業務委託等を検討し、職員数の適正化を図っていく。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138430</xdr:rowOff>
    </xdr:from>
    <xdr:ext cx="347980" cy="22352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1394440" y="919099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432540" y="1173480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58825" cy="25400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761980" y="1159637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167640</xdr:rowOff>
    </xdr:from>
    <xdr:to>
      <xdr:col>85</xdr:col>
      <xdr:colOff>95250</xdr:colOff>
      <xdr:row>67</xdr:row>
      <xdr:rowOff>167640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432540" y="113995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58825" cy="25717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761980" y="1125855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166370</xdr:rowOff>
    </xdr:from>
    <xdr:to>
      <xdr:col>85</xdr:col>
      <xdr:colOff>95250</xdr:colOff>
      <xdr:row>65</xdr:row>
      <xdr:rowOff>166370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432540" y="1106297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58825" cy="25717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761980" y="1092136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165100</xdr:rowOff>
    </xdr:from>
    <xdr:to>
      <xdr:col>85</xdr:col>
      <xdr:colOff>95250</xdr:colOff>
      <xdr:row>63</xdr:row>
      <xdr:rowOff>165100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432540" y="107264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58825" cy="25717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761980" y="1058418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163830</xdr:rowOff>
    </xdr:from>
    <xdr:to>
      <xdr:col>85</xdr:col>
      <xdr:colOff>95250</xdr:colOff>
      <xdr:row>61</xdr:row>
      <xdr:rowOff>163830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1432540" y="1038987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58825" cy="256540"/>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0761980" y="1024763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161925</xdr:rowOff>
    </xdr:from>
    <xdr:to>
      <xdr:col>85</xdr:col>
      <xdr:colOff>95250</xdr:colOff>
      <xdr:row>59</xdr:row>
      <xdr:rowOff>161925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1432540" y="1005268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58825" cy="25717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0761980" y="991044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159385</xdr:rowOff>
    </xdr:from>
    <xdr:to>
      <xdr:col>85</xdr:col>
      <xdr:colOff>95250</xdr:colOff>
      <xdr:row>57</xdr:row>
      <xdr:rowOff>159385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1432540" y="97148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58825" cy="25590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0761980" y="95732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156845</xdr:rowOff>
    </xdr:from>
    <xdr:to>
      <xdr:col>85</xdr:col>
      <xdr:colOff>95250</xdr:colOff>
      <xdr:row>55</xdr:row>
      <xdr:rowOff>156845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1432540" y="93770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17145</xdr:rowOff>
    </xdr:from>
    <xdr:ext cx="758825" cy="25463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0761980" y="923734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156845</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1432540" y="9377045"/>
          <a:ext cx="4531360" cy="23577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90805</xdr:rowOff>
    </xdr:from>
    <xdr:to>
      <xdr:col>81</xdr:col>
      <xdr:colOff>44450</xdr:colOff>
      <xdr:row>66</xdr:row>
      <xdr:rowOff>156210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166340" y="9813925"/>
          <a:ext cx="0" cy="1406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129540</xdr:rowOff>
    </xdr:from>
    <xdr:ext cx="760095" cy="25463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5255240" y="11193780"/>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156210</xdr:rowOff>
    </xdr:from>
    <xdr:to>
      <xdr:col>81</xdr:col>
      <xdr:colOff>133350</xdr:colOff>
      <xdr:row>66</xdr:row>
      <xdr:rowOff>156210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100300" y="112204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5715</xdr:rowOff>
    </xdr:from>
    <xdr:ext cx="760095" cy="25717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5255240" y="95611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90805</xdr:rowOff>
    </xdr:from>
    <xdr:to>
      <xdr:col>81</xdr:col>
      <xdr:colOff>133350</xdr:colOff>
      <xdr:row>58</xdr:row>
      <xdr:rowOff>90805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100300" y="98139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12700</xdr:rowOff>
    </xdr:from>
    <xdr:to>
      <xdr:col>81</xdr:col>
      <xdr:colOff>44450</xdr:colOff>
      <xdr:row>64</xdr:row>
      <xdr:rowOff>12700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19580" y="1074166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165100</xdr:rowOff>
    </xdr:from>
    <xdr:ext cx="760095" cy="25463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5255240" y="10055860"/>
          <a:ext cx="76009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186690</xdr:colOff>
      <xdr:row>60</xdr:row>
      <xdr:rowOff>148590</xdr:rowOff>
    </xdr:from>
    <xdr:to>
      <xdr:col>81</xdr:col>
      <xdr:colOff>95250</xdr:colOff>
      <xdr:row>61</xdr:row>
      <xdr:rowOff>78740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121890" y="102069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186690</xdr:colOff>
      <xdr:row>63</xdr:row>
      <xdr:rowOff>167005</xdr:rowOff>
    </xdr:from>
    <xdr:to>
      <xdr:col>77</xdr:col>
      <xdr:colOff>44450</xdr:colOff>
      <xdr:row>64</xdr:row>
      <xdr:rowOff>12700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628370" y="10728325"/>
          <a:ext cx="79121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186690</xdr:colOff>
      <xdr:row>60</xdr:row>
      <xdr:rowOff>118110</xdr:rowOff>
    </xdr:from>
    <xdr:to>
      <xdr:col>77</xdr:col>
      <xdr:colOff>95250</xdr:colOff>
      <xdr:row>61</xdr:row>
      <xdr:rowOff>50165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75130" y="1017651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59055</xdr:rowOff>
    </xdr:from>
    <xdr:ext cx="735330" cy="25717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84300" y="9949815"/>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129540</xdr:rowOff>
    </xdr:from>
    <xdr:to>
      <xdr:col>72</xdr:col>
      <xdr:colOff>186690</xdr:colOff>
      <xdr:row>63</xdr:row>
      <xdr:rowOff>167005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2847320" y="10690860"/>
          <a:ext cx="7810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106680</xdr:rowOff>
    </xdr:from>
    <xdr:to>
      <xdr:col>73</xdr:col>
      <xdr:colOff>44450</xdr:colOff>
      <xdr:row>61</xdr:row>
      <xdr:rowOff>36830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594080" y="10165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46990</xdr:rowOff>
    </xdr:from>
    <xdr:ext cx="760095" cy="25590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86740" y="993775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92075</xdr:rowOff>
    </xdr:from>
    <xdr:to>
      <xdr:col>68</xdr:col>
      <xdr:colOff>152400</xdr:colOff>
      <xdr:row>63</xdr:row>
      <xdr:rowOff>129540</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2049760" y="10653395"/>
          <a:ext cx="7975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73660</xdr:rowOff>
    </xdr:from>
    <xdr:to>
      <xdr:col>68</xdr:col>
      <xdr:colOff>186690</xdr:colOff>
      <xdr:row>61</xdr:row>
      <xdr:rowOff>3810</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2796520" y="10132060"/>
          <a:ext cx="850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59</xdr:row>
      <xdr:rowOff>14605</xdr:rowOff>
    </xdr:from>
    <xdr:ext cx="762000" cy="25400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508230" y="9905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120650</xdr:rowOff>
    </xdr:from>
    <xdr:to>
      <xdr:col>64</xdr:col>
      <xdr:colOff>152400</xdr:colOff>
      <xdr:row>61</xdr:row>
      <xdr:rowOff>52070</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1998960" y="10179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62230</xdr:rowOff>
    </xdr:from>
    <xdr:ext cx="762000" cy="25654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1714480" y="99529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2000" cy="25527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73300" y="11734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2000" cy="25527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226540" y="11734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186690</xdr:colOff>
      <xdr:row>69</xdr:row>
      <xdr:rowOff>167640</xdr:rowOff>
    </xdr:from>
    <xdr:ext cx="762000" cy="25527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441680" y="11734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58825" cy="25527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654280" y="1173480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2000" cy="25527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1856720" y="11734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186690</xdr:colOff>
      <xdr:row>63</xdr:row>
      <xdr:rowOff>131445</xdr:rowOff>
    </xdr:from>
    <xdr:to>
      <xdr:col>81</xdr:col>
      <xdr:colOff>95250</xdr:colOff>
      <xdr:row>64</xdr:row>
      <xdr:rowOff>62230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121890" y="1069276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104775</xdr:rowOff>
    </xdr:from>
    <xdr:ext cx="760095" cy="254000"/>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5255240" y="10666095"/>
          <a:ext cx="7600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186690</xdr:colOff>
      <xdr:row>63</xdr:row>
      <xdr:rowOff>131445</xdr:rowOff>
    </xdr:from>
    <xdr:to>
      <xdr:col>77</xdr:col>
      <xdr:colOff>95250</xdr:colOff>
      <xdr:row>64</xdr:row>
      <xdr:rowOff>62230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75130" y="1069276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48260</xdr:rowOff>
    </xdr:from>
    <xdr:ext cx="735330" cy="254000"/>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84300" y="10777220"/>
          <a:ext cx="7353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116840</xdr:rowOff>
    </xdr:from>
    <xdr:to>
      <xdr:col>73</xdr:col>
      <xdr:colOff>44450</xdr:colOff>
      <xdr:row>64</xdr:row>
      <xdr:rowOff>48260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594080" y="1067816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32385</xdr:rowOff>
    </xdr:from>
    <xdr:ext cx="760095" cy="25336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286740" y="1076134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63</xdr:row>
      <xdr:rowOff>78740</xdr:rowOff>
    </xdr:from>
    <xdr:to>
      <xdr:col>68</xdr:col>
      <xdr:colOff>186690</xdr:colOff>
      <xdr:row>64</xdr:row>
      <xdr:rowOff>8890</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2796520" y="10640060"/>
          <a:ext cx="850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63</xdr:row>
      <xdr:rowOff>165100</xdr:rowOff>
    </xdr:from>
    <xdr:ext cx="762000" cy="25463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508230" y="107264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63</xdr:row>
      <xdr:rowOff>41275</xdr:rowOff>
    </xdr:from>
    <xdr:to>
      <xdr:col>64</xdr:col>
      <xdr:colOff>152400</xdr:colOff>
      <xdr:row>63</xdr:row>
      <xdr:rowOff>142875</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1998960" y="1060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127635</xdr:rowOff>
    </xdr:from>
    <xdr:ext cx="762000" cy="25463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1714480" y="106889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43815</xdr:rowOff>
    </xdr:from>
    <xdr:to>
      <xdr:col>85</xdr:col>
      <xdr:colOff>95250</xdr:colOff>
      <xdr:row>31</xdr:row>
      <xdr:rowOff>18415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432540" y="4905375"/>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62230</xdr:rowOff>
    </xdr:from>
    <xdr:ext cx="1602740" cy="30670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189460" y="5259070"/>
          <a:ext cx="16027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560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3738860" y="523494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126365</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027400" y="515556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145415</xdr:rowOff>
    </xdr:from>
    <xdr:to>
      <xdr:col>93</xdr:col>
      <xdr:colOff>6350</xdr:colOff>
      <xdr:row>33</xdr:row>
      <xdr:rowOff>56515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027400" y="5342255"/>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126365</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495520" y="5155565"/>
          <a:ext cx="113284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145415</xdr:rowOff>
    </xdr:from>
    <xdr:to>
      <xdr:col>99</xdr:col>
      <xdr:colOff>146050</xdr:colOff>
      <xdr:row>33</xdr:row>
      <xdr:rowOff>56515</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7495520" y="5342255"/>
          <a:ext cx="1132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126365</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796000" y="5155565"/>
          <a:ext cx="113284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145415</xdr:rowOff>
    </xdr:from>
    <xdr:to>
      <xdr:col>106</xdr:col>
      <xdr:colOff>139700</xdr:colOff>
      <xdr:row>33</xdr:row>
      <xdr:rowOff>56515</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796000" y="5342255"/>
          <a:ext cx="1132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118745</xdr:rowOff>
    </xdr:from>
    <xdr:to>
      <xdr:col>85</xdr:col>
      <xdr:colOff>95250</xdr:colOff>
      <xdr:row>47</xdr:row>
      <xdr:rowOff>132080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1432540" y="5650865"/>
          <a:ext cx="453136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118745</xdr:rowOff>
    </xdr:from>
    <xdr:to>
      <xdr:col>115</xdr:col>
      <xdr:colOff>31750</xdr:colOff>
      <xdr:row>47</xdr:row>
      <xdr:rowOff>132080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6131540" y="5650865"/>
          <a:ext cx="5369560"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118745</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6131540" y="5650865"/>
          <a:ext cx="3398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186690</xdr:colOff>
      <xdr:row>35</xdr:row>
      <xdr:rowOff>94615</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6242030" y="5962015"/>
          <a:ext cx="515493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実質公債費比率については、令和元、</a:t>
          </a:r>
          <a:r>
            <a:rPr kumimoji="1" lang="en-US" altLang="ja-JP" sz="1200">
              <a:latin typeface="ＭＳ Ｐゴシック"/>
              <a:ea typeface="ＭＳ Ｐゴシック"/>
            </a:rPr>
            <a:t>3、5</a:t>
          </a:r>
          <a:r>
            <a:rPr kumimoji="1" lang="ja-JP" altLang="en-US" sz="1200">
              <a:latin typeface="ＭＳ Ｐゴシック"/>
              <a:ea typeface="ＭＳ Ｐゴシック"/>
            </a:rPr>
            <a:t>年度に実施した繰上償還の実施等により、元利償還金が減少し、前年度と比較して</a:t>
          </a:r>
          <a:r>
            <a:rPr kumimoji="1" lang="en-US" altLang="ja-JP" sz="1200">
              <a:latin typeface="ＭＳ Ｐゴシック"/>
              <a:ea typeface="ＭＳ Ｐゴシック"/>
            </a:rPr>
            <a:t>0.3</a:t>
          </a:r>
          <a:r>
            <a:rPr kumimoji="1" lang="ja-JP" altLang="en-US" sz="1200">
              <a:latin typeface="ＭＳ Ｐゴシック"/>
              <a:ea typeface="ＭＳ Ｐゴシック"/>
            </a:rPr>
            <a:t>ポイントの減少となった。</a:t>
          </a:r>
        </a:p>
        <a:p>
          <a:r>
            <a:rPr kumimoji="1" lang="ja-JP" altLang="en-US" sz="1200">
              <a:latin typeface="ＭＳ Ｐゴシック"/>
              <a:ea typeface="ＭＳ Ｐゴシック"/>
            </a:rPr>
            <a:t>　類団順位、全国平均と比較して悪い水準であるが、今後、大型建設事業の元利償還金の償還開始による増加や、普通交付税の減少が見込まれ、指標の悪化が懸念される。このことから令和6年度以降も繰上償還を予定してい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100330</xdr:rowOff>
    </xdr:from>
    <xdr:ext cx="296545" cy="22288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1394440" y="5464810"/>
          <a:ext cx="2965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132080</xdr:rowOff>
    </xdr:from>
    <xdr:to>
      <xdr:col>85</xdr:col>
      <xdr:colOff>95250</xdr:colOff>
      <xdr:row>47</xdr:row>
      <xdr:rowOff>132080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432540" y="80111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161925</xdr:rowOff>
    </xdr:from>
    <xdr:ext cx="758825" cy="25400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761980" y="787336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74295</xdr:rowOff>
    </xdr:from>
    <xdr:to>
      <xdr:col>85</xdr:col>
      <xdr:colOff>95250</xdr:colOff>
      <xdr:row>45</xdr:row>
      <xdr:rowOff>74295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432540" y="76180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102870</xdr:rowOff>
    </xdr:from>
    <xdr:ext cx="758825" cy="25590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0761980" y="74790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15240</xdr:rowOff>
    </xdr:from>
    <xdr:to>
      <xdr:col>85</xdr:col>
      <xdr:colOff>95250</xdr:colOff>
      <xdr:row>43</xdr:row>
      <xdr:rowOff>15240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432540" y="72237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43180</xdr:rowOff>
    </xdr:from>
    <xdr:ext cx="758825" cy="25717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0761980" y="70840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126365</xdr:rowOff>
    </xdr:from>
    <xdr:to>
      <xdr:col>85</xdr:col>
      <xdr:colOff>95250</xdr:colOff>
      <xdr:row>40</xdr:row>
      <xdr:rowOff>126365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432540" y="68319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154305</xdr:rowOff>
    </xdr:from>
    <xdr:ext cx="758825" cy="25717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0761980" y="669226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1432540" y="64382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96520</xdr:rowOff>
    </xdr:from>
    <xdr:ext cx="758825" cy="256540"/>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0761980" y="629920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1432540" y="60426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58825" cy="25527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0761980" y="590486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118745</xdr:rowOff>
    </xdr:from>
    <xdr:to>
      <xdr:col>85</xdr:col>
      <xdr:colOff>95250</xdr:colOff>
      <xdr:row>33</xdr:row>
      <xdr:rowOff>118745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1432540" y="56508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118745</xdr:rowOff>
    </xdr:from>
    <xdr:to>
      <xdr:col>85</xdr:col>
      <xdr:colOff>95250</xdr:colOff>
      <xdr:row>47</xdr:row>
      <xdr:rowOff>132080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1432540" y="5650865"/>
          <a:ext cx="453136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135890</xdr:rowOff>
    </xdr:from>
    <xdr:to>
      <xdr:col>81</xdr:col>
      <xdr:colOff>44450</xdr:colOff>
      <xdr:row>43</xdr:row>
      <xdr:rowOff>78740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166340" y="6170930"/>
          <a:ext cx="0" cy="1116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51435</xdr:rowOff>
    </xdr:from>
    <xdr:ext cx="760095" cy="254000"/>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5255240" y="7259955"/>
          <a:ext cx="7600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78740</xdr:rowOff>
    </xdr:from>
    <xdr:to>
      <xdr:col>81</xdr:col>
      <xdr:colOff>133350</xdr:colOff>
      <xdr:row>43</xdr:row>
      <xdr:rowOff>78740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100300" y="72872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51435</xdr:rowOff>
    </xdr:from>
    <xdr:ext cx="760095" cy="254000"/>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5255240" y="5918835"/>
          <a:ext cx="7600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135890</xdr:rowOff>
    </xdr:from>
    <xdr:to>
      <xdr:col>81</xdr:col>
      <xdr:colOff>133350</xdr:colOff>
      <xdr:row>36</xdr:row>
      <xdr:rowOff>135890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100300" y="61709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78740</xdr:rowOff>
    </xdr:from>
    <xdr:to>
      <xdr:col>81</xdr:col>
      <xdr:colOff>44450</xdr:colOff>
      <xdr:row>43</xdr:row>
      <xdr:rowOff>102870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19580" y="7287260"/>
          <a:ext cx="74676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142875</xdr:rowOff>
    </xdr:from>
    <xdr:ext cx="760095" cy="254000"/>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5255240" y="6513195"/>
          <a:ext cx="76009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186690</xdr:colOff>
      <xdr:row>39</xdr:row>
      <xdr:rowOff>126365</xdr:rowOff>
    </xdr:from>
    <xdr:to>
      <xdr:col>81</xdr:col>
      <xdr:colOff>95250</xdr:colOff>
      <xdr:row>40</xdr:row>
      <xdr:rowOff>56515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121890" y="66643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186690</xdr:colOff>
      <xdr:row>43</xdr:row>
      <xdr:rowOff>102870</xdr:rowOff>
    </xdr:from>
    <xdr:to>
      <xdr:col>77</xdr:col>
      <xdr:colOff>44450</xdr:colOff>
      <xdr:row>43</xdr:row>
      <xdr:rowOff>157480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628370" y="7311390"/>
          <a:ext cx="79121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186690</xdr:colOff>
      <xdr:row>39</xdr:row>
      <xdr:rowOff>117475</xdr:rowOff>
    </xdr:from>
    <xdr:to>
      <xdr:col>77</xdr:col>
      <xdr:colOff>95250</xdr:colOff>
      <xdr:row>40</xdr:row>
      <xdr:rowOff>49530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75130" y="66554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58420</xdr:rowOff>
    </xdr:from>
    <xdr:ext cx="735330" cy="25717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84300" y="6428740"/>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157480</xdr:rowOff>
    </xdr:from>
    <xdr:to>
      <xdr:col>72</xdr:col>
      <xdr:colOff>186690</xdr:colOff>
      <xdr:row>44</xdr:row>
      <xdr:rowOff>59690</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2847320" y="7366000"/>
          <a:ext cx="78105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101600</xdr:rowOff>
    </xdr:from>
    <xdr:to>
      <xdr:col>73</xdr:col>
      <xdr:colOff>44450</xdr:colOff>
      <xdr:row>40</xdr:row>
      <xdr:rowOff>33020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594080" y="663956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42545</xdr:rowOff>
    </xdr:from>
    <xdr:ext cx="760095" cy="25717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86740" y="641286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59690</xdr:rowOff>
    </xdr:from>
    <xdr:to>
      <xdr:col>68</xdr:col>
      <xdr:colOff>152400</xdr:colOff>
      <xdr:row>44</xdr:row>
      <xdr:rowOff>68580</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2049760" y="7435850"/>
          <a:ext cx="7975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133985</xdr:rowOff>
    </xdr:from>
    <xdr:to>
      <xdr:col>68</xdr:col>
      <xdr:colOff>186690</xdr:colOff>
      <xdr:row>40</xdr:row>
      <xdr:rowOff>64135</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2796520" y="6671945"/>
          <a:ext cx="850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38</xdr:row>
      <xdr:rowOff>74930</xdr:rowOff>
    </xdr:from>
    <xdr:ext cx="762000" cy="25654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508230" y="64452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12700</xdr:rowOff>
    </xdr:from>
    <xdr:to>
      <xdr:col>64</xdr:col>
      <xdr:colOff>152400</xdr:colOff>
      <xdr:row>40</xdr:row>
      <xdr:rowOff>113030</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1998960" y="67183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122555</xdr:rowOff>
    </xdr:from>
    <xdr:ext cx="762000" cy="25590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714480" y="6492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130175</xdr:rowOff>
    </xdr:from>
    <xdr:ext cx="762000" cy="25463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73300" y="8009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130175</xdr:rowOff>
    </xdr:from>
    <xdr:ext cx="762000" cy="25463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226540" y="8009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186690</xdr:colOff>
      <xdr:row>47</xdr:row>
      <xdr:rowOff>130175</xdr:rowOff>
    </xdr:from>
    <xdr:ext cx="762000" cy="25463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441680" y="8009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130175</xdr:rowOff>
    </xdr:from>
    <xdr:ext cx="758825" cy="25463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654280" y="800925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130175</xdr:rowOff>
    </xdr:from>
    <xdr:ext cx="762000" cy="25463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856720" y="8009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186690</xdr:colOff>
      <xdr:row>43</xdr:row>
      <xdr:rowOff>29210</xdr:rowOff>
    </xdr:from>
    <xdr:to>
      <xdr:col>81</xdr:col>
      <xdr:colOff>95250</xdr:colOff>
      <xdr:row>43</xdr:row>
      <xdr:rowOff>129540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121890" y="723773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95250</xdr:rowOff>
    </xdr:from>
    <xdr:ext cx="760095" cy="25717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5255240" y="713613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186690</xdr:colOff>
      <xdr:row>43</xdr:row>
      <xdr:rowOff>52070</xdr:rowOff>
    </xdr:from>
    <xdr:to>
      <xdr:col>77</xdr:col>
      <xdr:colOff>95250</xdr:colOff>
      <xdr:row>43</xdr:row>
      <xdr:rowOff>153035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75130" y="726059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137795</xdr:rowOff>
    </xdr:from>
    <xdr:ext cx="735330" cy="25717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84300" y="7346315"/>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43</xdr:row>
      <xdr:rowOff>108585</xdr:rowOff>
    </xdr:from>
    <xdr:to>
      <xdr:col>73</xdr:col>
      <xdr:colOff>44450</xdr:colOff>
      <xdr:row>44</xdr:row>
      <xdr:rowOff>38735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594080" y="73171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22860</xdr:rowOff>
    </xdr:from>
    <xdr:ext cx="760095" cy="25717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286740" y="73990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8890</xdr:rowOff>
    </xdr:from>
    <xdr:to>
      <xdr:col>68</xdr:col>
      <xdr:colOff>186690</xdr:colOff>
      <xdr:row>44</xdr:row>
      <xdr:rowOff>110490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2796520" y="738505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44</xdr:row>
      <xdr:rowOff>95250</xdr:rowOff>
    </xdr:from>
    <xdr:ext cx="762000" cy="25717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508230" y="74714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17145</xdr:rowOff>
    </xdr:from>
    <xdr:to>
      <xdr:col>64</xdr:col>
      <xdr:colOff>152400</xdr:colOff>
      <xdr:row>44</xdr:row>
      <xdr:rowOff>118110</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1998960" y="73933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103505</xdr:rowOff>
    </xdr:from>
    <xdr:ext cx="762000" cy="25590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1714480" y="74796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151130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1432540" y="1179195"/>
          <a:ext cx="4531360" cy="3130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735" cy="30734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272645" y="1533525"/>
          <a:ext cx="1435735"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623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3655675" y="1508760"/>
          <a:ext cx="1649095"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88265</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027400" y="142938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18415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027400" y="161671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88265</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7495520" y="1429385"/>
          <a:ext cx="113284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18415</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7495520" y="1616710"/>
          <a:ext cx="11328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88265</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796000" y="1429385"/>
          <a:ext cx="113284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107950</xdr:rowOff>
    </xdr:from>
    <xdr:to>
      <xdr:col>106</xdr:col>
      <xdr:colOff>139700</xdr:colOff>
      <xdr:row>11</xdr:row>
      <xdr:rowOff>18415</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796000" y="1616710"/>
          <a:ext cx="11328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81915</xdr:rowOff>
    </xdr:from>
    <xdr:to>
      <xdr:col>85</xdr:col>
      <xdr:colOff>95250</xdr:colOff>
      <xdr:row>25</xdr:row>
      <xdr:rowOff>94615</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1432540" y="1925955"/>
          <a:ext cx="45313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115</xdr:col>
      <xdr:colOff>31750</xdr:colOff>
      <xdr:row>25</xdr:row>
      <xdr:rowOff>94615</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6131540" y="1925955"/>
          <a:ext cx="536956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104</xdr:col>
      <xdr:colOff>114300</xdr:colOff>
      <xdr:row>12</xdr:row>
      <xdr:rowOff>164465</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6131540" y="1925955"/>
          <a:ext cx="3398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186690</xdr:colOff>
      <xdr:row>13</xdr:row>
      <xdr:rowOff>56515</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6242030" y="2235835"/>
          <a:ext cx="515493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分子となる将来負担額のうち、一般会計等に係る地方債の現在高については、新庁舎建設等の大型事業の実施により、地方債借入が増加したが、令和元年度以降繰上償還を実施し、抑制を図ったところである。</a:t>
          </a:r>
        </a:p>
        <a:p>
          <a:r>
            <a:rPr kumimoji="1" lang="ja-JP" altLang="en-US" sz="1300">
              <a:latin typeface="ＭＳ Ｐゴシック"/>
              <a:ea typeface="ＭＳ Ｐゴシック"/>
            </a:rPr>
            <a:t>　また、将来負担額から差し引かれる充当可能財源等は、決算剰余金やふるさと応援寄附金基金の積立により138百万円増加となったが、今後は、標準財政規模や充当可能基金の減少等により、指標の上昇が懸念される。</a:t>
          </a:r>
        </a:p>
      </xdr:txBody>
    </xdr:sp>
    <xdr:clientData/>
  </xdr:twoCellAnchor>
  <xdr:oneCellAnchor>
    <xdr:from>
      <xdr:col>61</xdr:col>
      <xdr:colOff>6350</xdr:colOff>
      <xdr:row>10</xdr:row>
      <xdr:rowOff>62230</xdr:rowOff>
    </xdr:from>
    <xdr:ext cx="296545" cy="22288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394440" y="1738630"/>
          <a:ext cx="2965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94615</xdr:rowOff>
    </xdr:from>
    <xdr:to>
      <xdr:col>85</xdr:col>
      <xdr:colOff>95250</xdr:colOff>
      <xdr:row>25</xdr:row>
      <xdr:rowOff>94615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432540" y="42856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123825</xdr:rowOff>
    </xdr:from>
    <xdr:ext cx="758825" cy="25400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761980" y="414718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92710</xdr:rowOff>
    </xdr:from>
    <xdr:to>
      <xdr:col>85</xdr:col>
      <xdr:colOff>95250</xdr:colOff>
      <xdr:row>23</xdr:row>
      <xdr:rowOff>92710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432540" y="394843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120650</xdr:rowOff>
    </xdr:from>
    <xdr:ext cx="758825" cy="25717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761980" y="380873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90805</xdr:rowOff>
    </xdr:from>
    <xdr:to>
      <xdr:col>85</xdr:col>
      <xdr:colOff>95250</xdr:colOff>
      <xdr:row>21</xdr:row>
      <xdr:rowOff>90805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432540" y="36112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118745</xdr:rowOff>
    </xdr:from>
    <xdr:ext cx="758825" cy="25717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761980" y="347154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88900</xdr:rowOff>
    </xdr:from>
    <xdr:to>
      <xdr:col>85</xdr:col>
      <xdr:colOff>95250</xdr:colOff>
      <xdr:row>19</xdr:row>
      <xdr:rowOff>88900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432540" y="32740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117475</xdr:rowOff>
    </xdr:from>
    <xdr:ext cx="758825" cy="25717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761980" y="313499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87630</xdr:rowOff>
    </xdr:from>
    <xdr:to>
      <xdr:col>85</xdr:col>
      <xdr:colOff>95250</xdr:colOff>
      <xdr:row>17</xdr:row>
      <xdr:rowOff>87630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432540" y="293751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116840</xdr:rowOff>
    </xdr:from>
    <xdr:ext cx="758825" cy="25717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0761980" y="279908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85725</xdr:rowOff>
    </xdr:from>
    <xdr:to>
      <xdr:col>85</xdr:col>
      <xdr:colOff>95250</xdr:colOff>
      <xdr:row>15</xdr:row>
      <xdr:rowOff>85725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1432540" y="260032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114935</xdr:rowOff>
    </xdr:from>
    <xdr:ext cx="758825" cy="25717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0761980" y="246189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1432540" y="22637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113030</xdr:rowOff>
    </xdr:from>
    <xdr:ext cx="758825" cy="25654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0761980" y="212471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81915</xdr:rowOff>
    </xdr:from>
    <xdr:to>
      <xdr:col>85</xdr:col>
      <xdr:colOff>95250</xdr:colOff>
      <xdr:row>11</xdr:row>
      <xdr:rowOff>81915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1432540" y="192595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81915</xdr:rowOff>
    </xdr:from>
    <xdr:to>
      <xdr:col>85</xdr:col>
      <xdr:colOff>95250</xdr:colOff>
      <xdr:row>25</xdr:row>
      <xdr:rowOff>94615</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1432540" y="1925955"/>
          <a:ext cx="45313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147320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166340" y="2263775"/>
          <a:ext cx="0" cy="1571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118745</xdr:rowOff>
    </xdr:from>
    <xdr:ext cx="760095" cy="25717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5255240" y="38068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139.8</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147320</xdr:rowOff>
    </xdr:from>
    <xdr:to>
      <xdr:col>81</xdr:col>
      <xdr:colOff>133350</xdr:colOff>
      <xdr:row>22</xdr:row>
      <xdr:rowOff>147320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100300" y="38354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118745</xdr:rowOff>
    </xdr:from>
    <xdr:ext cx="760095" cy="25717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5255240" y="196278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100300" y="22637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163195</xdr:rowOff>
    </xdr:from>
    <xdr:to>
      <xdr:col>81</xdr:col>
      <xdr:colOff>44450</xdr:colOff>
      <xdr:row>18</xdr:row>
      <xdr:rowOff>103505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19580" y="3013075"/>
          <a:ext cx="74676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62230</xdr:rowOff>
    </xdr:from>
    <xdr:ext cx="760095" cy="256540"/>
    <xdr:sp macro="" textlink="">
      <xdr:nvSpPr>
        <xdr:cNvPr id="456" name="将来負担の状況平均値テキスト">
          <a:extLst>
            <a:ext uri="{FF2B5EF4-FFF2-40B4-BE49-F238E27FC236}">
              <a16:creationId xmlns:a16="http://schemas.microsoft.com/office/drawing/2014/main" id="{00000000-0008-0000-0300-0000C8010000}"/>
            </a:ext>
          </a:extLst>
        </xdr:cNvPr>
        <xdr:cNvSpPr txBox="1"/>
      </xdr:nvSpPr>
      <xdr:spPr>
        <a:xfrm>
          <a:off x="15255240" y="2073910"/>
          <a:ext cx="76009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186690</xdr:colOff>
      <xdr:row>13</xdr:row>
      <xdr:rowOff>33655</xdr:rowOff>
    </xdr:from>
    <xdr:to>
      <xdr:col>81</xdr:col>
      <xdr:colOff>95250</xdr:colOff>
      <xdr:row>13</xdr:row>
      <xdr:rowOff>133985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121890" y="221297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186690</xdr:colOff>
      <xdr:row>18</xdr:row>
      <xdr:rowOff>103505</xdr:rowOff>
    </xdr:from>
    <xdr:to>
      <xdr:col>77</xdr:col>
      <xdr:colOff>44450</xdr:colOff>
      <xdr:row>20</xdr:row>
      <xdr:rowOff>19050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628370" y="3121025"/>
          <a:ext cx="79121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186690</xdr:colOff>
      <xdr:row>13</xdr:row>
      <xdr:rowOff>33655</xdr:rowOff>
    </xdr:from>
    <xdr:to>
      <xdr:col>77</xdr:col>
      <xdr:colOff>95250</xdr:colOff>
      <xdr:row>13</xdr:row>
      <xdr:rowOff>133985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75130" y="221297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144780</xdr:rowOff>
    </xdr:from>
    <xdr:ext cx="735330" cy="25400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84300" y="1988820"/>
          <a:ext cx="7353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19050</xdr:rowOff>
    </xdr:from>
    <xdr:to>
      <xdr:col>72</xdr:col>
      <xdr:colOff>186690</xdr:colOff>
      <xdr:row>20</xdr:row>
      <xdr:rowOff>144145</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2847320" y="3371850"/>
          <a:ext cx="78105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130810</xdr:rowOff>
    </xdr:from>
    <xdr:to>
      <xdr:col>73</xdr:col>
      <xdr:colOff>44450</xdr:colOff>
      <xdr:row>14</xdr:row>
      <xdr:rowOff>60960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594080" y="2310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71755</xdr:rowOff>
    </xdr:from>
    <xdr:ext cx="760095" cy="25463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86740" y="2083435"/>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20</xdr:row>
      <xdr:rowOff>144145</xdr:rowOff>
    </xdr:from>
    <xdr:to>
      <xdr:col>68</xdr:col>
      <xdr:colOff>152400</xdr:colOff>
      <xdr:row>21</xdr:row>
      <xdr:rowOff>93345</xdr:rowOff>
    </xdr:to>
    <xdr:cxnSp macro="">
      <xdr:nvCxnSpPr>
        <xdr:cNvPr id="464" name="直線コネクタ 463">
          <a:extLst>
            <a:ext uri="{FF2B5EF4-FFF2-40B4-BE49-F238E27FC236}">
              <a16:creationId xmlns:a16="http://schemas.microsoft.com/office/drawing/2014/main" id="{00000000-0008-0000-0300-0000D0010000}"/>
            </a:ext>
          </a:extLst>
        </xdr:cNvPr>
        <xdr:cNvCxnSpPr/>
      </xdr:nvCxnSpPr>
      <xdr:spPr>
        <a:xfrm flipV="1">
          <a:off x="12049760" y="3496945"/>
          <a:ext cx="79756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130810</xdr:rowOff>
    </xdr:from>
    <xdr:to>
      <xdr:col>68</xdr:col>
      <xdr:colOff>186690</xdr:colOff>
      <xdr:row>15</xdr:row>
      <xdr:rowOff>61595</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2796520" y="2477770"/>
          <a:ext cx="850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13</xdr:row>
      <xdr:rowOff>72390</xdr:rowOff>
    </xdr:from>
    <xdr:ext cx="762000" cy="25463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508230" y="22517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102870</xdr:rowOff>
    </xdr:from>
    <xdr:to>
      <xdr:col>64</xdr:col>
      <xdr:colOff>152400</xdr:colOff>
      <xdr:row>15</xdr:row>
      <xdr:rowOff>33655</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1998960" y="24498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43180</xdr:rowOff>
    </xdr:from>
    <xdr:ext cx="762000" cy="25717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1714480" y="2222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92075</xdr:rowOff>
    </xdr:from>
    <xdr:ext cx="762000" cy="25463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73300" y="42830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92075</xdr:rowOff>
    </xdr:from>
    <xdr:ext cx="762000" cy="25463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226540" y="42830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186690</xdr:colOff>
      <xdr:row>25</xdr:row>
      <xdr:rowOff>92075</xdr:rowOff>
    </xdr:from>
    <xdr:ext cx="762000" cy="25463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441680" y="42830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92075</xdr:rowOff>
    </xdr:from>
    <xdr:ext cx="758825" cy="25463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2654280" y="428307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92075</xdr:rowOff>
    </xdr:from>
    <xdr:ext cx="762000" cy="25463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856720" y="42830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186690</xdr:colOff>
      <xdr:row>17</xdr:row>
      <xdr:rowOff>112395</xdr:rowOff>
    </xdr:from>
    <xdr:to>
      <xdr:col>81</xdr:col>
      <xdr:colOff>95250</xdr:colOff>
      <xdr:row>18</xdr:row>
      <xdr:rowOff>42545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121890" y="296227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84455</xdr:rowOff>
    </xdr:from>
    <xdr:ext cx="760095" cy="255905"/>
    <xdr:sp macro="" textlink="">
      <xdr:nvSpPr>
        <xdr:cNvPr id="475" name="将来負担の状況該当値テキスト">
          <a:extLst>
            <a:ext uri="{FF2B5EF4-FFF2-40B4-BE49-F238E27FC236}">
              <a16:creationId xmlns:a16="http://schemas.microsoft.com/office/drawing/2014/main" id="{00000000-0008-0000-0300-0000DB010000}"/>
            </a:ext>
          </a:extLst>
        </xdr:cNvPr>
        <xdr:cNvSpPr txBox="1"/>
      </xdr:nvSpPr>
      <xdr:spPr>
        <a:xfrm>
          <a:off x="15255240" y="293433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186690</xdr:colOff>
      <xdr:row>18</xdr:row>
      <xdr:rowOff>52705</xdr:rowOff>
    </xdr:from>
    <xdr:to>
      <xdr:col>77</xdr:col>
      <xdr:colOff>95250</xdr:colOff>
      <xdr:row>18</xdr:row>
      <xdr:rowOff>153035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75130" y="307022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138430</xdr:rowOff>
    </xdr:from>
    <xdr:ext cx="735330" cy="25717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84300" y="3155950"/>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19</xdr:row>
      <xdr:rowOff>139065</xdr:rowOff>
    </xdr:from>
    <xdr:to>
      <xdr:col>73</xdr:col>
      <xdr:colOff>44450</xdr:colOff>
      <xdr:row>20</xdr:row>
      <xdr:rowOff>70485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594080" y="332422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54610</xdr:rowOff>
    </xdr:from>
    <xdr:ext cx="760095" cy="25463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286740" y="3407410"/>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93345</xdr:rowOff>
    </xdr:from>
    <xdr:to>
      <xdr:col>68</xdr:col>
      <xdr:colOff>186690</xdr:colOff>
      <xdr:row>21</xdr:row>
      <xdr:rowOff>23495</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2796520" y="3446145"/>
          <a:ext cx="850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21</xdr:row>
      <xdr:rowOff>8255</xdr:rowOff>
    </xdr:from>
    <xdr:ext cx="762000" cy="25717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2508230" y="35286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21</xdr:row>
      <xdr:rowOff>42545</xdr:rowOff>
    </xdr:from>
    <xdr:to>
      <xdr:col>64</xdr:col>
      <xdr:colOff>152400</xdr:colOff>
      <xdr:row>21</xdr:row>
      <xdr:rowOff>144145</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1998960" y="35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128905</xdr:rowOff>
    </xdr:from>
    <xdr:ext cx="762000" cy="25463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1714480" y="36493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5984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243425" y="190500"/>
          <a:ext cx="3536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68825" y="215900"/>
          <a:ext cx="3492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94225" y="241300"/>
          <a:ext cx="344424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725015" y="190500"/>
          <a:ext cx="240474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750415" y="215900"/>
          <a:ext cx="236029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75815" y="241300"/>
          <a:ext cx="230314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867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2945" y="1524000"/>
          <a:ext cx="868743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10260" y="1555750"/>
          <a:ext cx="125920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05965" y="1555750"/>
          <a:ext cx="11518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12,742
12,492
303.09
11,589,613
11,522,795
47,672
6,787,382
14,314,803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21355" y="155575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87875" y="1549400"/>
          <a:ext cx="18351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23025" y="1549400"/>
          <a:ext cx="11506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66.6</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618730" y="1549400"/>
          <a:ext cx="57594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87875" y="2413000"/>
          <a:ext cx="18351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86525" y="2413000"/>
          <a:ext cx="307467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42780" y="1524000"/>
          <a:ext cx="12776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63760" y="1587500"/>
          <a:ext cx="1151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63760" y="1854200"/>
          <a:ext cx="1151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63760" y="2184400"/>
          <a:ext cx="11518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624695" y="167640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59620" y="16256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59620" y="18923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70407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624695" y="21590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70407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624695" y="25400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9445"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9445"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9445"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9445"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2945" y="4699000"/>
          <a:ext cx="4165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68545" y="47625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68545" y="49530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97625" y="4762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97625" y="4953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53045" y="4762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53045" y="4953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2945" y="5270500"/>
          <a:ext cx="4165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63820"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27320" y="5270500"/>
          <a:ext cx="3428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45735" y="5588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人件費に係るものは、令和5年度において27.8％と類似団体平均と比べて高い水準にある。</a:t>
          </a:r>
        </a:p>
        <a:p>
          <a:r>
            <a:rPr kumimoji="1" lang="ja-JP" altLang="en-US" sz="1100">
              <a:latin typeface="ＭＳ Ｐゴシック"/>
              <a:ea typeface="ＭＳ Ｐゴシック"/>
            </a:rPr>
            <a:t>　</a:t>
          </a:r>
          <a:r>
            <a:rPr lang="ja-JP" altLang="ja-JP" sz="1100" b="0" i="0" baseline="0">
              <a:solidFill>
                <a:schemeClr val="dk1"/>
              </a:solidFill>
              <a:effectLst/>
              <a:latin typeface="ＭＳ ゴシック"/>
              <a:ea typeface="ＭＳ ゴシック"/>
              <a:cs typeface="+mn-cs"/>
            </a:rPr>
            <a:t>本町は面積が303.</a:t>
          </a:r>
          <a:r>
            <a:rPr lang="en-US" altLang="ja-JP" sz="1100" b="0" i="0" baseline="0">
              <a:solidFill>
                <a:schemeClr val="dk1"/>
              </a:solidFill>
              <a:effectLst/>
              <a:latin typeface="ＭＳ ゴシック"/>
              <a:ea typeface="ＭＳ ゴシック"/>
              <a:cs typeface="+mn-cs"/>
            </a:rPr>
            <a:t>09</a:t>
          </a:r>
          <a:r>
            <a:rPr lang="ja-JP" altLang="ja-JP" sz="1100" b="0" i="0" baseline="0">
              <a:solidFill>
                <a:schemeClr val="dk1"/>
              </a:solidFill>
              <a:effectLst/>
              <a:latin typeface="ＭＳ ゴシック"/>
              <a:ea typeface="ＭＳ ゴシック"/>
              <a:cs typeface="+mn-cs"/>
            </a:rPr>
            <a:t>㎢と類似団体と比較して広大であり、合併前の旧町単位で支所や、こども園等を設置しているために、類似団体と比較して職員数が多くならざるを得ない状況にある。</a:t>
          </a:r>
          <a:endParaRPr kumimoji="1" lang="ja-JP" altLang="en-US" sz="1100">
            <a:latin typeface="ＭＳ Ｐゴシック"/>
            <a:ea typeface="ＭＳ Ｐゴシック"/>
          </a:endParaRPr>
        </a:p>
        <a:p>
          <a:r>
            <a:rPr kumimoji="1" lang="ja-JP" altLang="en-US" sz="1100">
              <a:latin typeface="ＭＳ Ｐゴシック"/>
              <a:ea typeface="ＭＳ Ｐゴシック"/>
            </a:rPr>
            <a:t>　</a:t>
          </a:r>
          <a:r>
            <a:rPr lang="ja-JP" altLang="en-US">
              <a:latin typeface="ＭＳ ゴシック"/>
              <a:ea typeface="ＭＳ ゴシック"/>
            </a:rPr>
            <a:t>類似団体と比較し高い指標にあることから、職員の定員管理や業務の効率化等による時間外勤務手当の縮小を図っていく。</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18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4845"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2945" y="7556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4315"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2945" y="7175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4315"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2945" y="6794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4315"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2945" y="6413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4315"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2945" y="6032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4315"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2945" y="5651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4315"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2945" y="5270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4315"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02945" y="5270500"/>
          <a:ext cx="4165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353560" y="58039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6073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442460" y="71551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84345" y="71831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073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442460" y="5547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84345" y="58039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38</xdr:row>
      <xdr:rowOff>12700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06165" y="6527800"/>
          <a:ext cx="74739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123190</xdr:rowOff>
    </xdr:from>
    <xdr:ext cx="760730" cy="25590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442460" y="6123940"/>
          <a:ext cx="7607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22445" y="62788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179705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03525" y="6398260"/>
          <a:ext cx="80264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562985" y="62407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8890</xdr:rowOff>
    </xdr:from>
    <xdr:ext cx="733425" cy="25590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52470" y="60096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54610</xdr:rowOff>
    </xdr:from>
    <xdr:to>
      <xdr:col>15</xdr:col>
      <xdr:colOff>98425</xdr:colOff>
      <xdr:row>37</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993265" y="6398260"/>
          <a:ext cx="8102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52725"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149860</xdr:rowOff>
    </xdr:from>
    <xdr:ext cx="76073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61895" y="5979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35560</xdr:rowOff>
    </xdr:from>
    <xdr:to>
      <xdr:col>11</xdr:col>
      <xdr:colOff>9525</xdr:colOff>
      <xdr:row>37</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02690" y="6207760"/>
          <a:ext cx="790575"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62150" y="630174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69850</xdr:rowOff>
    </xdr:from>
    <xdr:ext cx="76073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51635" y="60706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5189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78740</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61060" y="62509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82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15734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09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1757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0731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073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02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82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0647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22445" y="657606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33020</xdr:rowOff>
    </xdr:from>
    <xdr:ext cx="76073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442460" y="65481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562985" y="64770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48260</xdr:rowOff>
    </xdr:from>
    <xdr:ext cx="73342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52470" y="65633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52725"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90170</xdr:rowOff>
    </xdr:from>
    <xdr:ext cx="76073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61895" y="64338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62150" y="639318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135890</xdr:rowOff>
    </xdr:from>
    <xdr:ext cx="76073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51635" y="64795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5189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96520</xdr:rowOff>
    </xdr:from>
    <xdr:ext cx="75882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61060" y="59258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225530" y="1270000"/>
          <a:ext cx="4170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408275" y="1333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408275" y="1524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6939895" y="1333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6939895" y="1524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394045" y="13335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394045" y="15240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225530" y="1841500"/>
          <a:ext cx="4170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688945" y="1841500"/>
          <a:ext cx="48196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749905" y="1841500"/>
          <a:ext cx="3435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788005" y="2159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a:latin typeface="ＭＳ ゴシック"/>
              <a:ea typeface="ＭＳ ゴシック"/>
            </a:rPr>
            <a:t>本指標は、良好な水準にある。施設の統廃合等による更なる維持管理の削減に努める。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527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18743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225530" y="4127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76585"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225530" y="35560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4825" cy="25590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76585" y="3413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225530" y="2984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76585"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225530" y="24130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76585" y="227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225530" y="1841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76585"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1225530" y="1841500"/>
          <a:ext cx="4170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4895830" y="231013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20</xdr:row>
      <xdr:rowOff>133350</xdr:rowOff>
    </xdr:from>
    <xdr:ext cx="760730" cy="25590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4967585" y="3562350"/>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161290</xdr:rowOff>
    </xdr:from>
    <xdr:to>
      <xdr:col>82</xdr:col>
      <xdr:colOff>179705</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4806930" y="35902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167640</xdr:rowOff>
    </xdr:from>
    <xdr:ext cx="760730" cy="25590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4967585" y="2053590"/>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81280</xdr:rowOff>
    </xdr:from>
    <xdr:to>
      <xdr:col>82</xdr:col>
      <xdr:colOff>179705</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4806930" y="23101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121285</xdr:rowOff>
    </xdr:from>
    <xdr:to>
      <xdr:col>82</xdr:col>
      <xdr:colOff>107950</xdr:colOff>
      <xdr:row>13</xdr:row>
      <xdr:rowOff>161290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136370" y="2350135"/>
          <a:ext cx="75946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15</xdr:row>
      <xdr:rowOff>31115</xdr:rowOff>
    </xdr:from>
    <xdr:ext cx="760730" cy="25590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4967585" y="2602865"/>
          <a:ext cx="7607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484503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13</xdr:row>
      <xdr:rowOff>29845</xdr:rowOff>
    </xdr:from>
    <xdr:to>
      <xdr:col>78</xdr:col>
      <xdr:colOff>69850</xdr:colOff>
      <xdr:row>13</xdr:row>
      <xdr:rowOff>121285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344525" y="2258695"/>
          <a:ext cx="79184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08557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99695</xdr:rowOff>
    </xdr:from>
    <xdr:ext cx="733425" cy="25590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3794740" y="267144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29845</xdr:rowOff>
    </xdr:from>
    <xdr:to>
      <xdr:col>73</xdr:col>
      <xdr:colOff>179705</xdr:colOff>
      <xdr:row>13</xdr:row>
      <xdr:rowOff>58420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2535535" y="2258695"/>
          <a:ext cx="80899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294995" y="252222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36830</xdr:rowOff>
    </xdr:from>
    <xdr:ext cx="762000" cy="25908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2984480" y="260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58420</xdr:rowOff>
    </xdr:from>
    <xdr:to>
      <xdr:col>69</xdr:col>
      <xdr:colOff>92075</xdr:colOff>
      <xdr:row>14</xdr:row>
      <xdr:rowOff>1270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1725275" y="2287270"/>
          <a:ext cx="81026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484735"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59690</xdr:rowOff>
    </xdr:from>
    <xdr:ext cx="76073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193905" y="26314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1694160" y="268795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31115</xdr:rowOff>
    </xdr:from>
    <xdr:ext cx="760730" cy="25590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1383645" y="277431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825"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699615"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940155"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14958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073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33932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073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154112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13</xdr:row>
      <xdr:rowOff>110490</xdr:rowOff>
    </xdr:from>
    <xdr:to>
      <xdr:col>82</xdr:col>
      <xdr:colOff>158750</xdr:colOff>
      <xdr:row>14</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484503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13</xdr:row>
      <xdr:rowOff>19050</xdr:rowOff>
    </xdr:from>
    <xdr:ext cx="760730" cy="25590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4967585" y="2247900"/>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70485</xdr:rowOff>
    </xdr:from>
    <xdr:to>
      <xdr:col>78</xdr:col>
      <xdr:colOff>120650</xdr:colOff>
      <xdr:row>14</xdr:row>
      <xdr:rowOff>635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085570" y="22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10795</xdr:rowOff>
    </xdr:from>
    <xdr:ext cx="733425" cy="2584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794740" y="206819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12</xdr:row>
      <xdr:rowOff>150495</xdr:rowOff>
    </xdr:from>
    <xdr:to>
      <xdr:col>74</xdr:col>
      <xdr:colOff>31750</xdr:colOff>
      <xdr:row>13</xdr:row>
      <xdr:rowOff>80645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294995" y="220789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90805</xdr:rowOff>
    </xdr:from>
    <xdr:ext cx="762000" cy="2584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984480" y="1976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7620</xdr:rowOff>
    </xdr:from>
    <xdr:to>
      <xdr:col>69</xdr:col>
      <xdr:colOff>142875</xdr:colOff>
      <xdr:row>13</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484735" y="22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119380</xdr:rowOff>
    </xdr:from>
    <xdr:ext cx="76073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193905" y="20053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121920</xdr:rowOff>
    </xdr:from>
    <xdr:to>
      <xdr:col>65</xdr:col>
      <xdr:colOff>53975</xdr:colOff>
      <xdr:row>14</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1694160" y="235077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62230</xdr:rowOff>
    </xdr:from>
    <xdr:ext cx="76073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1383645" y="21196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02945" y="8128000"/>
          <a:ext cx="4165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4868545" y="81915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868545" y="83820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6397625" y="8191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397625" y="8382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853045" y="8191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853045" y="8382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2945" y="8699500"/>
          <a:ext cx="4165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163820"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227320" y="8699500"/>
          <a:ext cx="3428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245735" y="9017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本町は、18歳までの医療費助成や高齢者支援等手厚い福祉施策を実施しているが、人口減少による影響等により、結果として類似団体内では良好な部類となっている。</a:t>
          </a:r>
        </a:p>
        <a:p>
          <a:r>
            <a:rPr lang="ja-JP" altLang="en-US">
              <a:latin typeface="ＭＳ ゴシック"/>
              <a:ea typeface="ＭＳ ゴシック"/>
            </a:rPr>
            <a:t>　引き続き、財政状況を勘案しながら、現状の福祉施策を実施していく。</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7180" cy="22542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664845"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02945" y="10985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34315"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02945" y="10604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825"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4315"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2945" y="10223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82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4315"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2945" y="9842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825" cy="25590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4315"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2945" y="9461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82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4315"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2945" y="9080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82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4315"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2945" y="8699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4315"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02945" y="8699500"/>
          <a:ext cx="4165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353560" y="91186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3810</xdr:rowOff>
    </xdr:from>
    <xdr:ext cx="760730" cy="259080"/>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442460" y="10633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284345" y="106616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118110</xdr:rowOff>
    </xdr:from>
    <xdr:ext cx="760730" cy="259080"/>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442460" y="8862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284345" y="91186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54</xdr:row>
      <xdr:rowOff>146050</xdr:rowOff>
    </xdr:from>
    <xdr:to>
      <xdr:col>24</xdr:col>
      <xdr:colOff>25400</xdr:colOff>
      <xdr:row>54</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606165" y="9404350"/>
          <a:ext cx="7473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10160</xdr:rowOff>
    </xdr:from>
    <xdr:ext cx="760730" cy="259080"/>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442460" y="96113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322445" y="96393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179705</xdr:colOff>
      <xdr:row>54</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2803525" y="9404350"/>
          <a:ext cx="80264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562985" y="95821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67310</xdr:rowOff>
    </xdr:from>
    <xdr:ext cx="733425" cy="259080"/>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252470" y="96685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165100</xdr:rowOff>
    </xdr:from>
    <xdr:to>
      <xdr:col>15</xdr:col>
      <xdr:colOff>98425</xdr:colOff>
      <xdr:row>55</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1993265" y="9423400"/>
          <a:ext cx="8102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752725"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67310</xdr:rowOff>
    </xdr:from>
    <xdr:ext cx="760730" cy="259080"/>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461895" y="9668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31750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202690" y="9461500"/>
          <a:ext cx="790575"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962150" y="96583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143510</xdr:rowOff>
    </xdr:from>
    <xdr:ext cx="760730" cy="25590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651635" y="9744710"/>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15189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29210</xdr:rowOff>
    </xdr:from>
    <xdr:ext cx="758825" cy="25590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861060" y="98018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825"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15734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09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41757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60731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073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02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82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00647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322445" y="93535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111760</xdr:rowOff>
    </xdr:from>
    <xdr:ext cx="760730" cy="25590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442460" y="9198610"/>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562985" y="93535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35560</xdr:rowOff>
    </xdr:from>
    <xdr:ext cx="73342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252470" y="91224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752725"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54610</xdr:rowOff>
    </xdr:from>
    <xdr:ext cx="760730" cy="25590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461895" y="9141460"/>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962150" y="94107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92710</xdr:rowOff>
    </xdr:from>
    <xdr:ext cx="76073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651635" y="9179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15189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92710</xdr:rowOff>
    </xdr:from>
    <xdr:ext cx="75882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861060" y="93510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1225530" y="8128000"/>
          <a:ext cx="4170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5408275" y="8191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408275" y="8382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6939895" y="8191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6939895" y="8382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394045" y="81915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394045" y="83820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1225530" y="8699500"/>
          <a:ext cx="4170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688945" y="8699500"/>
          <a:ext cx="48196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749905" y="8699500"/>
          <a:ext cx="3435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5788005" y="9017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ゴシック"/>
              <a:ea typeface="ＭＳ ゴシック"/>
            </a:rPr>
            <a:t>　その他に係る経常収支比率が類似団体平均を上回っているのは、繰出金が主な要因である。</a:t>
          </a:r>
        </a:p>
        <a:p>
          <a:r>
            <a:rPr lang="ja-JP" altLang="en-US">
              <a:latin typeface="ＭＳ ゴシック"/>
              <a:ea typeface="ＭＳ ゴシック"/>
            </a:rPr>
            <a:t>　</a:t>
          </a:r>
          <a:r>
            <a:rPr lang="ja-JP" altLang="en-US" sz="1100" b="0" i="0" baseline="0">
              <a:solidFill>
                <a:schemeClr val="dk1"/>
              </a:solidFill>
              <a:effectLst/>
              <a:latin typeface="ＭＳ ゴシック"/>
              <a:ea typeface="ＭＳ ゴシック"/>
              <a:cs typeface="+mn-cs"/>
            </a:rPr>
            <a:t>本町の特別会計</a:t>
          </a:r>
          <a:r>
            <a:rPr lang="ja-JP" altLang="ja-JP" sz="1100" b="0" i="0" baseline="0">
              <a:solidFill>
                <a:schemeClr val="dk1"/>
              </a:solidFill>
              <a:effectLst/>
              <a:latin typeface="ＭＳ ゴシック"/>
              <a:ea typeface="ＭＳ ゴシック"/>
              <a:cs typeface="+mn-cs"/>
            </a:rPr>
            <a:t>に対する繰出金は、十分な料金収入が</a:t>
          </a:r>
          <a:r>
            <a:rPr lang="ja-JP" altLang="en-US" sz="1100" b="0" i="0" baseline="0">
              <a:solidFill>
                <a:schemeClr val="dk1"/>
              </a:solidFill>
              <a:effectLst/>
              <a:latin typeface="ＭＳ ゴシック"/>
              <a:ea typeface="ＭＳ ゴシック"/>
              <a:cs typeface="+mn-cs"/>
            </a:rPr>
            <a:t>確保でき</a:t>
          </a:r>
          <a:r>
            <a:rPr lang="ja-JP" altLang="ja-JP" sz="1100" b="0" i="0" baseline="0">
              <a:solidFill>
                <a:schemeClr val="dk1"/>
              </a:solidFill>
              <a:effectLst/>
              <a:latin typeface="ＭＳ ゴシック"/>
              <a:ea typeface="ＭＳ ゴシック"/>
              <a:cs typeface="+mn-cs"/>
            </a:rPr>
            <a:t>ないことが根本的な要因であるため、費用経費の削減、広域化等、抜本的な改革が必要である。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5275" cy="22542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18743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225530" y="10985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0776585"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225530" y="1065911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825" cy="2590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776585"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225530" y="1033208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825" cy="25590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776585"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225530" y="1000569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825" cy="2584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76585"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225530" y="967930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82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76585"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225530" y="935291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825" cy="25590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76585"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225530" y="902589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82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76585"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225530" y="8699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76585"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1225530" y="8699500"/>
          <a:ext cx="4170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143510</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4895830" y="905891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62</xdr:row>
      <xdr:rowOff>22860</xdr:rowOff>
    </xdr:from>
    <xdr:ext cx="76073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4967585" y="10652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50800</xdr:rowOff>
    </xdr:from>
    <xdr:to>
      <xdr:col>82</xdr:col>
      <xdr:colOff>179705</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806930" y="10680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58420</xdr:rowOff>
    </xdr:from>
    <xdr:ext cx="760730" cy="25908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4967585" y="88023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143510</xdr:rowOff>
    </xdr:from>
    <xdr:to>
      <xdr:col>82</xdr:col>
      <xdr:colOff>179705</xdr:colOff>
      <xdr:row>52</xdr:row>
      <xdr:rowOff>143510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806930" y="90589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118745</xdr:rowOff>
    </xdr:from>
    <xdr:to>
      <xdr:col>82</xdr:col>
      <xdr:colOff>107950</xdr:colOff>
      <xdr:row>59</xdr:row>
      <xdr:rowOff>129540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136370" y="10234295"/>
          <a:ext cx="7594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55</xdr:row>
      <xdr:rowOff>120650</xdr:rowOff>
    </xdr:from>
    <xdr:ext cx="760730" cy="25590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4967585" y="9550400"/>
          <a:ext cx="7607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103505</xdr:rowOff>
    </xdr:from>
    <xdr:to>
      <xdr:col>82</xdr:col>
      <xdr:colOff>158750</xdr:colOff>
      <xdr:row>57</xdr:row>
      <xdr:rowOff>33655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84503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59</xdr:row>
      <xdr:rowOff>53340</xdr:rowOff>
    </xdr:from>
    <xdr:to>
      <xdr:col>78</xdr:col>
      <xdr:colOff>69850</xdr:colOff>
      <xdr:row>59</xdr:row>
      <xdr:rowOff>118745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344525" y="10168890"/>
          <a:ext cx="79184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40640</xdr:rowOff>
    </xdr:from>
    <xdr:to>
      <xdr:col>78</xdr:col>
      <xdr:colOff>120650</xdr:colOff>
      <xdr:row>57</xdr:row>
      <xdr:rowOff>142240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08557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152400</xdr:rowOff>
    </xdr:from>
    <xdr:ext cx="733425"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794740" y="95821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53340</xdr:rowOff>
    </xdr:from>
    <xdr:to>
      <xdr:col>73</xdr:col>
      <xdr:colOff>179705</xdr:colOff>
      <xdr:row>59</xdr:row>
      <xdr:rowOff>64135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2535535" y="10168890"/>
          <a:ext cx="80899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8255</xdr:rowOff>
    </xdr:from>
    <xdr:to>
      <xdr:col>74</xdr:col>
      <xdr:colOff>31750</xdr:colOff>
      <xdr:row>57</xdr:row>
      <xdr:rowOff>109855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294995" y="978090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120650</xdr:rowOff>
    </xdr:from>
    <xdr:ext cx="762000" cy="25590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984480" y="95504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29210</xdr:rowOff>
    </xdr:from>
    <xdr:to>
      <xdr:col>69</xdr:col>
      <xdr:colOff>92075</xdr:colOff>
      <xdr:row>59</xdr:row>
      <xdr:rowOff>64135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1725275" y="9973310"/>
          <a:ext cx="81026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116840</xdr:rowOff>
    </xdr:from>
    <xdr:to>
      <xdr:col>69</xdr:col>
      <xdr:colOff>142875</xdr:colOff>
      <xdr:row>58</xdr:row>
      <xdr:rowOff>46990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484735"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57150</xdr:rowOff>
    </xdr:from>
    <xdr:ext cx="76073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193905" y="96583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160655</xdr:rowOff>
    </xdr:from>
    <xdr:to>
      <xdr:col>65</xdr:col>
      <xdr:colOff>53975</xdr:colOff>
      <xdr:row>58</xdr:row>
      <xdr:rowOff>90805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1694160" y="993330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75565</xdr:rowOff>
    </xdr:from>
    <xdr:ext cx="760730" cy="25590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383645" y="1001966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825"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69961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94015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14958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073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33932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073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154112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59</xdr:row>
      <xdr:rowOff>78740</xdr:rowOff>
    </xdr:from>
    <xdr:to>
      <xdr:col>82</xdr:col>
      <xdr:colOff>158750</xdr:colOff>
      <xdr:row>60</xdr:row>
      <xdr:rowOff>8890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84503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59</xdr:row>
      <xdr:rowOff>50800</xdr:rowOff>
    </xdr:from>
    <xdr:ext cx="760730" cy="25908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4967585" y="101663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67945</xdr:rowOff>
    </xdr:from>
    <xdr:to>
      <xdr:col>78</xdr:col>
      <xdr:colOff>120650</xdr:colOff>
      <xdr:row>59</xdr:row>
      <xdr:rowOff>169545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08557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154940</xdr:rowOff>
    </xdr:from>
    <xdr:ext cx="733425" cy="25590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794740" y="1027049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2540</xdr:rowOff>
    </xdr:from>
    <xdr:to>
      <xdr:col>74</xdr:col>
      <xdr:colOff>31750</xdr:colOff>
      <xdr:row>59</xdr:row>
      <xdr:rowOff>104140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294995" y="1011809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88900</xdr:rowOff>
    </xdr:from>
    <xdr:ext cx="762000" cy="25590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984480" y="102044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13335</xdr:rowOff>
    </xdr:from>
    <xdr:to>
      <xdr:col>69</xdr:col>
      <xdr:colOff>142875</xdr:colOff>
      <xdr:row>59</xdr:row>
      <xdr:rowOff>114935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484735"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99695</xdr:rowOff>
    </xdr:from>
    <xdr:ext cx="760730" cy="25590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193905" y="1021524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149860</xdr:rowOff>
    </xdr:from>
    <xdr:to>
      <xdr:col>65</xdr:col>
      <xdr:colOff>53975</xdr:colOff>
      <xdr:row>58</xdr:row>
      <xdr:rowOff>80010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1694160" y="992251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90170</xdr:rowOff>
    </xdr:from>
    <xdr:ext cx="76073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383645" y="96913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225530" y="4699000"/>
          <a:ext cx="4170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408275" y="4762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408275" y="4953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6939895" y="4762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6939895" y="4953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394045" y="47625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394045" y="49530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1225530" y="5270500"/>
          <a:ext cx="4170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688945" y="5270500"/>
          <a:ext cx="48196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5749905" y="5270500"/>
          <a:ext cx="3435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5788005" y="5588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公営企業会計への補助や、一部事務組合への負担金等任意に削減できない経費が大半を占めるため、今後も現状値並で推移していくと想定される。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275"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18743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225530" y="7556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776585"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225530" y="727075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99060</xdr:rowOff>
    </xdr:from>
    <xdr:ext cx="504825" cy="25590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776585" y="7128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225530" y="69850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4825"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76585" y="6842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225530" y="669925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76585" y="6557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225530" y="6413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76585"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225530" y="612775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156210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76585" y="5985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225530" y="58420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776585" y="5699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225530" y="555625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99060</xdr:rowOff>
    </xdr:from>
    <xdr:ext cx="504825" cy="25590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776585" y="5414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225530" y="5270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4825" cy="25590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0776585"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1225530" y="5270500"/>
          <a:ext cx="4170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895830" y="567055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32385</xdr:rowOff>
    </xdr:from>
    <xdr:ext cx="760730" cy="25590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4967585" y="706183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60325</xdr:rowOff>
    </xdr:from>
    <xdr:to>
      <xdr:col>82</xdr:col>
      <xdr:colOff>179705</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806930" y="70897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31</xdr:row>
      <xdr:rowOff>99060</xdr:rowOff>
    </xdr:from>
    <xdr:ext cx="760730" cy="25590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4967585" y="5414010"/>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12700</xdr:rowOff>
    </xdr:from>
    <xdr:to>
      <xdr:col>82</xdr:col>
      <xdr:colOff>179705</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806930" y="56705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127000</xdr:rowOff>
    </xdr:from>
    <xdr:to>
      <xdr:col>82</xdr:col>
      <xdr:colOff>107950</xdr:colOff>
      <xdr:row>35</xdr:row>
      <xdr:rowOff>136525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136370" y="6127750"/>
          <a:ext cx="7594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48260</xdr:rowOff>
    </xdr:from>
    <xdr:ext cx="760730" cy="259080"/>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4967585" y="62204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84503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35</xdr:row>
      <xdr:rowOff>88900</xdr:rowOff>
    </xdr:from>
    <xdr:to>
      <xdr:col>78</xdr:col>
      <xdr:colOff>69850</xdr:colOff>
      <xdr:row>35</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344525" y="6089650"/>
          <a:ext cx="79184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08557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48260</xdr:rowOff>
    </xdr:from>
    <xdr:ext cx="73342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794740" y="62204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88900</xdr:rowOff>
    </xdr:from>
    <xdr:to>
      <xdr:col>73</xdr:col>
      <xdr:colOff>179705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2535535" y="6089650"/>
          <a:ext cx="80899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294995" y="60674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153035</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984480" y="615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127000</xdr:rowOff>
    </xdr:from>
    <xdr:to>
      <xdr:col>69</xdr:col>
      <xdr:colOff>92075</xdr:colOff>
      <xdr:row>36</xdr:row>
      <xdr:rowOff>155575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1725275" y="6299200"/>
          <a:ext cx="8102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484735"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54610</xdr:rowOff>
    </xdr:from>
    <xdr:ext cx="760730" cy="25590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193905" y="5883910"/>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1694160" y="601027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121285</xdr:rowOff>
    </xdr:from>
    <xdr:ext cx="760730" cy="25590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383645" y="577913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82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69961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94015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14958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073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33932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073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154112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35</xdr:row>
      <xdr:rowOff>86360</xdr:rowOff>
    </xdr:from>
    <xdr:to>
      <xdr:col>82</xdr:col>
      <xdr:colOff>158750</xdr:colOff>
      <xdr:row>36</xdr:row>
      <xdr:rowOff>15875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84503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34</xdr:row>
      <xdr:rowOff>102235</xdr:rowOff>
    </xdr:from>
    <xdr:ext cx="760730" cy="2584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4967585" y="593153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76200</xdr:rowOff>
    </xdr:from>
    <xdr:to>
      <xdr:col>78</xdr:col>
      <xdr:colOff>120650</xdr:colOff>
      <xdr:row>36</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08557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16510</xdr:rowOff>
    </xdr:from>
    <xdr:ext cx="733425"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794740" y="58458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294995" y="60388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149860</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984480" y="5807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484735"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162560</xdr:rowOff>
    </xdr:from>
    <xdr:ext cx="760730"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193905" y="6334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104775</xdr:rowOff>
    </xdr:from>
    <xdr:to>
      <xdr:col>65</xdr:col>
      <xdr:colOff>53975</xdr:colOff>
      <xdr:row>37</xdr:row>
      <xdr:rowOff>34925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1694160" y="62769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19685</xdr:rowOff>
    </xdr:from>
    <xdr:ext cx="760730" cy="25590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1383645" y="636333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2945" y="11557000"/>
          <a:ext cx="4165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868545" y="116205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4868545" y="118110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397625" y="11620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6397625" y="11811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853045" y="11620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853045" y="11811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2945" y="12128500"/>
          <a:ext cx="4165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163820"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227320" y="12128500"/>
          <a:ext cx="3428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245735" y="12446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a:t>
          </a:r>
          <a:r>
            <a:rPr lang="ja-JP" altLang="ja-JP" sz="1100">
              <a:solidFill>
                <a:schemeClr val="tx1"/>
              </a:solidFill>
              <a:effectLst/>
              <a:latin typeface="ＭＳ ゴシック"/>
              <a:ea typeface="ＭＳ ゴシック"/>
              <a:cs typeface="+mn-cs"/>
            </a:rPr>
            <a:t>繰上償還を実施しており、令和元年度（平成31年度）には約5億円、令和3・5年度には各約2億円、令和6年度以降においても計画的に繰上償還を実施することとしている。</a:t>
          </a:r>
          <a:endParaRPr kumimoji="1" lang="ja-JP" altLang="en-US" sz="1300">
            <a:latin typeface="ＭＳ ゴシック"/>
            <a:ea typeface="ＭＳ ゴシック"/>
          </a:endParaRPr>
        </a:p>
        <a:p>
          <a:r>
            <a:rPr lang="ja-JP" altLang="en-US">
              <a:latin typeface="ＭＳ ゴシック"/>
              <a:ea typeface="ＭＳ ゴシック"/>
            </a:rPr>
            <a:t>　繰上償還の実施により指標は減少傾向にあるが、大型普通建設事業の償還が開始するため、指標の増加が見込まれる。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180" cy="22542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664845"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02945" y="14414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4315"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179705</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2945" y="139573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825" cy="25590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4315"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179705</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02945" y="135001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825" cy="25590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4315"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179705</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02945" y="130429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825" cy="25590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4315"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179705</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02945" y="125857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825" cy="25590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4315"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02945" y="12128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02945" y="12128500"/>
          <a:ext cx="4165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53975</xdr:rowOff>
    </xdr:from>
    <xdr:to>
      <xdr:col>24</xdr:col>
      <xdr:colOff>25400</xdr:colOff>
      <xdr:row>80</xdr:row>
      <xdr:rowOff>21590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353560" y="12741275"/>
          <a:ext cx="0" cy="996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165100</xdr:rowOff>
    </xdr:from>
    <xdr:ext cx="760730" cy="259080"/>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442460" y="13709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21590</xdr:rowOff>
    </xdr:from>
    <xdr:to>
      <xdr:col>24</xdr:col>
      <xdr:colOff>114300</xdr:colOff>
      <xdr:row>80</xdr:row>
      <xdr:rowOff>21590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284345" y="137375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140335</xdr:rowOff>
    </xdr:from>
    <xdr:ext cx="760730" cy="259080"/>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442460" y="124847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53975</xdr:rowOff>
    </xdr:from>
    <xdr:to>
      <xdr:col>24</xdr:col>
      <xdr:colOff>114300</xdr:colOff>
      <xdr:row>74</xdr:row>
      <xdr:rowOff>53975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284345" y="127412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78</xdr:row>
      <xdr:rowOff>86360</xdr:rowOff>
    </xdr:from>
    <xdr:to>
      <xdr:col>24</xdr:col>
      <xdr:colOff>25400</xdr:colOff>
      <xdr:row>78</xdr:row>
      <xdr:rowOff>95250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606165" y="13459460"/>
          <a:ext cx="74739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35560</xdr:rowOff>
    </xdr:from>
    <xdr:ext cx="760730" cy="259080"/>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442460" y="130657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322445" y="132207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86360</xdr:rowOff>
    </xdr:from>
    <xdr:to>
      <xdr:col>19</xdr:col>
      <xdr:colOff>179705</xdr:colOff>
      <xdr:row>78</xdr:row>
      <xdr:rowOff>95250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803525" y="13459460"/>
          <a:ext cx="80264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23495</xdr:rowOff>
    </xdr:from>
    <xdr:to>
      <xdr:col>20</xdr:col>
      <xdr:colOff>38100</xdr:colOff>
      <xdr:row>77</xdr:row>
      <xdr:rowOff>125095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562985" y="1322514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135255</xdr:rowOff>
    </xdr:from>
    <xdr:ext cx="733425" cy="25590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252470" y="1299400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86360</xdr:rowOff>
    </xdr:from>
    <xdr:to>
      <xdr:col>15</xdr:col>
      <xdr:colOff>98425</xdr:colOff>
      <xdr:row>78</xdr:row>
      <xdr:rowOff>99695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993265" y="13459460"/>
          <a:ext cx="8102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5080</xdr:rowOff>
    </xdr:from>
    <xdr:to>
      <xdr:col>15</xdr:col>
      <xdr:colOff>149225</xdr:colOff>
      <xdr:row>77</xdr:row>
      <xdr:rowOff>106680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752725"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116840</xdr:rowOff>
    </xdr:from>
    <xdr:ext cx="76073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461895" y="12975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99695</xdr:rowOff>
    </xdr:from>
    <xdr:to>
      <xdr:col>11</xdr:col>
      <xdr:colOff>9525</xdr:colOff>
      <xdr:row>78</xdr:row>
      <xdr:rowOff>154940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202690" y="13472795"/>
          <a:ext cx="79057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33020</xdr:rowOff>
    </xdr:from>
    <xdr:to>
      <xdr:col>11</xdr:col>
      <xdr:colOff>60325</xdr:colOff>
      <xdr:row>77</xdr:row>
      <xdr:rowOff>134620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962150" y="1323467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144780</xdr:rowOff>
    </xdr:from>
    <xdr:ext cx="760730" cy="25590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651635" y="13003530"/>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55880</xdr:rowOff>
    </xdr:from>
    <xdr:to>
      <xdr:col>6</xdr:col>
      <xdr:colOff>171450</xdr:colOff>
      <xdr:row>77</xdr:row>
      <xdr:rowOff>157480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15189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167640</xdr:rowOff>
    </xdr:from>
    <xdr:ext cx="758825" cy="25590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861060" y="130263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82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15734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09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41757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60731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073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02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825"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00647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34925</xdr:rowOff>
    </xdr:from>
    <xdr:to>
      <xdr:col>24</xdr:col>
      <xdr:colOff>76200</xdr:colOff>
      <xdr:row>78</xdr:row>
      <xdr:rowOff>136525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322445" y="1340802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6985</xdr:rowOff>
    </xdr:from>
    <xdr:ext cx="760730" cy="25590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442460" y="1338008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44450</xdr:rowOff>
    </xdr:from>
    <xdr:to>
      <xdr:col>20</xdr:col>
      <xdr:colOff>38100</xdr:colOff>
      <xdr:row>78</xdr:row>
      <xdr:rowOff>146050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562985" y="134175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130810</xdr:rowOff>
    </xdr:from>
    <xdr:ext cx="733425"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252470" y="135039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34925</xdr:rowOff>
    </xdr:from>
    <xdr:to>
      <xdr:col>15</xdr:col>
      <xdr:colOff>149225</xdr:colOff>
      <xdr:row>78</xdr:row>
      <xdr:rowOff>136525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752725"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121285</xdr:rowOff>
    </xdr:from>
    <xdr:ext cx="760730" cy="25590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461895" y="1349438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48895</xdr:rowOff>
    </xdr:from>
    <xdr:to>
      <xdr:col>11</xdr:col>
      <xdr:colOff>60325</xdr:colOff>
      <xdr:row>78</xdr:row>
      <xdr:rowOff>150495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962150" y="1342199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135255</xdr:rowOff>
    </xdr:from>
    <xdr:ext cx="760730" cy="25590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651635" y="1350835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103505</xdr:rowOff>
    </xdr:from>
    <xdr:to>
      <xdr:col>6</xdr:col>
      <xdr:colOff>171450</xdr:colOff>
      <xdr:row>79</xdr:row>
      <xdr:rowOff>33655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15189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18415</xdr:rowOff>
    </xdr:from>
    <xdr:ext cx="758825" cy="25590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861060" y="135629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1225530" y="11557000"/>
          <a:ext cx="4170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408275" y="11620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408275" y="11811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6939895" y="11620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6939895" y="11811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394045" y="116205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394045" y="118110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1225530" y="12128500"/>
          <a:ext cx="4170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5688945" y="12128500"/>
          <a:ext cx="48196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5749905" y="12128500"/>
          <a:ext cx="3435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5788005" y="12446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a:latin typeface="ＭＳ ゴシック"/>
              <a:ea typeface="ＭＳ ゴシック"/>
            </a:rPr>
            <a:t>物件費及び扶助費については、類似団体と比較し低い指標となっている。</a:t>
          </a:r>
          <a:endParaRPr kumimoji="1" lang="ja-JP" altLang="en-US" sz="1300">
            <a:latin typeface="ＭＳ Ｐゴシック"/>
            <a:ea typeface="ＭＳ Ｐゴシック"/>
          </a:endParaRPr>
        </a:p>
        <a:p>
          <a:r>
            <a:rPr lang="ja-JP" altLang="en-US">
              <a:latin typeface="ＭＳ ゴシック"/>
              <a:ea typeface="ＭＳ ゴシック"/>
            </a:rPr>
            <a:t>　他の性質については、類似団体の平均以上の水準となっているため、本指標において、類似団体と比較しコストの低い指標となっている。今後の展開として、必要な経費は確保しつつ、繰出金等が類似団体と比べ高い現状にあるため、公営企業課と連携等し低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5275" cy="22542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18743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225530" y="14414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776585"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225530" y="139573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776585"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225530" y="135001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776585"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225530" y="130429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776585"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225530" y="125857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776585"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225530" y="12128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0776585"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1225530" y="12128500"/>
          <a:ext cx="4170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76835</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895830" y="12764135"/>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79</xdr:row>
      <xdr:rowOff>156210</xdr:rowOff>
    </xdr:from>
    <xdr:ext cx="760730" cy="25590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4967585" y="13700760"/>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12700</xdr:rowOff>
    </xdr:from>
    <xdr:to>
      <xdr:col>82</xdr:col>
      <xdr:colOff>179705</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806930" y="13728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72</xdr:row>
      <xdr:rowOff>163195</xdr:rowOff>
    </xdr:from>
    <xdr:ext cx="760730" cy="25908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4967585" y="125075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63.9</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76835</xdr:rowOff>
    </xdr:from>
    <xdr:to>
      <xdr:col>82</xdr:col>
      <xdr:colOff>179705</xdr:colOff>
      <xdr:row>74</xdr:row>
      <xdr:rowOff>76835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806930" y="1276413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67310</xdr:rowOff>
    </xdr:from>
    <xdr:to>
      <xdr:col>82</xdr:col>
      <xdr:colOff>107950</xdr:colOff>
      <xdr:row>76</xdr:row>
      <xdr:rowOff>168275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136370" y="13097510"/>
          <a:ext cx="75946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75</xdr:row>
      <xdr:rowOff>129540</xdr:rowOff>
    </xdr:from>
    <xdr:ext cx="760730" cy="25908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4967585" y="1298829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113030</xdr:rowOff>
    </xdr:from>
    <xdr:to>
      <xdr:col>82</xdr:col>
      <xdr:colOff>158750</xdr:colOff>
      <xdr:row>77</xdr:row>
      <xdr:rowOff>43180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84503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75</xdr:row>
      <xdr:rowOff>46990</xdr:rowOff>
    </xdr:from>
    <xdr:to>
      <xdr:col>78</xdr:col>
      <xdr:colOff>69850</xdr:colOff>
      <xdr:row>76</xdr:row>
      <xdr:rowOff>67310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344525" y="12905740"/>
          <a:ext cx="791845"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08557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116840</xdr:rowOff>
    </xdr:from>
    <xdr:ext cx="733425"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794740" y="131470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46990</xdr:rowOff>
    </xdr:from>
    <xdr:to>
      <xdr:col>73</xdr:col>
      <xdr:colOff>179705</xdr:colOff>
      <xdr:row>76</xdr:row>
      <xdr:rowOff>40640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2535535" y="12905740"/>
          <a:ext cx="80899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294995" y="129463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98448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129540</xdr:rowOff>
    </xdr:from>
    <xdr:to>
      <xdr:col>69</xdr:col>
      <xdr:colOff>92075</xdr:colOff>
      <xdr:row>76</xdr:row>
      <xdr:rowOff>40640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1725275" y="12988290"/>
          <a:ext cx="81026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484735"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162560</xdr:rowOff>
    </xdr:from>
    <xdr:ext cx="76073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193905" y="13192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90170</xdr:rowOff>
    </xdr:from>
    <xdr:to>
      <xdr:col>65</xdr:col>
      <xdr:colOff>53975</xdr:colOff>
      <xdr:row>77</xdr:row>
      <xdr:rowOff>20320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1694160" y="1312037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5080</xdr:rowOff>
    </xdr:from>
    <xdr:ext cx="76073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383645" y="132067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82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69961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94015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14958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073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33932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073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154112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117475</xdr:rowOff>
    </xdr:from>
    <xdr:to>
      <xdr:col>82</xdr:col>
      <xdr:colOff>158750</xdr:colOff>
      <xdr:row>77</xdr:row>
      <xdr:rowOff>47625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84503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76</xdr:row>
      <xdr:rowOff>89535</xdr:rowOff>
    </xdr:from>
    <xdr:ext cx="760730" cy="25590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4967585" y="1311973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16510</xdr:rowOff>
    </xdr:from>
    <xdr:to>
      <xdr:col>78</xdr:col>
      <xdr:colOff>120650</xdr:colOff>
      <xdr:row>76</xdr:row>
      <xdr:rowOff>118110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08557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128270</xdr:rowOff>
    </xdr:from>
    <xdr:ext cx="733425"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794740" y="128155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294995" y="1285494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107950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984480" y="1262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160655</xdr:rowOff>
    </xdr:from>
    <xdr:to>
      <xdr:col>69</xdr:col>
      <xdr:colOff>142875</xdr:colOff>
      <xdr:row>76</xdr:row>
      <xdr:rowOff>90805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484735"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100965</xdr:rowOff>
    </xdr:from>
    <xdr:ext cx="760730" cy="25590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193905" y="1278826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78740</xdr:rowOff>
    </xdr:from>
    <xdr:to>
      <xdr:col>65</xdr:col>
      <xdr:colOff>53975</xdr:colOff>
      <xdr:row>76</xdr:row>
      <xdr:rowOff>8890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1694160" y="1293749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19050</xdr:rowOff>
    </xdr:from>
    <xdr:ext cx="760730" cy="25590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1383645" y="12706350"/>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113665</xdr:rowOff>
    </xdr:from>
    <xdr:to>
      <xdr:col>34</xdr:col>
      <xdr:colOff>19050</xdr:colOff>
      <xdr:row>64</xdr:row>
      <xdr:rowOff>113665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88265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265"/>
          <a:ext cx="10977880"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562840" y="0"/>
          <a:ext cx="27247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13335</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572365" y="13335"/>
          <a:ext cx="2699385"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31750</xdr:rowOff>
    </xdr:from>
    <xdr:to>
      <xdr:col>43</xdr:col>
      <xdr:colOff>1056640</xdr:colOff>
      <xdr:row>2</xdr:row>
      <xdr:rowOff>13335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584430" y="31750"/>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京都府京丹波町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13335</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624185" y="13335"/>
          <a:ext cx="1722120"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451485</xdr:colOff>
      <xdr:row>2</xdr:row>
      <xdr:rowOff>13335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650855" y="31750"/>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110490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07540" y="11811635"/>
          <a:ext cx="3738880" cy="24892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66040</xdr:rowOff>
    </xdr:from>
    <xdr:to>
      <xdr:col>21</xdr:col>
      <xdr:colOff>0</xdr:colOff>
      <xdr:row>64</xdr:row>
      <xdr:rowOff>148590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10460" y="11848465"/>
          <a:ext cx="110998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153670</xdr:rowOff>
    </xdr:from>
    <xdr:to>
      <xdr:col>14</xdr:col>
      <xdr:colOff>38100</xdr:colOff>
      <xdr:row>63</xdr:row>
      <xdr:rowOff>153670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38680" y="11936095"/>
          <a:ext cx="2463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1742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3957320" y="11887200"/>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66040</xdr:rowOff>
    </xdr:from>
    <xdr:to>
      <xdr:col>31</xdr:col>
      <xdr:colOff>76200</xdr:colOff>
      <xdr:row>64</xdr:row>
      <xdr:rowOff>148590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163060" y="11848465"/>
          <a:ext cx="110998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07540" y="1047115"/>
          <a:ext cx="37388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17348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1480" y="1161415"/>
          <a:ext cx="110998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40640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1480" y="1423670"/>
          <a:ext cx="110998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1480" y="1725295"/>
          <a:ext cx="110998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167640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3990" y="1224280"/>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5971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167640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3990" y="167449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5971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167640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3990" y="205549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59690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08915" y="11741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53340</xdr:rowOff>
    </xdr:from>
    <xdr:to>
      <xdr:col>1</xdr:col>
      <xdr:colOff>142875</xdr:colOff>
      <xdr:row>8</xdr:row>
      <xdr:rowOff>153670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08915" y="143637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116840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07540" y="1610995"/>
          <a:ext cx="3738880" cy="225869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9575" cy="27305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93520" y="1236980"/>
          <a:ext cx="40957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116840</xdr:rowOff>
    </xdr:from>
    <xdr:to>
      <xdr:col>33</xdr:col>
      <xdr:colOff>114300</xdr:colOff>
      <xdr:row>22</xdr:row>
      <xdr:rowOff>116840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07540" y="386969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146050</xdr:rowOff>
    </xdr:from>
    <xdr:ext cx="760095" cy="25400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24280" y="3731260"/>
          <a:ext cx="7600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132715</xdr:rowOff>
    </xdr:from>
    <xdr:to>
      <xdr:col>33</xdr:col>
      <xdr:colOff>114300</xdr:colOff>
      <xdr:row>20</xdr:row>
      <xdr:rowOff>132715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07540" y="355028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162560</xdr:rowOff>
    </xdr:from>
    <xdr:ext cx="760095" cy="25400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24280" y="3412490"/>
          <a:ext cx="7600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149225</xdr:rowOff>
    </xdr:from>
    <xdr:to>
      <xdr:col>33</xdr:col>
      <xdr:colOff>114300</xdr:colOff>
      <xdr:row>18</xdr:row>
      <xdr:rowOff>149225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07540" y="323151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6985</xdr:rowOff>
    </xdr:from>
    <xdr:ext cx="760095" cy="25717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24280" y="30892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165100</xdr:rowOff>
    </xdr:from>
    <xdr:to>
      <xdr:col>33</xdr:col>
      <xdr:colOff>114300</xdr:colOff>
      <xdr:row>16</xdr:row>
      <xdr:rowOff>165100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07540" y="291211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23495</xdr:rowOff>
    </xdr:from>
    <xdr:ext cx="760095" cy="25717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24280" y="277050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12065</xdr:rowOff>
    </xdr:from>
    <xdr:to>
      <xdr:col>33</xdr:col>
      <xdr:colOff>114300</xdr:colOff>
      <xdr:row>15</xdr:row>
      <xdr:rowOff>12065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07540" y="259143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0095"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24280" y="244856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07540" y="226441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009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24280" y="21221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07540" y="193738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0095"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24280" y="17951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1907540" y="161099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88900</xdr:rowOff>
    </xdr:from>
    <xdr:ext cx="760095" cy="25654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24280" y="147193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116840</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1907540" y="1610995"/>
          <a:ext cx="3738880" cy="225869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52705</xdr:rowOff>
    </xdr:from>
    <xdr:to>
      <xdr:col>29</xdr:col>
      <xdr:colOff>127000</xdr:colOff>
      <xdr:row>19</xdr:row>
      <xdr:rowOff>105410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4988560" y="2117725"/>
          <a:ext cx="0" cy="12376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76835</xdr:rowOff>
    </xdr:from>
    <xdr:ext cx="762000" cy="25717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054600" y="33267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80,639</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105410</xdr:rowOff>
    </xdr:from>
    <xdr:to>
      <xdr:col>30</xdr:col>
      <xdr:colOff>25400</xdr:colOff>
      <xdr:row>19</xdr:row>
      <xdr:rowOff>105410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4899660" y="335534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139065</xdr:rowOff>
    </xdr:from>
    <xdr:ext cx="762000" cy="25908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054600" y="1861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272,433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52705</xdr:rowOff>
    </xdr:from>
    <xdr:to>
      <xdr:col>30</xdr:col>
      <xdr:colOff>25400</xdr:colOff>
      <xdr:row>12</xdr:row>
      <xdr:rowOff>52705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4899660" y="2117725"/>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151130</xdr:rowOff>
    </xdr:from>
    <xdr:to>
      <xdr:col>29</xdr:col>
      <xdr:colOff>127000</xdr:colOff>
      <xdr:row>16</xdr:row>
      <xdr:rowOff>24130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409440" y="2730500"/>
          <a:ext cx="57912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59690</xdr:rowOff>
    </xdr:from>
    <xdr:ext cx="762000" cy="25717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054600" y="297434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87630</xdr:rowOff>
    </xdr:from>
    <xdr:to>
      <xdr:col>29</xdr:col>
      <xdr:colOff>167640</xdr:colOff>
      <xdr:row>18</xdr:row>
      <xdr:rowOff>17780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37760" y="3002280"/>
          <a:ext cx="914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24130</xdr:rowOff>
    </xdr:from>
    <xdr:to>
      <xdr:col>26</xdr:col>
      <xdr:colOff>50800</xdr:colOff>
      <xdr:row>16</xdr:row>
      <xdr:rowOff>51435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802380" y="2771140"/>
          <a:ext cx="60706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132715</xdr:rowOff>
    </xdr:from>
    <xdr:to>
      <xdr:col>26</xdr:col>
      <xdr:colOff>101600</xdr:colOff>
      <xdr:row>18</xdr:row>
      <xdr:rowOff>62865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358640" y="304736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49530</xdr:rowOff>
    </xdr:from>
    <xdr:ext cx="734695" cy="25400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074160" y="3131820"/>
          <a:ext cx="7346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167640</xdr:colOff>
      <xdr:row>16</xdr:row>
      <xdr:rowOff>51435</xdr:rowOff>
    </xdr:from>
    <xdr:to>
      <xdr:col>22</xdr:col>
      <xdr:colOff>114300</xdr:colOff>
      <xdr:row>16</xdr:row>
      <xdr:rowOff>90805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185160" y="2798445"/>
          <a:ext cx="61722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149225</xdr:rowOff>
    </xdr:from>
    <xdr:to>
      <xdr:col>22</xdr:col>
      <xdr:colOff>165100</xdr:colOff>
      <xdr:row>18</xdr:row>
      <xdr:rowOff>79375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751580" y="306387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63500</xdr:rowOff>
    </xdr:from>
    <xdr:ext cx="762000" cy="25654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467100" y="31457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90805</xdr:rowOff>
    </xdr:from>
    <xdr:to>
      <xdr:col>18</xdr:col>
      <xdr:colOff>167640</xdr:colOff>
      <xdr:row>16</xdr:row>
      <xdr:rowOff>131445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565400" y="2837815"/>
          <a:ext cx="61976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8890</xdr:rowOff>
    </xdr:from>
    <xdr:to>
      <xdr:col>19</xdr:col>
      <xdr:colOff>38100</xdr:colOff>
      <xdr:row>18</xdr:row>
      <xdr:rowOff>110490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144520" y="3091180"/>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18</xdr:row>
      <xdr:rowOff>95250</xdr:rowOff>
    </xdr:from>
    <xdr:ext cx="762000" cy="25717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849880" y="31775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14605</xdr:rowOff>
    </xdr:from>
    <xdr:to>
      <xdr:col>15</xdr:col>
      <xdr:colOff>101600</xdr:colOff>
      <xdr:row>18</xdr:row>
      <xdr:rowOff>114935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514600" y="30968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99060</xdr:rowOff>
    </xdr:from>
    <xdr:ext cx="760095" cy="25654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30120" y="318135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139065</xdr:rowOff>
    </xdr:from>
    <xdr:ext cx="762000" cy="25717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33620" y="38919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139065</xdr:rowOff>
    </xdr:from>
    <xdr:ext cx="762000" cy="25717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254500" y="38919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139065</xdr:rowOff>
    </xdr:from>
    <xdr:ext cx="762000" cy="25717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647440" y="38919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139065</xdr:rowOff>
    </xdr:from>
    <xdr:ext cx="762000" cy="25717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17520" y="38919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139065</xdr:rowOff>
    </xdr:from>
    <xdr:ext cx="762000" cy="25717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10460" y="38919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100330</xdr:rowOff>
    </xdr:from>
    <xdr:to>
      <xdr:col>29</xdr:col>
      <xdr:colOff>167640</xdr:colOff>
      <xdr:row>16</xdr:row>
      <xdr:rowOff>31750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37760" y="2679700"/>
          <a:ext cx="9144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118110</xdr:rowOff>
    </xdr:from>
    <xdr:ext cx="762000" cy="25781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054600" y="25260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178,368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144780</xdr:rowOff>
    </xdr:from>
    <xdr:to>
      <xdr:col>26</xdr:col>
      <xdr:colOff>101600</xdr:colOff>
      <xdr:row>16</xdr:row>
      <xdr:rowOff>74930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358640" y="272415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86360</xdr:rowOff>
    </xdr:from>
    <xdr:ext cx="734695" cy="25463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074160" y="2494280"/>
          <a:ext cx="7346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171,716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1270</xdr:rowOff>
    </xdr:from>
    <xdr:to>
      <xdr:col>22</xdr:col>
      <xdr:colOff>165100</xdr:colOff>
      <xdr:row>16</xdr:row>
      <xdr:rowOff>101600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751580" y="274828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113030</xdr:rowOff>
    </xdr:from>
    <xdr:ext cx="762000" cy="25654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467100" y="25209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167,554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40005</xdr:rowOff>
    </xdr:from>
    <xdr:to>
      <xdr:col>19</xdr:col>
      <xdr:colOff>38100</xdr:colOff>
      <xdr:row>16</xdr:row>
      <xdr:rowOff>141605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144520" y="2787015"/>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14</xdr:row>
      <xdr:rowOff>152400</xdr:rowOff>
    </xdr:from>
    <xdr:ext cx="762000" cy="25781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849880" y="2560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161,476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81280</xdr:rowOff>
    </xdr:from>
    <xdr:to>
      <xdr:col>15</xdr:col>
      <xdr:colOff>101600</xdr:colOff>
      <xdr:row>17</xdr:row>
      <xdr:rowOff>12700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514600" y="282829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21590</xdr:rowOff>
    </xdr:from>
    <xdr:ext cx="760095" cy="25654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30120" y="260096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155,133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94615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1907540" y="4977130"/>
          <a:ext cx="3738880" cy="25336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4977130"/>
          <a:ext cx="117348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1480" y="5091430"/>
          <a:ext cx="110998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11480" y="5354320"/>
          <a:ext cx="110998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11480" y="5659120"/>
          <a:ext cx="110998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167640</xdr:colOff>
      <xdr:row>30</xdr:row>
      <xdr:rowOff>18415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3990" y="5154295"/>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5971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167640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3990" y="560895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5971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167640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73990" y="598995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0891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0891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1907540" y="5544185"/>
          <a:ext cx="373888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9575" cy="27305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493520" y="5167630"/>
          <a:ext cx="40957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07540" y="782701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88265</xdr:rowOff>
    </xdr:from>
    <xdr:to>
      <xdr:col>33</xdr:col>
      <xdr:colOff>114300</xdr:colOff>
      <xdr:row>38</xdr:row>
      <xdr:rowOff>88265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07540" y="744918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0095" cy="25781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24280" y="7306945"/>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07540" y="706882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0095" cy="25971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24280" y="692658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07540" y="668782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0095" cy="25527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24280" y="654558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07540" y="630745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0095"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24280" y="616458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07540" y="592518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0095" cy="25908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24280" y="57835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1907540" y="554418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095" cy="25590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24280" y="540321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1907540" y="5544185"/>
          <a:ext cx="373888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40640</xdr:rowOff>
    </xdr:from>
    <xdr:to>
      <xdr:col>29</xdr:col>
      <xdr:colOff>127000</xdr:colOff>
      <xdr:row>38</xdr:row>
      <xdr:rowOff>17145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4988560" y="6201410"/>
          <a:ext cx="0" cy="11766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332105</xdr:rowOff>
    </xdr:from>
    <xdr:ext cx="762000" cy="25781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054600" y="73501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17145</xdr:rowOff>
    </xdr:from>
    <xdr:to>
      <xdr:col>30</xdr:col>
      <xdr:colOff>25400</xdr:colOff>
      <xdr:row>38</xdr:row>
      <xdr:rowOff>17145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4899660" y="7378065"/>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126365</xdr:rowOff>
    </xdr:from>
    <xdr:ext cx="762000" cy="25971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054600" y="59442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65,530</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40640</xdr:rowOff>
    </xdr:from>
    <xdr:to>
      <xdr:col>30</xdr:col>
      <xdr:colOff>25400</xdr:colOff>
      <xdr:row>34</xdr:row>
      <xdr:rowOff>40640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4899660" y="620141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40640</xdr:rowOff>
    </xdr:from>
    <xdr:to>
      <xdr:col>29</xdr:col>
      <xdr:colOff>127000</xdr:colOff>
      <xdr:row>34</xdr:row>
      <xdr:rowOff>56515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409440" y="6201410"/>
          <a:ext cx="57912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316230</xdr:rowOff>
    </xdr:from>
    <xdr:ext cx="762000" cy="25590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054600" y="68199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635</xdr:rowOff>
    </xdr:from>
    <xdr:to>
      <xdr:col>29</xdr:col>
      <xdr:colOff>167640</xdr:colOff>
      <xdr:row>36</xdr:row>
      <xdr:rowOff>102235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37760" y="6847205"/>
          <a:ext cx="914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325120</xdr:rowOff>
    </xdr:from>
    <xdr:to>
      <xdr:col>26</xdr:col>
      <xdr:colOff>50800</xdr:colOff>
      <xdr:row>34</xdr:row>
      <xdr:rowOff>56515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802380" y="6142990"/>
          <a:ext cx="607060" cy="742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340360</xdr:rowOff>
    </xdr:from>
    <xdr:to>
      <xdr:col>26</xdr:col>
      <xdr:colOff>101600</xdr:colOff>
      <xdr:row>36</xdr:row>
      <xdr:rowOff>98425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358640" y="68440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83185</xdr:rowOff>
    </xdr:from>
    <xdr:ext cx="734695" cy="25908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074160" y="692975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167640</xdr:colOff>
      <xdr:row>33</xdr:row>
      <xdr:rowOff>325120</xdr:rowOff>
    </xdr:from>
    <xdr:to>
      <xdr:col>22</xdr:col>
      <xdr:colOff>114300</xdr:colOff>
      <xdr:row>34</xdr:row>
      <xdr:rowOff>56515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185160" y="6142990"/>
          <a:ext cx="617220" cy="742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31115</xdr:rowOff>
    </xdr:from>
    <xdr:to>
      <xdr:col>22</xdr:col>
      <xdr:colOff>165100</xdr:colOff>
      <xdr:row>36</xdr:row>
      <xdr:rowOff>132715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751580" y="6877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117475</xdr:rowOff>
    </xdr:from>
    <xdr:ext cx="76200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67100" y="69640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313055</xdr:rowOff>
    </xdr:from>
    <xdr:to>
      <xdr:col>18</xdr:col>
      <xdr:colOff>167640</xdr:colOff>
      <xdr:row>34</xdr:row>
      <xdr:rowOff>56515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a:off x="2565400" y="6130925"/>
          <a:ext cx="619760"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71120</xdr:rowOff>
    </xdr:from>
    <xdr:to>
      <xdr:col>19</xdr:col>
      <xdr:colOff>38100</xdr:colOff>
      <xdr:row>37</xdr:row>
      <xdr:rowOff>1270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144520" y="6917690"/>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36</xdr:row>
      <xdr:rowOff>157480</xdr:rowOff>
    </xdr:from>
    <xdr:ext cx="762000" cy="25463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849880" y="70040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32385</xdr:rowOff>
    </xdr:from>
    <xdr:to>
      <xdr:col>15</xdr:col>
      <xdr:colOff>101600</xdr:colOff>
      <xdr:row>36</xdr:row>
      <xdr:rowOff>133985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514600" y="6878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118745</xdr:rowOff>
    </xdr:from>
    <xdr:ext cx="760095" cy="2584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30120" y="696531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27,299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717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33620" y="7849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717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254500" y="7849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717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647440" y="7849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717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17520" y="7849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717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10460" y="7849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33</xdr:row>
      <xdr:rowOff>332105</xdr:rowOff>
    </xdr:from>
    <xdr:to>
      <xdr:col>29</xdr:col>
      <xdr:colOff>167640</xdr:colOff>
      <xdr:row>34</xdr:row>
      <xdr:rowOff>91440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37760" y="6149975"/>
          <a:ext cx="9144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279400</xdr:rowOff>
    </xdr:from>
    <xdr:ext cx="762000" cy="2584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054600" y="6097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65,530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5080</xdr:rowOff>
    </xdr:from>
    <xdr:to>
      <xdr:col>26</xdr:col>
      <xdr:colOff>101600</xdr:colOff>
      <xdr:row>34</xdr:row>
      <xdr:rowOff>106045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358640" y="61658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116840</xdr:rowOff>
    </xdr:from>
    <xdr:ext cx="734695"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074160" y="5934710"/>
          <a:ext cx="7346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64,731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274320</xdr:rowOff>
    </xdr:from>
    <xdr:to>
      <xdr:col>22</xdr:col>
      <xdr:colOff>165100</xdr:colOff>
      <xdr:row>34</xdr:row>
      <xdr:rowOff>33655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751580" y="60921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44450</xdr:rowOff>
    </xdr:from>
    <xdr:ext cx="762000" cy="25273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467100" y="5862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68,576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5080</xdr:rowOff>
    </xdr:from>
    <xdr:to>
      <xdr:col>19</xdr:col>
      <xdr:colOff>38100</xdr:colOff>
      <xdr:row>34</xdr:row>
      <xdr:rowOff>107315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144520" y="6165850"/>
          <a:ext cx="7874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33</xdr:row>
      <xdr:rowOff>116840</xdr:rowOff>
    </xdr:from>
    <xdr:ext cx="762000" cy="25971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849880" y="59347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262255</xdr:rowOff>
    </xdr:from>
    <xdr:to>
      <xdr:col>15</xdr:col>
      <xdr:colOff>101600</xdr:colOff>
      <xdr:row>34</xdr:row>
      <xdr:rowOff>21590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514600" y="60801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31115</xdr:rowOff>
    </xdr:from>
    <xdr:ext cx="760095" cy="25527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30120" y="5848985"/>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69,236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7957" y="73482"/>
          <a:ext cx="3740714"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6420" y="127000"/>
          <a:ext cx="1116838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62230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64000" y="189865"/>
          <a:ext cx="346710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83050" y="215265"/>
          <a:ext cx="34226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808450" y="24130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85</xdr:col>
      <xdr:colOff>63500</xdr:colOff>
      <xdr:row>1</xdr:row>
      <xdr:rowOff>18415</xdr:rowOff>
    </xdr:from>
    <xdr:to>
      <xdr:col>99</xdr:col>
      <xdr:colOff>57150</xdr:colOff>
      <xdr:row>4</xdr:row>
      <xdr:rowOff>62230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312900" y="189865"/>
          <a:ext cx="234061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338300" y="215265"/>
          <a:ext cx="229616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13335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63700" y="241300"/>
          <a:ext cx="2239010" cy="44640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94615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70560" y="873760"/>
          <a:ext cx="8884920" cy="17392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62230</xdr:rowOff>
    </xdr:from>
    <xdr:to>
      <xdr:col>12</xdr:col>
      <xdr:colOff>0</xdr:colOff>
      <xdr:row>15</xdr:row>
      <xdr:rowOff>62230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7560" y="90424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62230</xdr:rowOff>
    </xdr:from>
    <xdr:to>
      <xdr:col>19</xdr:col>
      <xdr:colOff>25400</xdr:colOff>
      <xdr:row>15</xdr:row>
      <xdr:rowOff>62230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71040" y="904240"/>
          <a:ext cx="12395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12,742
12,492
303.09
11,589,613
11,522,795
47,672
6,787,382
14,314,803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62230</xdr:rowOff>
    </xdr:from>
    <xdr:to>
      <xdr:col>26</xdr:col>
      <xdr:colOff>127000</xdr:colOff>
      <xdr:row>15</xdr:row>
      <xdr:rowOff>62230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44520" y="90424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164465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85640" y="923925"/>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164465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66180" y="923925"/>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66.6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39660" y="936625"/>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118745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85640" y="1680210"/>
          <a:ext cx="178054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118745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29680" y="1680210"/>
          <a:ext cx="33528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145415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48520" y="873760"/>
          <a:ext cx="1341120" cy="11195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86010" y="936625"/>
          <a:ext cx="12776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100330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86010" y="1195705"/>
          <a:ext cx="12776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126365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86010" y="1518285"/>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831070" y="104775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156845</xdr:rowOff>
    </xdr:from>
    <xdr:to>
      <xdr:col>59</xdr:col>
      <xdr:colOff>73025</xdr:colOff>
      <xdr:row>6</xdr:row>
      <xdr:rowOff>88265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85045" y="99885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81915</xdr:rowOff>
    </xdr:from>
    <xdr:to>
      <xdr:col>59</xdr:col>
      <xdr:colOff>73025</xdr:colOff>
      <xdr:row>8</xdr:row>
      <xdr:rowOff>13335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85045" y="125920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151130</xdr:rowOff>
    </xdr:from>
    <xdr:to>
      <xdr:col>59</xdr:col>
      <xdr:colOff>17780</xdr:colOff>
      <xdr:row>9</xdr:row>
      <xdr:rowOff>118745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908540" y="1496060"/>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151130</xdr:rowOff>
    </xdr:from>
    <xdr:to>
      <xdr:col>59</xdr:col>
      <xdr:colOff>107950</xdr:colOff>
      <xdr:row>8</xdr:row>
      <xdr:rowOff>151130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50120" y="149606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48260</xdr:rowOff>
    </xdr:from>
    <xdr:to>
      <xdr:col>59</xdr:col>
      <xdr:colOff>17780</xdr:colOff>
      <xdr:row>11</xdr:row>
      <xdr:rowOff>16510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908540" y="172847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50120" y="186626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113665</xdr:rowOff>
    </xdr:from>
    <xdr:ext cx="8896350" cy="25717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9920" y="2799715"/>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88265</xdr:rowOff>
    </xdr:from>
    <xdr:ext cx="6046470" cy="25400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9920" y="3109595"/>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62230</xdr:rowOff>
    </xdr:from>
    <xdr:ext cx="8231505" cy="25654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9920" y="341884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56515</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70560" y="3916045"/>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56515</xdr:rowOff>
    </xdr:from>
    <xdr:to>
      <xdr:col>12</xdr:col>
      <xdr:colOff>127000</xdr:colOff>
      <xdr:row>26</xdr:row>
      <xdr:rowOff>138430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7560" y="42513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88265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7560" y="44507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56515</xdr:rowOff>
    </xdr:from>
    <xdr:to>
      <xdr:col>18</xdr:col>
      <xdr:colOff>0</xdr:colOff>
      <xdr:row>26</xdr:row>
      <xdr:rowOff>138430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6400" y="42513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88265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6400" y="44507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56515</xdr:rowOff>
    </xdr:from>
    <xdr:to>
      <xdr:col>24</xdr:col>
      <xdr:colOff>0</xdr:colOff>
      <xdr:row>26</xdr:row>
      <xdr:rowOff>138430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82240" y="42513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88265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82240" y="44507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81915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70560" y="4722495"/>
          <a:ext cx="41376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980" cy="22352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5320" y="453580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81915</xdr:rowOff>
    </xdr:from>
    <xdr:to>
      <xdr:col>28</xdr:col>
      <xdr:colOff>114300</xdr:colOff>
      <xdr:row>41</xdr:row>
      <xdr:rowOff>81915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70560" y="69589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111125</xdr:rowOff>
    </xdr:from>
    <xdr:ext cx="530225" cy="25463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07645" y="68205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43815</xdr:rowOff>
    </xdr:from>
    <xdr:to>
      <xdr:col>28</xdr:col>
      <xdr:colOff>114300</xdr:colOff>
      <xdr:row>39</xdr:row>
      <xdr:rowOff>43815</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70560" y="65855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0225" cy="25463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07645" y="64477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70560" y="62122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0225" cy="25463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07645" y="60744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138430</xdr:rowOff>
    </xdr:from>
    <xdr:to>
      <xdr:col>28</xdr:col>
      <xdr:colOff>114300</xdr:colOff>
      <xdr:row>34</xdr:row>
      <xdr:rowOff>138430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70560" y="5842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167640</xdr:rowOff>
    </xdr:from>
    <xdr:ext cx="594360" cy="25527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703570"/>
          <a:ext cx="594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100330</xdr:rowOff>
    </xdr:from>
    <xdr:to>
      <xdr:col>28</xdr:col>
      <xdr:colOff>114300</xdr:colOff>
      <xdr:row>32</xdr:row>
      <xdr:rowOff>100330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70560" y="54686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130175</xdr:rowOff>
    </xdr:from>
    <xdr:ext cx="594360" cy="25463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3308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62230</xdr:rowOff>
    </xdr:from>
    <xdr:to>
      <xdr:col>28</xdr:col>
      <xdr:colOff>114300</xdr:colOff>
      <xdr:row>30</xdr:row>
      <xdr:rowOff>62230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70560" y="50952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92075</xdr:rowOff>
    </xdr:from>
    <xdr:ext cx="594360" cy="25463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9574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70560" y="47224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53975</xdr:rowOff>
    </xdr:from>
    <xdr:ext cx="594360" cy="25463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840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81915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70560" y="4722495"/>
          <a:ext cx="41376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164465</xdr:rowOff>
    </xdr:from>
    <xdr:to>
      <xdr:col>24</xdr:col>
      <xdr:colOff>62865</xdr:colOff>
      <xdr:row>38</xdr:row>
      <xdr:rowOff>167640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084955" y="5029835"/>
          <a:ext cx="127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2540</xdr:rowOff>
    </xdr:from>
    <xdr:ext cx="534670" cy="25717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137660" y="65443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63,603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167640</xdr:rowOff>
    </xdr:from>
    <xdr:to>
      <xdr:col>24</xdr:col>
      <xdr:colOff>152400</xdr:colOff>
      <xdr:row>38</xdr:row>
      <xdr:rowOff>167640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020820" y="6541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111125</xdr:rowOff>
    </xdr:from>
    <xdr:ext cx="598805" cy="25463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137660" y="480885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185,506</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164465</xdr:rowOff>
    </xdr:from>
    <xdr:to>
      <xdr:col>24</xdr:col>
      <xdr:colOff>152400</xdr:colOff>
      <xdr:row>29</xdr:row>
      <xdr:rowOff>164465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020820" y="50298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31</xdr:row>
      <xdr:rowOff>148590</xdr:rowOff>
    </xdr:from>
    <xdr:to>
      <xdr:col>24</xdr:col>
      <xdr:colOff>63500</xdr:colOff>
      <xdr:row>32</xdr:row>
      <xdr:rowOff>52070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352800" y="5349240"/>
          <a:ext cx="73406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34925</xdr:rowOff>
    </xdr:from>
    <xdr:ext cx="598805" cy="25463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137660" y="590613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55880</xdr:rowOff>
    </xdr:from>
    <xdr:to>
      <xdr:col>24</xdr:col>
      <xdr:colOff>114300</xdr:colOff>
      <xdr:row>35</xdr:row>
      <xdr:rowOff>156210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036060" y="59270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52070</xdr:rowOff>
    </xdr:from>
    <xdr:to>
      <xdr:col>19</xdr:col>
      <xdr:colOff>167640</xdr:colOff>
      <xdr:row>32</xdr:row>
      <xdr:rowOff>166370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565400" y="5420360"/>
          <a:ext cx="7874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116205</xdr:rowOff>
    </xdr:from>
    <xdr:to>
      <xdr:col>20</xdr:col>
      <xdr:colOff>38100</xdr:colOff>
      <xdr:row>36</xdr:row>
      <xdr:rowOff>46990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12160" y="5987415"/>
          <a:ext cx="787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38100</xdr:rowOff>
    </xdr:from>
    <xdr:ext cx="596900" cy="25717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086100" y="60769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166370</xdr:rowOff>
    </xdr:from>
    <xdr:to>
      <xdr:col>15</xdr:col>
      <xdr:colOff>50800</xdr:colOff>
      <xdr:row>33</xdr:row>
      <xdr:rowOff>35560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790700" y="5534660"/>
          <a:ext cx="7747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137795</xdr:rowOff>
    </xdr:from>
    <xdr:to>
      <xdr:col>15</xdr:col>
      <xdr:colOff>101600</xdr:colOff>
      <xdr:row>36</xdr:row>
      <xdr:rowOff>69215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14600" y="60090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59690</xdr:rowOff>
    </xdr:from>
    <xdr:ext cx="596900" cy="25717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11400" y="60985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33</xdr:row>
      <xdr:rowOff>35560</xdr:rowOff>
    </xdr:from>
    <xdr:to>
      <xdr:col>10</xdr:col>
      <xdr:colOff>114300</xdr:colOff>
      <xdr:row>34</xdr:row>
      <xdr:rowOff>73025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05840" y="5571490"/>
          <a:ext cx="78486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13335</xdr:rowOff>
    </xdr:from>
    <xdr:to>
      <xdr:col>10</xdr:col>
      <xdr:colOff>165100</xdr:colOff>
      <xdr:row>36</xdr:row>
      <xdr:rowOff>113665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39900" y="60521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105410</xdr:rowOff>
    </xdr:from>
    <xdr:ext cx="534670" cy="25400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46225" y="61442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137795</xdr:rowOff>
    </xdr:from>
    <xdr:to>
      <xdr:col>6</xdr:col>
      <xdr:colOff>38100</xdr:colOff>
      <xdr:row>37</xdr:row>
      <xdr:rowOff>69215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65200" y="617664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59690</xdr:rowOff>
    </xdr:from>
    <xdr:ext cx="531495" cy="25717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71525" y="626618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79375</xdr:rowOff>
    </xdr:from>
    <xdr:ext cx="762000" cy="25717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91922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41</xdr:row>
      <xdr:rowOff>79375</xdr:rowOff>
    </xdr:from>
    <xdr:ext cx="762000" cy="25717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18516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79375</xdr:rowOff>
    </xdr:from>
    <xdr:ext cx="760095" cy="25717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397760" y="69564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79375</xdr:rowOff>
    </xdr:from>
    <xdr:ext cx="762000" cy="25717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2306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41</xdr:row>
      <xdr:rowOff>79375</xdr:rowOff>
    </xdr:from>
    <xdr:ext cx="762000" cy="25717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3820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31</xdr:row>
      <xdr:rowOff>97155</xdr:rowOff>
    </xdr:from>
    <xdr:to>
      <xdr:col>24</xdr:col>
      <xdr:colOff>114300</xdr:colOff>
      <xdr:row>32</xdr:row>
      <xdr:rowOff>29210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036060" y="52978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119380</xdr:rowOff>
    </xdr:from>
    <xdr:ext cx="598805" cy="25717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137660" y="51523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159,757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1905</xdr:rowOff>
    </xdr:from>
    <xdr:to>
      <xdr:col>20</xdr:col>
      <xdr:colOff>38100</xdr:colOff>
      <xdr:row>32</xdr:row>
      <xdr:rowOff>102870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12160" y="5370195"/>
          <a:ext cx="787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30</xdr:row>
      <xdr:rowOff>118745</xdr:rowOff>
    </xdr:from>
    <xdr:ext cx="596900" cy="25717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086100" y="51517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116205</xdr:rowOff>
    </xdr:from>
    <xdr:to>
      <xdr:col>15</xdr:col>
      <xdr:colOff>101600</xdr:colOff>
      <xdr:row>33</xdr:row>
      <xdr:rowOff>46990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14600" y="54844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31</xdr:row>
      <xdr:rowOff>62230</xdr:rowOff>
    </xdr:from>
    <xdr:ext cx="596900" cy="25654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11400" y="5262880"/>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144,788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154305</xdr:rowOff>
    </xdr:from>
    <xdr:to>
      <xdr:col>10</xdr:col>
      <xdr:colOff>165100</xdr:colOff>
      <xdr:row>33</xdr:row>
      <xdr:rowOff>85725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39900" y="55225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31</xdr:row>
      <xdr:rowOff>101600</xdr:rowOff>
    </xdr:from>
    <xdr:ext cx="596900" cy="25717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13840" y="53022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21590</xdr:rowOff>
    </xdr:from>
    <xdr:to>
      <xdr:col>6</xdr:col>
      <xdr:colOff>38100</xdr:colOff>
      <xdr:row>34</xdr:row>
      <xdr:rowOff>122555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65200" y="5725160"/>
          <a:ext cx="787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32</xdr:row>
      <xdr:rowOff>139065</xdr:rowOff>
    </xdr:from>
    <xdr:ext cx="596900" cy="25717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39140" y="55073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56515</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70560" y="7268845"/>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56515</xdr:rowOff>
    </xdr:from>
    <xdr:to>
      <xdr:col>12</xdr:col>
      <xdr:colOff>127000</xdr:colOff>
      <xdr:row>46</xdr:row>
      <xdr:rowOff>138430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97560" y="76041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88265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97560" y="78035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56515</xdr:rowOff>
    </xdr:from>
    <xdr:to>
      <xdr:col>18</xdr:col>
      <xdr:colOff>0</xdr:colOff>
      <xdr:row>46</xdr:row>
      <xdr:rowOff>138430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676400" y="76041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88265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676400" y="78035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56515</xdr:rowOff>
    </xdr:from>
    <xdr:to>
      <xdr:col>24</xdr:col>
      <xdr:colOff>0</xdr:colOff>
      <xdr:row>46</xdr:row>
      <xdr:rowOff>138430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682240" y="76041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88265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682240" y="78035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81915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70560" y="8075295"/>
          <a:ext cx="41376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980" cy="22352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55320" y="788860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81915</xdr:rowOff>
    </xdr:from>
    <xdr:to>
      <xdr:col>28</xdr:col>
      <xdr:colOff>114300</xdr:colOff>
      <xdr:row>61</xdr:row>
      <xdr:rowOff>81915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70560" y="103117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43815</xdr:rowOff>
    </xdr:from>
    <xdr:to>
      <xdr:col>28</xdr:col>
      <xdr:colOff>114300</xdr:colOff>
      <xdr:row>59</xdr:row>
      <xdr:rowOff>43815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70560" y="99383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015" cy="25463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67360" y="9800590"/>
          <a:ext cx="2470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70560" y="95650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463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4272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138430</xdr:rowOff>
    </xdr:from>
    <xdr:to>
      <xdr:col>28</xdr:col>
      <xdr:colOff>114300</xdr:colOff>
      <xdr:row>54</xdr:row>
      <xdr:rowOff>138430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70560" y="91948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167640</xdr:rowOff>
    </xdr:from>
    <xdr:ext cx="594360" cy="25527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056370"/>
          <a:ext cx="594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100330</xdr:rowOff>
    </xdr:from>
    <xdr:to>
      <xdr:col>28</xdr:col>
      <xdr:colOff>114300</xdr:colOff>
      <xdr:row>52</xdr:row>
      <xdr:rowOff>100330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70560" y="88214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130175</xdr:rowOff>
    </xdr:from>
    <xdr:ext cx="594360" cy="25463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6836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62230</xdr:rowOff>
    </xdr:from>
    <xdr:to>
      <xdr:col>28</xdr:col>
      <xdr:colOff>114300</xdr:colOff>
      <xdr:row>50</xdr:row>
      <xdr:rowOff>62230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70560" y="84480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92075</xdr:rowOff>
    </xdr:from>
    <xdr:ext cx="594360" cy="25463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3102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70560" y="80752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53975</xdr:rowOff>
    </xdr:from>
    <xdr:ext cx="594360" cy="25463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79368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81915</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70560" y="8075295"/>
          <a:ext cx="41376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165100</xdr:rowOff>
    </xdr:from>
    <xdr:to>
      <xdr:col>24</xdr:col>
      <xdr:colOff>62865</xdr:colOff>
      <xdr:row>57</xdr:row>
      <xdr:rowOff>152400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084955" y="855091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155575</xdr:rowOff>
    </xdr:from>
    <xdr:ext cx="534670" cy="25717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137660" y="97148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61,377</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152400</xdr:rowOff>
    </xdr:from>
    <xdr:to>
      <xdr:col>24</xdr:col>
      <xdr:colOff>152400</xdr:colOff>
      <xdr:row>57</xdr:row>
      <xdr:rowOff>152400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020820" y="97116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111760</xdr:rowOff>
    </xdr:from>
    <xdr:ext cx="598805" cy="255270"/>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137660" y="83299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373,179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165100</xdr:rowOff>
    </xdr:from>
    <xdr:to>
      <xdr:col>24</xdr:col>
      <xdr:colOff>152400</xdr:colOff>
      <xdr:row>50</xdr:row>
      <xdr:rowOff>165100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020820" y="85509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56</xdr:row>
      <xdr:rowOff>90805</xdr:rowOff>
    </xdr:from>
    <xdr:to>
      <xdr:col>24</xdr:col>
      <xdr:colOff>63500</xdr:colOff>
      <xdr:row>56</xdr:row>
      <xdr:rowOff>125095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352800" y="9482455"/>
          <a:ext cx="7340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71120</xdr:rowOff>
    </xdr:from>
    <xdr:ext cx="598805" cy="25527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137660" y="946277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92075</xdr:rowOff>
    </xdr:from>
    <xdr:to>
      <xdr:col>24</xdr:col>
      <xdr:colOff>114300</xdr:colOff>
      <xdr:row>57</xdr:row>
      <xdr:rowOff>22225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036060" y="9483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116840</xdr:rowOff>
    </xdr:from>
    <xdr:to>
      <xdr:col>19</xdr:col>
      <xdr:colOff>167640</xdr:colOff>
      <xdr:row>56</xdr:row>
      <xdr:rowOff>125095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565400" y="9508490"/>
          <a:ext cx="7874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108585</xdr:rowOff>
    </xdr:from>
    <xdr:to>
      <xdr:col>20</xdr:col>
      <xdr:colOff>38100</xdr:colOff>
      <xdr:row>57</xdr:row>
      <xdr:rowOff>38735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12160" y="9500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29845</xdr:rowOff>
    </xdr:from>
    <xdr:ext cx="596900" cy="25400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086100" y="9589135"/>
          <a:ext cx="596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116840</xdr:rowOff>
    </xdr:from>
    <xdr:to>
      <xdr:col>15</xdr:col>
      <xdr:colOff>50800</xdr:colOff>
      <xdr:row>56</xdr:row>
      <xdr:rowOff>165735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790700" y="9508490"/>
          <a:ext cx="7747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133350</xdr:rowOff>
    </xdr:from>
    <xdr:to>
      <xdr:col>15</xdr:col>
      <xdr:colOff>101600</xdr:colOff>
      <xdr:row>57</xdr:row>
      <xdr:rowOff>63500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14600" y="9525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55245</xdr:rowOff>
    </xdr:from>
    <xdr:ext cx="532765" cy="25654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43785" y="9614535"/>
          <a:ext cx="5327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56</xdr:row>
      <xdr:rowOff>165735</xdr:rowOff>
    </xdr:from>
    <xdr:to>
      <xdr:col>10</xdr:col>
      <xdr:colOff>114300</xdr:colOff>
      <xdr:row>57</xdr:row>
      <xdr:rowOff>5715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005840" y="9557385"/>
          <a:ext cx="7848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163195</xdr:rowOff>
    </xdr:from>
    <xdr:to>
      <xdr:col>10</xdr:col>
      <xdr:colOff>165100</xdr:colOff>
      <xdr:row>57</xdr:row>
      <xdr:rowOff>93345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39900" y="9554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84455</xdr:rowOff>
    </xdr:from>
    <xdr:ext cx="534670" cy="25590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46225" y="96437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133985</xdr:rowOff>
    </xdr:from>
    <xdr:to>
      <xdr:col>6</xdr:col>
      <xdr:colOff>38100</xdr:colOff>
      <xdr:row>57</xdr:row>
      <xdr:rowOff>64135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65200" y="95256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55880</xdr:rowOff>
    </xdr:from>
    <xdr:ext cx="531495" cy="25654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71525" y="961517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79375</xdr:rowOff>
    </xdr:from>
    <xdr:ext cx="762000" cy="25717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91922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61</xdr:row>
      <xdr:rowOff>79375</xdr:rowOff>
    </xdr:from>
    <xdr:ext cx="762000" cy="25717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18516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79375</xdr:rowOff>
    </xdr:from>
    <xdr:ext cx="760095" cy="25717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397760" y="103092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79375</xdr:rowOff>
    </xdr:from>
    <xdr:ext cx="762000" cy="25717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2306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61</xdr:row>
      <xdr:rowOff>79375</xdr:rowOff>
    </xdr:from>
    <xdr:ext cx="762000" cy="25717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820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40005</xdr:rowOff>
    </xdr:from>
    <xdr:to>
      <xdr:col>24</xdr:col>
      <xdr:colOff>114300</xdr:colOff>
      <xdr:row>56</xdr:row>
      <xdr:rowOff>141605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036060" y="94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62230</xdr:rowOff>
    </xdr:from>
    <xdr:ext cx="598805" cy="256540"/>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137660" y="92862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122,706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74295</xdr:rowOff>
    </xdr:from>
    <xdr:to>
      <xdr:col>20</xdr:col>
      <xdr:colOff>38100</xdr:colOff>
      <xdr:row>57</xdr:row>
      <xdr:rowOff>5080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12160" y="946594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20955</xdr:rowOff>
    </xdr:from>
    <xdr:ext cx="596900" cy="25717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086100" y="92449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66040</xdr:rowOff>
    </xdr:from>
    <xdr:to>
      <xdr:col>15</xdr:col>
      <xdr:colOff>101600</xdr:colOff>
      <xdr:row>56</xdr:row>
      <xdr:rowOff>167005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14600" y="9457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13970</xdr:rowOff>
    </xdr:from>
    <xdr:ext cx="596900" cy="25400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11400" y="9237980"/>
          <a:ext cx="596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115570</xdr:rowOff>
    </xdr:from>
    <xdr:to>
      <xdr:col>10</xdr:col>
      <xdr:colOff>165100</xdr:colOff>
      <xdr:row>57</xdr:row>
      <xdr:rowOff>45720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39900" y="9507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62230</xdr:rowOff>
    </xdr:from>
    <xdr:ext cx="596900" cy="25654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13840" y="9286240"/>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126365</xdr:rowOff>
    </xdr:from>
    <xdr:to>
      <xdr:col>6</xdr:col>
      <xdr:colOff>38100</xdr:colOff>
      <xdr:row>57</xdr:row>
      <xdr:rowOff>56515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65200" y="95180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73660</xdr:rowOff>
    </xdr:from>
    <xdr:ext cx="531495" cy="25463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71525" y="929767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56515</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70560" y="10621645"/>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56515</xdr:rowOff>
    </xdr:from>
    <xdr:to>
      <xdr:col>12</xdr:col>
      <xdr:colOff>127000</xdr:colOff>
      <xdr:row>66</xdr:row>
      <xdr:rowOff>138430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97560" y="109569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88265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97560" y="111563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56515</xdr:rowOff>
    </xdr:from>
    <xdr:to>
      <xdr:col>18</xdr:col>
      <xdr:colOff>0</xdr:colOff>
      <xdr:row>66</xdr:row>
      <xdr:rowOff>138430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676400" y="109569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88265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676400" y="111563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56515</xdr:rowOff>
    </xdr:from>
    <xdr:to>
      <xdr:col>24</xdr:col>
      <xdr:colOff>0</xdr:colOff>
      <xdr:row>66</xdr:row>
      <xdr:rowOff>138430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682240" y="109569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88265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682240" y="111563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81915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70560" y="11428095"/>
          <a:ext cx="41376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980" cy="22352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55320" y="1124140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81915</xdr:rowOff>
    </xdr:from>
    <xdr:to>
      <xdr:col>28</xdr:col>
      <xdr:colOff>114300</xdr:colOff>
      <xdr:row>81</xdr:row>
      <xdr:rowOff>81915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70560" y="136645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43815</xdr:rowOff>
    </xdr:from>
    <xdr:to>
      <xdr:col>28</xdr:col>
      <xdr:colOff>114300</xdr:colOff>
      <xdr:row>79</xdr:row>
      <xdr:rowOff>43815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70560" y="132911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015" cy="25463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67360" y="13153390"/>
          <a:ext cx="2470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70560" y="129178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0225" cy="25463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07645" y="127800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138430</xdr:rowOff>
    </xdr:from>
    <xdr:to>
      <xdr:col>28</xdr:col>
      <xdr:colOff>114300</xdr:colOff>
      <xdr:row>74</xdr:row>
      <xdr:rowOff>138430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70560" y="12547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167640</xdr:rowOff>
    </xdr:from>
    <xdr:ext cx="530225" cy="25527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07645" y="12409170"/>
          <a:ext cx="530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100330</xdr:rowOff>
    </xdr:from>
    <xdr:to>
      <xdr:col>28</xdr:col>
      <xdr:colOff>114300</xdr:colOff>
      <xdr:row>72</xdr:row>
      <xdr:rowOff>100330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70560" y="121742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130175</xdr:rowOff>
    </xdr:from>
    <xdr:ext cx="530225" cy="25463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07645" y="120364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62230</xdr:rowOff>
    </xdr:from>
    <xdr:to>
      <xdr:col>28</xdr:col>
      <xdr:colOff>114300</xdr:colOff>
      <xdr:row>70</xdr:row>
      <xdr:rowOff>62230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70560" y="11800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92075</xdr:rowOff>
    </xdr:from>
    <xdr:ext cx="530225" cy="25463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07645" y="116630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70560" y="11428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53975</xdr:rowOff>
    </xdr:from>
    <xdr:ext cx="530225" cy="25463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07645" y="112896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81915</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70560" y="11428095"/>
          <a:ext cx="41376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59055</xdr:rowOff>
    </xdr:from>
    <xdr:to>
      <xdr:col>24</xdr:col>
      <xdr:colOff>62865</xdr:colOff>
      <xdr:row>79</xdr:row>
      <xdr:rowOff>8890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084955" y="11797665"/>
          <a:ext cx="127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13970</xdr:rowOff>
    </xdr:from>
    <xdr:ext cx="378460" cy="254000"/>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137660" y="1326134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8890</xdr:rowOff>
    </xdr:from>
    <xdr:to>
      <xdr:col>24</xdr:col>
      <xdr:colOff>152400</xdr:colOff>
      <xdr:row>79</xdr:row>
      <xdr:rowOff>8890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020820" y="132562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5715</xdr:rowOff>
    </xdr:from>
    <xdr:ext cx="534670" cy="25717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137660" y="115766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40,102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59055</xdr:rowOff>
    </xdr:from>
    <xdr:to>
      <xdr:col>24</xdr:col>
      <xdr:colOff>152400</xdr:colOff>
      <xdr:row>70</xdr:row>
      <xdr:rowOff>59055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020820" y="117976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78</xdr:row>
      <xdr:rowOff>151130</xdr:rowOff>
    </xdr:from>
    <xdr:to>
      <xdr:col>24</xdr:col>
      <xdr:colOff>63500</xdr:colOff>
      <xdr:row>79</xdr:row>
      <xdr:rowOff>23495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352800" y="13230860"/>
          <a:ext cx="73406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10795</xdr:rowOff>
    </xdr:from>
    <xdr:ext cx="469900" cy="254000"/>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137660" y="1275524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156845</xdr:rowOff>
    </xdr:from>
    <xdr:to>
      <xdr:col>24</xdr:col>
      <xdr:colOff>114300</xdr:colOff>
      <xdr:row>77</xdr:row>
      <xdr:rowOff>88265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036060" y="129012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119380</xdr:rowOff>
    </xdr:from>
    <xdr:to>
      <xdr:col>19</xdr:col>
      <xdr:colOff>167640</xdr:colOff>
      <xdr:row>79</xdr:row>
      <xdr:rowOff>23495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565400" y="13199110"/>
          <a:ext cx="7874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161290</xdr:rowOff>
    </xdr:from>
    <xdr:to>
      <xdr:col>20</xdr:col>
      <xdr:colOff>38100</xdr:colOff>
      <xdr:row>77</xdr:row>
      <xdr:rowOff>91440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312160" y="12905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108585</xdr:rowOff>
    </xdr:from>
    <xdr:ext cx="469900" cy="25527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150870" y="126853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119380</xdr:rowOff>
    </xdr:from>
    <xdr:to>
      <xdr:col>15</xdr:col>
      <xdr:colOff>50800</xdr:colOff>
      <xdr:row>78</xdr:row>
      <xdr:rowOff>144780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790700" y="13199110"/>
          <a:ext cx="7747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132080</xdr:rowOff>
    </xdr:from>
    <xdr:to>
      <xdr:col>15</xdr:col>
      <xdr:colOff>101600</xdr:colOff>
      <xdr:row>77</xdr:row>
      <xdr:rowOff>62230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514600" y="12876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79375</xdr:rowOff>
    </xdr:from>
    <xdr:ext cx="469900" cy="25717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353310" y="126561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78</xdr:row>
      <xdr:rowOff>144780</xdr:rowOff>
    </xdr:from>
    <xdr:to>
      <xdr:col>10</xdr:col>
      <xdr:colOff>114300</xdr:colOff>
      <xdr:row>79</xdr:row>
      <xdr:rowOff>13970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005840" y="13224510"/>
          <a:ext cx="78486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133985</xdr:rowOff>
    </xdr:from>
    <xdr:to>
      <xdr:col>10</xdr:col>
      <xdr:colOff>165100</xdr:colOff>
      <xdr:row>77</xdr:row>
      <xdr:rowOff>64135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739900" y="1287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81280</xdr:rowOff>
    </xdr:from>
    <xdr:ext cx="468630" cy="25717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578610" y="12658090"/>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101600</xdr:rowOff>
    </xdr:from>
    <xdr:to>
      <xdr:col>6</xdr:col>
      <xdr:colOff>38100</xdr:colOff>
      <xdr:row>78</xdr:row>
      <xdr:rowOff>33020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965200" y="1301369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50165</xdr:rowOff>
    </xdr:from>
    <xdr:ext cx="469900" cy="25400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03910" y="1279461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79375</xdr:rowOff>
    </xdr:from>
    <xdr:ext cx="762000" cy="25717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91922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81</xdr:row>
      <xdr:rowOff>79375</xdr:rowOff>
    </xdr:from>
    <xdr:ext cx="762000" cy="25717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18516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79375</xdr:rowOff>
    </xdr:from>
    <xdr:ext cx="760095" cy="25717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397760" y="136620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79375</xdr:rowOff>
    </xdr:from>
    <xdr:ext cx="762000" cy="25717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2306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81</xdr:row>
      <xdr:rowOff>79375</xdr:rowOff>
    </xdr:from>
    <xdr:ext cx="762000" cy="25717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3820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100330</xdr:rowOff>
    </xdr:from>
    <xdr:to>
      <xdr:col>24</xdr:col>
      <xdr:colOff>114300</xdr:colOff>
      <xdr:row>79</xdr:row>
      <xdr:rowOff>31750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036060" y="13180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17145</xdr:rowOff>
    </xdr:from>
    <xdr:ext cx="469900" cy="25463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137660" y="130968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144145</xdr:rowOff>
    </xdr:from>
    <xdr:to>
      <xdr:col>20</xdr:col>
      <xdr:colOff>38100</xdr:colOff>
      <xdr:row>79</xdr:row>
      <xdr:rowOff>74295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312160" y="13223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167640</xdr:colOff>
      <xdr:row>79</xdr:row>
      <xdr:rowOff>64770</xdr:rowOff>
    </xdr:from>
    <xdr:ext cx="378460" cy="25654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185160" y="1331214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70485</xdr:rowOff>
    </xdr:from>
    <xdr:to>
      <xdr:col>15</xdr:col>
      <xdr:colOff>101600</xdr:colOff>
      <xdr:row>79</xdr:row>
      <xdr:rowOff>635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514600" y="13150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162560</xdr:rowOff>
    </xdr:from>
    <xdr:ext cx="469900" cy="25400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353310" y="132422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93980</xdr:rowOff>
    </xdr:from>
    <xdr:to>
      <xdr:col>10</xdr:col>
      <xdr:colOff>165100</xdr:colOff>
      <xdr:row>79</xdr:row>
      <xdr:rowOff>24130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739900" y="13173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16510</xdr:rowOff>
    </xdr:from>
    <xdr:ext cx="468630" cy="25463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578610" y="13263880"/>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132715</xdr:rowOff>
    </xdr:from>
    <xdr:to>
      <xdr:col>6</xdr:col>
      <xdr:colOff>38100</xdr:colOff>
      <xdr:row>79</xdr:row>
      <xdr:rowOff>62865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965200" y="13212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167640</xdr:colOff>
      <xdr:row>79</xdr:row>
      <xdr:rowOff>54610</xdr:rowOff>
    </xdr:from>
    <xdr:ext cx="378460" cy="25463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38200" y="1330198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56515</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70560" y="13974445"/>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56515</xdr:rowOff>
    </xdr:from>
    <xdr:to>
      <xdr:col>12</xdr:col>
      <xdr:colOff>127000</xdr:colOff>
      <xdr:row>86</xdr:row>
      <xdr:rowOff>138430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97560" y="143097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88265</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97560" y="145091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56515</xdr:rowOff>
    </xdr:from>
    <xdr:to>
      <xdr:col>18</xdr:col>
      <xdr:colOff>0</xdr:colOff>
      <xdr:row>86</xdr:row>
      <xdr:rowOff>138430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676400" y="143097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88265</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676400" y="145091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56515</xdr:rowOff>
    </xdr:from>
    <xdr:to>
      <xdr:col>24</xdr:col>
      <xdr:colOff>0</xdr:colOff>
      <xdr:row>86</xdr:row>
      <xdr:rowOff>138430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682240" y="143097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88265</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682240" y="145091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156,761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70560" y="14780895"/>
          <a:ext cx="413766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980" cy="22352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55320" y="1459420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70560" y="17056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225" cy="25590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07645" y="16913860"/>
          <a:ext cx="530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70560" y="167297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22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07645" y="16587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70560" y="164026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225" cy="25590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07645" y="16260445"/>
          <a:ext cx="530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70560" y="160769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022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07645" y="159340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70560" y="157499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590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608300"/>
          <a:ext cx="594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70560" y="154235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2812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70560" y="150996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717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96187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70560" y="147808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53975</xdr:rowOff>
    </xdr:from>
    <xdr:ext cx="594360" cy="25463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6424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670560" y="14780895"/>
          <a:ext cx="413766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112395</xdr:rowOff>
    </xdr:from>
    <xdr:to>
      <xdr:col>24</xdr:col>
      <xdr:colOff>62865</xdr:colOff>
      <xdr:row>99</xdr:row>
      <xdr:rowOff>17780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084955" y="1503616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21590</xdr:rowOff>
    </xdr:from>
    <xdr:ext cx="534670" cy="259080"/>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137660" y="16652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17780</xdr:rowOff>
    </xdr:from>
    <xdr:to>
      <xdr:col>24</xdr:col>
      <xdr:colOff>152400</xdr:colOff>
      <xdr:row>99</xdr:row>
      <xdr:rowOff>17780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020820" y="166484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59055</xdr:rowOff>
    </xdr:from>
    <xdr:ext cx="598805" cy="25717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137660" y="148151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144,136</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112395</xdr:rowOff>
    </xdr:from>
    <xdr:to>
      <xdr:col>24</xdr:col>
      <xdr:colOff>152400</xdr:colOff>
      <xdr:row>89</xdr:row>
      <xdr:rowOff>112395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020820" y="150361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95</xdr:row>
      <xdr:rowOff>76835</xdr:rowOff>
    </xdr:from>
    <xdr:to>
      <xdr:col>24</xdr:col>
      <xdr:colOff>63500</xdr:colOff>
      <xdr:row>96</xdr:row>
      <xdr:rowOff>67310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352800" y="16021685"/>
          <a:ext cx="73406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48260</xdr:rowOff>
    </xdr:from>
    <xdr:ext cx="534670" cy="25908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137660" y="15821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25400</xdr:rowOff>
    </xdr:from>
    <xdr:to>
      <xdr:col>24</xdr:col>
      <xdr:colOff>114300</xdr:colOff>
      <xdr:row>95</xdr:row>
      <xdr:rowOff>127000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036060" y="1597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61595</xdr:rowOff>
    </xdr:from>
    <xdr:to>
      <xdr:col>19</xdr:col>
      <xdr:colOff>167640</xdr:colOff>
      <xdr:row>96</xdr:row>
      <xdr:rowOff>67310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565400" y="16006445"/>
          <a:ext cx="7874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169545</xdr:rowOff>
    </xdr:from>
    <xdr:to>
      <xdr:col>20</xdr:col>
      <xdr:colOff>38100</xdr:colOff>
      <xdr:row>96</xdr:row>
      <xdr:rowOff>99695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312160" y="16114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116205</xdr:rowOff>
    </xdr:from>
    <xdr:ext cx="53149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118485" y="158896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61595</xdr:rowOff>
    </xdr:from>
    <xdr:to>
      <xdr:col>15</xdr:col>
      <xdr:colOff>50800</xdr:colOff>
      <xdr:row>97</xdr:row>
      <xdr:rowOff>148590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790700" y="16006445"/>
          <a:ext cx="774700" cy="429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167640</xdr:rowOff>
    </xdr:from>
    <xdr:to>
      <xdr:col>15</xdr:col>
      <xdr:colOff>101600</xdr:colOff>
      <xdr:row>95</xdr:row>
      <xdr:rowOff>97790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514600" y="1594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114300</xdr:rowOff>
    </xdr:from>
    <xdr:ext cx="53276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343785" y="15716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97</xdr:row>
      <xdr:rowOff>117475</xdr:rowOff>
    </xdr:from>
    <xdr:to>
      <xdr:col>10</xdr:col>
      <xdr:colOff>114300</xdr:colOff>
      <xdr:row>97</xdr:row>
      <xdr:rowOff>148590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005840" y="16405225"/>
          <a:ext cx="78486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156210</xdr:rowOff>
    </xdr:from>
    <xdr:to>
      <xdr:col>10</xdr:col>
      <xdr:colOff>165100</xdr:colOff>
      <xdr:row>97</xdr:row>
      <xdr:rowOff>86360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739900" y="162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102870</xdr:rowOff>
    </xdr:from>
    <xdr:ext cx="53467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546225" y="16047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26670</xdr:rowOff>
    </xdr:from>
    <xdr:to>
      <xdr:col>6</xdr:col>
      <xdr:colOff>38100</xdr:colOff>
      <xdr:row>97</xdr:row>
      <xdr:rowOff>128270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965200" y="16314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144780</xdr:rowOff>
    </xdr:from>
    <xdr:ext cx="531495" cy="25590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71525" y="16089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9192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1851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09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39776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230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8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26035</xdr:rowOff>
    </xdr:from>
    <xdr:to>
      <xdr:col>24</xdr:col>
      <xdr:colOff>114300</xdr:colOff>
      <xdr:row>95</xdr:row>
      <xdr:rowOff>127635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036060" y="159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4445</xdr:rowOff>
    </xdr:from>
    <xdr:ext cx="534670" cy="25908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137660" y="15949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16510</xdr:rowOff>
    </xdr:from>
    <xdr:to>
      <xdr:col>20</xdr:col>
      <xdr:colOff>38100</xdr:colOff>
      <xdr:row>96</xdr:row>
      <xdr:rowOff>118110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312160" y="16132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109220</xdr:rowOff>
    </xdr:from>
    <xdr:ext cx="531495" cy="25590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118485" y="16225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10795</xdr:rowOff>
    </xdr:from>
    <xdr:to>
      <xdr:col>15</xdr:col>
      <xdr:colOff>101600</xdr:colOff>
      <xdr:row>95</xdr:row>
      <xdr:rowOff>112395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514600" y="159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103505</xdr:rowOff>
    </xdr:from>
    <xdr:ext cx="53276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343785" y="160483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97790</xdr:rowOff>
    </xdr:from>
    <xdr:to>
      <xdr:col>10</xdr:col>
      <xdr:colOff>165100</xdr:colOff>
      <xdr:row>98</xdr:row>
      <xdr:rowOff>27940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739900" y="163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19050</xdr:rowOff>
    </xdr:from>
    <xdr:ext cx="534670" cy="25590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546225" y="164782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66675</xdr:rowOff>
    </xdr:from>
    <xdr:to>
      <xdr:col>6</xdr:col>
      <xdr:colOff>38100</xdr:colOff>
      <xdr:row>97</xdr:row>
      <xdr:rowOff>168275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965200" y="163544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159385</xdr:rowOff>
    </xdr:from>
    <xdr:ext cx="531495" cy="2584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771525" y="164471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56515</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826760" y="3916045"/>
          <a:ext cx="41148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56515</xdr:rowOff>
    </xdr:from>
    <xdr:to>
      <xdr:col>43</xdr:col>
      <xdr:colOff>63500</xdr:colOff>
      <xdr:row>26</xdr:row>
      <xdr:rowOff>138430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30900" y="42513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88265</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5930900" y="44507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56515</xdr:rowOff>
    </xdr:from>
    <xdr:to>
      <xdr:col>48</xdr:col>
      <xdr:colOff>127000</xdr:colOff>
      <xdr:row>26</xdr:row>
      <xdr:rowOff>138430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832600" y="42513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88265</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832600" y="44507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56515</xdr:rowOff>
    </xdr:from>
    <xdr:to>
      <xdr:col>54</xdr:col>
      <xdr:colOff>127000</xdr:colOff>
      <xdr:row>26</xdr:row>
      <xdr:rowOff>138430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838440" y="42513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88265</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838440" y="44507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81915</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5826760" y="4722495"/>
          <a:ext cx="41148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980" cy="22352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788660" y="453580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81915</xdr:rowOff>
    </xdr:from>
    <xdr:to>
      <xdr:col>59</xdr:col>
      <xdr:colOff>50800</xdr:colOff>
      <xdr:row>41</xdr:row>
      <xdr:rowOff>81915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826760" y="695896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43815</xdr:rowOff>
    </xdr:from>
    <xdr:to>
      <xdr:col>59</xdr:col>
      <xdr:colOff>50800</xdr:colOff>
      <xdr:row>39</xdr:row>
      <xdr:rowOff>43815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826760" y="65855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015" cy="25463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600700" y="6447790"/>
          <a:ext cx="2470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826760" y="62122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5630" cy="25463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299710" y="607441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138430</xdr:rowOff>
    </xdr:from>
    <xdr:to>
      <xdr:col>59</xdr:col>
      <xdr:colOff>50800</xdr:colOff>
      <xdr:row>34</xdr:row>
      <xdr:rowOff>138430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826760" y="58420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167640</xdr:rowOff>
    </xdr:from>
    <xdr:ext cx="595630" cy="25527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299710" y="570357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100330</xdr:rowOff>
    </xdr:from>
    <xdr:to>
      <xdr:col>59</xdr:col>
      <xdr:colOff>50800</xdr:colOff>
      <xdr:row>32</xdr:row>
      <xdr:rowOff>100330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826760" y="54686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130175</xdr:rowOff>
    </xdr:from>
    <xdr:ext cx="595630" cy="25463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299710" y="53308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62230</xdr:rowOff>
    </xdr:from>
    <xdr:to>
      <xdr:col>59</xdr:col>
      <xdr:colOff>50800</xdr:colOff>
      <xdr:row>30</xdr:row>
      <xdr:rowOff>62230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826760" y="50952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92075</xdr:rowOff>
    </xdr:from>
    <xdr:ext cx="595630" cy="25463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299710" y="495744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826760" y="47224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53975</xdr:rowOff>
    </xdr:from>
    <xdr:ext cx="595630" cy="25463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299710" y="458406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81915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826760" y="4722495"/>
          <a:ext cx="41148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31</xdr:row>
      <xdr:rowOff>50800</xdr:rowOff>
    </xdr:from>
    <xdr:to>
      <xdr:col>54</xdr:col>
      <xdr:colOff>167640</xdr:colOff>
      <xdr:row>37</xdr:row>
      <xdr:rowOff>156845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220200" y="5251450"/>
          <a:ext cx="0" cy="1111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161925</xdr:rowOff>
    </xdr:from>
    <xdr:ext cx="532765" cy="25400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271000" y="6368415"/>
          <a:ext cx="5327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59,997</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156845</xdr:rowOff>
    </xdr:from>
    <xdr:to>
      <xdr:col>55</xdr:col>
      <xdr:colOff>88900</xdr:colOff>
      <xdr:row>37</xdr:row>
      <xdr:rowOff>156845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154160" y="63633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167640</xdr:rowOff>
    </xdr:from>
    <xdr:ext cx="596900" cy="255270"/>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271000" y="5033010"/>
          <a:ext cx="596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358,258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50800</xdr:rowOff>
    </xdr:from>
    <xdr:to>
      <xdr:col>55</xdr:col>
      <xdr:colOff>88900</xdr:colOff>
      <xdr:row>31</xdr:row>
      <xdr:rowOff>50800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154160" y="52514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31750</xdr:rowOff>
    </xdr:from>
    <xdr:to>
      <xdr:col>55</xdr:col>
      <xdr:colOff>0</xdr:colOff>
      <xdr:row>35</xdr:row>
      <xdr:rowOff>50165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496300" y="5902960"/>
          <a:ext cx="7239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13335</xdr:rowOff>
    </xdr:from>
    <xdr:ext cx="596900" cy="254000"/>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271000" y="6052185"/>
          <a:ext cx="596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34290</xdr:rowOff>
    </xdr:from>
    <xdr:to>
      <xdr:col>55</xdr:col>
      <xdr:colOff>50800</xdr:colOff>
      <xdr:row>36</xdr:row>
      <xdr:rowOff>134620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192260" y="6073140"/>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35</xdr:row>
      <xdr:rowOff>50165</xdr:rowOff>
    </xdr:from>
    <xdr:to>
      <xdr:col>50</xdr:col>
      <xdr:colOff>114300</xdr:colOff>
      <xdr:row>35</xdr:row>
      <xdr:rowOff>64135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711440" y="5921375"/>
          <a:ext cx="7848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153670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445500" y="60921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146050</xdr:rowOff>
    </xdr:from>
    <xdr:ext cx="596900" cy="25400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219440" y="6184900"/>
          <a:ext cx="596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33</xdr:row>
      <xdr:rowOff>40005</xdr:rowOff>
    </xdr:from>
    <xdr:to>
      <xdr:col>45</xdr:col>
      <xdr:colOff>167640</xdr:colOff>
      <xdr:row>35</xdr:row>
      <xdr:rowOff>64135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24040" y="5575935"/>
          <a:ext cx="787400" cy="359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90805</xdr:rowOff>
    </xdr:from>
    <xdr:to>
      <xdr:col>46</xdr:col>
      <xdr:colOff>38100</xdr:colOff>
      <xdr:row>37</xdr:row>
      <xdr:rowOff>20955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670800" y="6129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13335</xdr:rowOff>
    </xdr:from>
    <xdr:ext cx="596900" cy="25400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444740" y="6219825"/>
          <a:ext cx="596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33</xdr:row>
      <xdr:rowOff>40005</xdr:rowOff>
    </xdr:from>
    <xdr:to>
      <xdr:col>41</xdr:col>
      <xdr:colOff>50800</xdr:colOff>
      <xdr:row>35</xdr:row>
      <xdr:rowOff>157480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149340" y="5575935"/>
          <a:ext cx="774700" cy="452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22225</xdr:rowOff>
    </xdr:from>
    <xdr:to>
      <xdr:col>41</xdr:col>
      <xdr:colOff>101600</xdr:colOff>
      <xdr:row>34</xdr:row>
      <xdr:rowOff>123825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873240" y="57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114935</xdr:rowOff>
    </xdr:from>
    <xdr:ext cx="596900" cy="25717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0040" y="58185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150495</xdr:rowOff>
    </xdr:from>
    <xdr:to>
      <xdr:col>36</xdr:col>
      <xdr:colOff>165100</xdr:colOff>
      <xdr:row>37</xdr:row>
      <xdr:rowOff>80645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098540" y="6189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72390</xdr:rowOff>
    </xdr:from>
    <xdr:ext cx="534670" cy="25463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5904865" y="62788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79375</xdr:rowOff>
    </xdr:from>
    <xdr:ext cx="762000" cy="25717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05256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79375</xdr:rowOff>
    </xdr:from>
    <xdr:ext cx="762000" cy="25717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32866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41</xdr:row>
      <xdr:rowOff>79375</xdr:rowOff>
    </xdr:from>
    <xdr:ext cx="762000" cy="25717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4380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79375</xdr:rowOff>
    </xdr:from>
    <xdr:ext cx="760095" cy="25717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56400" y="69564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79375</xdr:rowOff>
    </xdr:from>
    <xdr:ext cx="762000" cy="25717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598170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151130</xdr:rowOff>
    </xdr:from>
    <xdr:to>
      <xdr:col>55</xdr:col>
      <xdr:colOff>50800</xdr:colOff>
      <xdr:row>35</xdr:row>
      <xdr:rowOff>81915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192260" y="5854700"/>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3810</xdr:rowOff>
    </xdr:from>
    <xdr:ext cx="596900" cy="25717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271000" y="57073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183,383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167640</xdr:rowOff>
    </xdr:from>
    <xdr:to>
      <xdr:col>50</xdr:col>
      <xdr:colOff>165100</xdr:colOff>
      <xdr:row>35</xdr:row>
      <xdr:rowOff>99060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445500" y="5871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116205</xdr:rowOff>
    </xdr:from>
    <xdr:ext cx="596900" cy="25717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219440" y="56521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178,620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15240</xdr:rowOff>
    </xdr:from>
    <xdr:to>
      <xdr:col>46</xdr:col>
      <xdr:colOff>38100</xdr:colOff>
      <xdr:row>35</xdr:row>
      <xdr:rowOff>115570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670800" y="5886450"/>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131445</xdr:rowOff>
    </xdr:from>
    <xdr:ext cx="596900" cy="25590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444740" y="5667375"/>
          <a:ext cx="596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32</xdr:row>
      <xdr:rowOff>159385</xdr:rowOff>
    </xdr:from>
    <xdr:to>
      <xdr:col>41</xdr:col>
      <xdr:colOff>101600</xdr:colOff>
      <xdr:row>33</xdr:row>
      <xdr:rowOff>90170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873240" y="55276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107315</xdr:rowOff>
    </xdr:from>
    <xdr:ext cx="596900" cy="25400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0040" y="5307965"/>
          <a:ext cx="596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271,178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108585</xdr:rowOff>
    </xdr:from>
    <xdr:to>
      <xdr:col>36</xdr:col>
      <xdr:colOff>165100</xdr:colOff>
      <xdr:row>36</xdr:row>
      <xdr:rowOff>38735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098540" y="5979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54610</xdr:rowOff>
    </xdr:from>
    <xdr:ext cx="596900" cy="25463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5872480" y="5758180"/>
          <a:ext cx="596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56515</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826760" y="7268845"/>
          <a:ext cx="41148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56515</xdr:rowOff>
    </xdr:from>
    <xdr:to>
      <xdr:col>43</xdr:col>
      <xdr:colOff>63500</xdr:colOff>
      <xdr:row>46</xdr:row>
      <xdr:rowOff>138430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30900" y="76041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88265</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5930900" y="78035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56515</xdr:rowOff>
    </xdr:from>
    <xdr:to>
      <xdr:col>48</xdr:col>
      <xdr:colOff>127000</xdr:colOff>
      <xdr:row>46</xdr:row>
      <xdr:rowOff>138430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832600" y="76041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88265</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832600" y="78035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56515</xdr:rowOff>
    </xdr:from>
    <xdr:to>
      <xdr:col>54</xdr:col>
      <xdr:colOff>127000</xdr:colOff>
      <xdr:row>46</xdr:row>
      <xdr:rowOff>138430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838440" y="76041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88265</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838440" y="78035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81915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826760" y="8075295"/>
          <a:ext cx="41148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980" cy="22352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788660" y="788860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81915</xdr:rowOff>
    </xdr:from>
    <xdr:to>
      <xdr:col>59</xdr:col>
      <xdr:colOff>50800</xdr:colOff>
      <xdr:row>61</xdr:row>
      <xdr:rowOff>81915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826760" y="1031176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43815</xdr:rowOff>
    </xdr:from>
    <xdr:to>
      <xdr:col>59</xdr:col>
      <xdr:colOff>50800</xdr:colOff>
      <xdr:row>59</xdr:row>
      <xdr:rowOff>43815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826760" y="99383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015" cy="25463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600700" y="9800590"/>
          <a:ext cx="2470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826760" y="95650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5630" cy="25463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299710" y="942721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138430</xdr:rowOff>
    </xdr:from>
    <xdr:to>
      <xdr:col>59</xdr:col>
      <xdr:colOff>50800</xdr:colOff>
      <xdr:row>54</xdr:row>
      <xdr:rowOff>138430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826760" y="91948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167640</xdr:rowOff>
    </xdr:from>
    <xdr:ext cx="595630" cy="25527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299710" y="905637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100330</xdr:rowOff>
    </xdr:from>
    <xdr:to>
      <xdr:col>59</xdr:col>
      <xdr:colOff>50800</xdr:colOff>
      <xdr:row>52</xdr:row>
      <xdr:rowOff>100330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826760" y="88214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130175</xdr:rowOff>
    </xdr:from>
    <xdr:ext cx="595630" cy="25463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299710" y="86836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62230</xdr:rowOff>
    </xdr:from>
    <xdr:to>
      <xdr:col>59</xdr:col>
      <xdr:colOff>50800</xdr:colOff>
      <xdr:row>50</xdr:row>
      <xdr:rowOff>62230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826760" y="84480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92075</xdr:rowOff>
    </xdr:from>
    <xdr:ext cx="595630" cy="25463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299710" y="831024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826760" y="80752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53975</xdr:rowOff>
    </xdr:from>
    <xdr:ext cx="595630" cy="25463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299710" y="793686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81915</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5826760" y="8075295"/>
          <a:ext cx="41148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51</xdr:row>
      <xdr:rowOff>4445</xdr:rowOff>
    </xdr:from>
    <xdr:to>
      <xdr:col>54</xdr:col>
      <xdr:colOff>167640</xdr:colOff>
      <xdr:row>58</xdr:row>
      <xdr:rowOff>142875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220200" y="8557895"/>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146685</xdr:rowOff>
    </xdr:from>
    <xdr:ext cx="532765" cy="25463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9271000" y="9873615"/>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142875</xdr:rowOff>
    </xdr:from>
    <xdr:to>
      <xdr:col>55</xdr:col>
      <xdr:colOff>88900</xdr:colOff>
      <xdr:row>58</xdr:row>
      <xdr:rowOff>142875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154160" y="98698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120650</xdr:rowOff>
    </xdr:from>
    <xdr:ext cx="596900" cy="25717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9271000" y="83388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370,505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4445</xdr:rowOff>
    </xdr:from>
    <xdr:to>
      <xdr:col>55</xdr:col>
      <xdr:colOff>88900</xdr:colOff>
      <xdr:row>51</xdr:row>
      <xdr:rowOff>4445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154160" y="85578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80010</xdr:rowOff>
    </xdr:from>
    <xdr:to>
      <xdr:col>55</xdr:col>
      <xdr:colOff>0</xdr:colOff>
      <xdr:row>57</xdr:row>
      <xdr:rowOff>130175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496300" y="9639300"/>
          <a:ext cx="7239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154940</xdr:rowOff>
    </xdr:from>
    <xdr:ext cx="532765" cy="25717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9271000" y="9378950"/>
          <a:ext cx="53276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132715</xdr:rowOff>
    </xdr:from>
    <xdr:to>
      <xdr:col>55</xdr:col>
      <xdr:colOff>50800</xdr:colOff>
      <xdr:row>57</xdr:row>
      <xdr:rowOff>62865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192260" y="9524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53</xdr:row>
      <xdr:rowOff>159385</xdr:rowOff>
    </xdr:from>
    <xdr:to>
      <xdr:col>50</xdr:col>
      <xdr:colOff>114300</xdr:colOff>
      <xdr:row>57</xdr:row>
      <xdr:rowOff>80010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711440" y="9048115"/>
          <a:ext cx="784860" cy="591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145415</xdr:rowOff>
    </xdr:from>
    <xdr:to>
      <xdr:col>50</xdr:col>
      <xdr:colOff>165100</xdr:colOff>
      <xdr:row>57</xdr:row>
      <xdr:rowOff>75565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445500" y="9537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92075</xdr:rowOff>
    </xdr:from>
    <xdr:ext cx="534670" cy="25463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251825" y="93160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53</xdr:row>
      <xdr:rowOff>159385</xdr:rowOff>
    </xdr:from>
    <xdr:to>
      <xdr:col>45</xdr:col>
      <xdr:colOff>167640</xdr:colOff>
      <xdr:row>54</xdr:row>
      <xdr:rowOff>96520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24040" y="9048115"/>
          <a:ext cx="7874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8255</xdr:rowOff>
    </xdr:from>
    <xdr:to>
      <xdr:col>46</xdr:col>
      <xdr:colOff>38100</xdr:colOff>
      <xdr:row>57</xdr:row>
      <xdr:rowOff>109855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670800" y="95675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100330</xdr:rowOff>
    </xdr:from>
    <xdr:ext cx="531495" cy="25717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477125" y="965962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96520</xdr:rowOff>
    </xdr:from>
    <xdr:to>
      <xdr:col>41</xdr:col>
      <xdr:colOff>50800</xdr:colOff>
      <xdr:row>56</xdr:row>
      <xdr:rowOff>165100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149340" y="9152890"/>
          <a:ext cx="77470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146050</xdr:rowOff>
    </xdr:from>
    <xdr:to>
      <xdr:col>41</xdr:col>
      <xdr:colOff>101600</xdr:colOff>
      <xdr:row>57</xdr:row>
      <xdr:rowOff>76200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873240" y="9537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67945</xdr:rowOff>
    </xdr:from>
    <xdr:ext cx="532765" cy="25336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2425" y="962723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151130</xdr:rowOff>
    </xdr:from>
    <xdr:to>
      <xdr:col>36</xdr:col>
      <xdr:colOff>165100</xdr:colOff>
      <xdr:row>57</xdr:row>
      <xdr:rowOff>81280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098540" y="9542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73025</xdr:rowOff>
    </xdr:from>
    <xdr:ext cx="534670" cy="25463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5904865" y="96323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79375</xdr:rowOff>
    </xdr:from>
    <xdr:ext cx="762000" cy="25717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05256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79375</xdr:rowOff>
    </xdr:from>
    <xdr:ext cx="762000" cy="25717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32866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61</xdr:row>
      <xdr:rowOff>79375</xdr:rowOff>
    </xdr:from>
    <xdr:ext cx="762000" cy="25717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4380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79375</xdr:rowOff>
    </xdr:from>
    <xdr:ext cx="760095" cy="25717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56400" y="103092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79375</xdr:rowOff>
    </xdr:from>
    <xdr:ext cx="762000" cy="25717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598170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79375</xdr:rowOff>
    </xdr:from>
    <xdr:to>
      <xdr:col>55</xdr:col>
      <xdr:colOff>50800</xdr:colOff>
      <xdr:row>58</xdr:row>
      <xdr:rowOff>10795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192260" y="963866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57785</xdr:rowOff>
    </xdr:from>
    <xdr:ext cx="532765" cy="25717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9271000" y="96170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29845</xdr:rowOff>
    </xdr:from>
    <xdr:to>
      <xdr:col>50</xdr:col>
      <xdr:colOff>165100</xdr:colOff>
      <xdr:row>57</xdr:row>
      <xdr:rowOff>130810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445500" y="95891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120650</xdr:rowOff>
    </xdr:from>
    <xdr:ext cx="534670" cy="25717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251825" y="96799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109220</xdr:rowOff>
    </xdr:from>
    <xdr:to>
      <xdr:col>46</xdr:col>
      <xdr:colOff>38100</xdr:colOff>
      <xdr:row>54</xdr:row>
      <xdr:rowOff>40005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670800" y="8997950"/>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52</xdr:row>
      <xdr:rowOff>55880</xdr:rowOff>
    </xdr:from>
    <xdr:ext cx="596900" cy="25654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444740" y="8776970"/>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239,520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45720</xdr:rowOff>
    </xdr:from>
    <xdr:to>
      <xdr:col>41</xdr:col>
      <xdr:colOff>101600</xdr:colOff>
      <xdr:row>54</xdr:row>
      <xdr:rowOff>147320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873240" y="910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52</xdr:row>
      <xdr:rowOff>163830</xdr:rowOff>
    </xdr:from>
    <xdr:ext cx="596900" cy="25400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0040" y="8884920"/>
          <a:ext cx="596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211,213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114300</xdr:rowOff>
    </xdr:from>
    <xdr:to>
      <xdr:col>36</xdr:col>
      <xdr:colOff>165100</xdr:colOff>
      <xdr:row>57</xdr:row>
      <xdr:rowOff>44450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098540" y="9505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60960</xdr:rowOff>
    </xdr:from>
    <xdr:ext cx="596900" cy="25717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5872480" y="92849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56515</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826760" y="10621645"/>
          <a:ext cx="41148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56515</xdr:rowOff>
    </xdr:from>
    <xdr:to>
      <xdr:col>43</xdr:col>
      <xdr:colOff>63500</xdr:colOff>
      <xdr:row>66</xdr:row>
      <xdr:rowOff>138430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930900" y="109569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88265</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30900" y="111563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56515</xdr:rowOff>
    </xdr:from>
    <xdr:to>
      <xdr:col>48</xdr:col>
      <xdr:colOff>127000</xdr:colOff>
      <xdr:row>66</xdr:row>
      <xdr:rowOff>138430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832600" y="109569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88265</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832600" y="111563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56515</xdr:rowOff>
    </xdr:from>
    <xdr:to>
      <xdr:col>54</xdr:col>
      <xdr:colOff>127000</xdr:colOff>
      <xdr:row>66</xdr:row>
      <xdr:rowOff>138430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838440" y="109569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88265</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838440" y="111563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81915</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5826760" y="11428095"/>
          <a:ext cx="41148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980" cy="22352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788660" y="1124140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81915</xdr:rowOff>
    </xdr:from>
    <xdr:to>
      <xdr:col>59</xdr:col>
      <xdr:colOff>50800</xdr:colOff>
      <xdr:row>81</xdr:row>
      <xdr:rowOff>81915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826760" y="1366456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24765</xdr:rowOff>
    </xdr:from>
    <xdr:to>
      <xdr:col>59</xdr:col>
      <xdr:colOff>50800</xdr:colOff>
      <xdr:row>78</xdr:row>
      <xdr:rowOff>24765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826760" y="131044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53975</xdr:rowOff>
    </xdr:from>
    <xdr:ext cx="247015" cy="25463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600700" y="12966065"/>
          <a:ext cx="2470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138430</xdr:rowOff>
    </xdr:from>
    <xdr:to>
      <xdr:col>59</xdr:col>
      <xdr:colOff>50800</xdr:colOff>
      <xdr:row>74</xdr:row>
      <xdr:rowOff>138430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826760" y="125476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167640</xdr:rowOff>
    </xdr:from>
    <xdr:ext cx="595630" cy="25527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299710" y="1240917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81915</xdr:rowOff>
    </xdr:from>
    <xdr:to>
      <xdr:col>59</xdr:col>
      <xdr:colOff>50800</xdr:colOff>
      <xdr:row>71</xdr:row>
      <xdr:rowOff>81915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826760" y="1198816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111125</xdr:rowOff>
    </xdr:from>
    <xdr:ext cx="595630" cy="25463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299710" y="1184973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826760" y="114280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53975</xdr:rowOff>
    </xdr:from>
    <xdr:ext cx="595630" cy="25463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299710" y="1128966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81915</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5826760" y="11428095"/>
          <a:ext cx="41148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71</xdr:row>
      <xdr:rowOff>10795</xdr:rowOff>
    </xdr:from>
    <xdr:to>
      <xdr:col>54</xdr:col>
      <xdr:colOff>167640</xdr:colOff>
      <xdr:row>78</xdr:row>
      <xdr:rowOff>24765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220200" y="11917045"/>
          <a:ext cx="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7650" cy="254000"/>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9271000" y="13108940"/>
          <a:ext cx="247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24765</xdr:rowOff>
    </xdr:from>
    <xdr:to>
      <xdr:col>55</xdr:col>
      <xdr:colOff>88900</xdr:colOff>
      <xdr:row>78</xdr:row>
      <xdr:rowOff>24765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154160" y="131044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127635</xdr:rowOff>
    </xdr:from>
    <xdr:ext cx="596900" cy="25463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9271000" y="11698605"/>
          <a:ext cx="596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212,679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10795</xdr:rowOff>
    </xdr:from>
    <xdr:to>
      <xdr:col>55</xdr:col>
      <xdr:colOff>88900</xdr:colOff>
      <xdr:row>71</xdr:row>
      <xdr:rowOff>10795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154160" y="119170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17145</xdr:rowOff>
    </xdr:from>
    <xdr:to>
      <xdr:col>55</xdr:col>
      <xdr:colOff>0</xdr:colOff>
      <xdr:row>78</xdr:row>
      <xdr:rowOff>19685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496300" y="13096875"/>
          <a:ext cx="7239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4445</xdr:rowOff>
    </xdr:from>
    <xdr:ext cx="532765" cy="25717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9271000" y="12748895"/>
          <a:ext cx="53276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151765</xdr:rowOff>
    </xdr:from>
    <xdr:to>
      <xdr:col>55</xdr:col>
      <xdr:colOff>50800</xdr:colOff>
      <xdr:row>77</xdr:row>
      <xdr:rowOff>82550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192260" y="12896215"/>
          <a:ext cx="787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72</xdr:row>
      <xdr:rowOff>67945</xdr:rowOff>
    </xdr:from>
    <xdr:to>
      <xdr:col>50</xdr:col>
      <xdr:colOff>114300</xdr:colOff>
      <xdr:row>78</xdr:row>
      <xdr:rowOff>19685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711440" y="12141835"/>
          <a:ext cx="784860" cy="957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144145</xdr:rowOff>
    </xdr:from>
    <xdr:to>
      <xdr:col>50</xdr:col>
      <xdr:colOff>165100</xdr:colOff>
      <xdr:row>77</xdr:row>
      <xdr:rowOff>74295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445500" y="12888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90805</xdr:rowOff>
    </xdr:from>
    <xdr:ext cx="534670" cy="25463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251825" y="126676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72</xdr:row>
      <xdr:rowOff>67945</xdr:rowOff>
    </xdr:from>
    <xdr:to>
      <xdr:col>45</xdr:col>
      <xdr:colOff>167640</xdr:colOff>
      <xdr:row>72</xdr:row>
      <xdr:rowOff>101600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24040" y="12141835"/>
          <a:ext cx="7874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7620</xdr:rowOff>
    </xdr:from>
    <xdr:to>
      <xdr:col>46</xdr:col>
      <xdr:colOff>38100</xdr:colOff>
      <xdr:row>77</xdr:row>
      <xdr:rowOff>109220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670800" y="12919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99695</xdr:rowOff>
    </xdr:from>
    <xdr:ext cx="531495" cy="25654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477125" y="1301178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72</xdr:row>
      <xdr:rowOff>101600</xdr:rowOff>
    </xdr:from>
    <xdr:to>
      <xdr:col>41</xdr:col>
      <xdr:colOff>50800</xdr:colOff>
      <xdr:row>76</xdr:row>
      <xdr:rowOff>8890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149340" y="12175490"/>
          <a:ext cx="774700" cy="577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143510</xdr:rowOff>
    </xdr:from>
    <xdr:to>
      <xdr:col>41</xdr:col>
      <xdr:colOff>101600</xdr:colOff>
      <xdr:row>77</xdr:row>
      <xdr:rowOff>74295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873240" y="128879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64135</xdr:rowOff>
    </xdr:from>
    <xdr:ext cx="532765" cy="25654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2425" y="12976225"/>
          <a:ext cx="5327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138430</xdr:rowOff>
    </xdr:from>
    <xdr:to>
      <xdr:col>36</xdr:col>
      <xdr:colOff>165100</xdr:colOff>
      <xdr:row>77</xdr:row>
      <xdr:rowOff>69850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098540" y="128828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60325</xdr:rowOff>
    </xdr:from>
    <xdr:ext cx="534670" cy="25717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5904865" y="129724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79375</xdr:rowOff>
    </xdr:from>
    <xdr:ext cx="762000" cy="25717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05256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79375</xdr:rowOff>
    </xdr:from>
    <xdr:ext cx="762000" cy="25717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32866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81</xdr:row>
      <xdr:rowOff>79375</xdr:rowOff>
    </xdr:from>
    <xdr:ext cx="762000" cy="25717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4380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79375</xdr:rowOff>
    </xdr:from>
    <xdr:ext cx="760095" cy="25717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56400" y="136620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79375</xdr:rowOff>
    </xdr:from>
    <xdr:ext cx="762000" cy="25717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598170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135890</xdr:rowOff>
    </xdr:from>
    <xdr:to>
      <xdr:col>55</xdr:col>
      <xdr:colOff>50800</xdr:colOff>
      <xdr:row>78</xdr:row>
      <xdr:rowOff>67310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192260" y="1304798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51435</xdr:rowOff>
    </xdr:from>
    <xdr:ext cx="467995" cy="254000"/>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9271000" y="12963525"/>
          <a:ext cx="4679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140335</xdr:rowOff>
    </xdr:from>
    <xdr:to>
      <xdr:col>50</xdr:col>
      <xdr:colOff>165100</xdr:colOff>
      <xdr:row>78</xdr:row>
      <xdr:rowOff>71120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445500" y="130524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78</xdr:row>
      <xdr:rowOff>61595</xdr:rowOff>
    </xdr:from>
    <xdr:ext cx="377190" cy="25717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329930" y="13141325"/>
          <a:ext cx="377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72</xdr:row>
      <xdr:rowOff>17145</xdr:rowOff>
    </xdr:from>
    <xdr:to>
      <xdr:col>46</xdr:col>
      <xdr:colOff>38100</xdr:colOff>
      <xdr:row>72</xdr:row>
      <xdr:rowOff>117475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670800" y="12091035"/>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70</xdr:row>
      <xdr:rowOff>133985</xdr:rowOff>
    </xdr:from>
    <xdr:ext cx="596900" cy="25717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444740" y="118725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172,578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72</xdr:row>
      <xdr:rowOff>51435</xdr:rowOff>
    </xdr:from>
    <xdr:to>
      <xdr:col>41</xdr:col>
      <xdr:colOff>101600</xdr:colOff>
      <xdr:row>72</xdr:row>
      <xdr:rowOff>152400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873240" y="121253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70</xdr:row>
      <xdr:rowOff>167640</xdr:rowOff>
    </xdr:from>
    <xdr:ext cx="596900" cy="25717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0040" y="119062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129540</xdr:rowOff>
    </xdr:from>
    <xdr:to>
      <xdr:col>36</xdr:col>
      <xdr:colOff>165100</xdr:colOff>
      <xdr:row>76</xdr:row>
      <xdr:rowOff>59690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098540" y="12706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76200</xdr:rowOff>
    </xdr:from>
    <xdr:ext cx="534670" cy="25717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5904865" y="124853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56515</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5826760" y="13974445"/>
          <a:ext cx="41148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56515</xdr:rowOff>
    </xdr:from>
    <xdr:to>
      <xdr:col>43</xdr:col>
      <xdr:colOff>63500</xdr:colOff>
      <xdr:row>86</xdr:row>
      <xdr:rowOff>138430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5930900" y="143097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88265</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5930900" y="145091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56515</xdr:rowOff>
    </xdr:from>
    <xdr:to>
      <xdr:col>48</xdr:col>
      <xdr:colOff>127000</xdr:colOff>
      <xdr:row>86</xdr:row>
      <xdr:rowOff>138430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832600" y="143097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88265</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832600" y="145091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56515</xdr:rowOff>
    </xdr:from>
    <xdr:to>
      <xdr:col>54</xdr:col>
      <xdr:colOff>127000</xdr:colOff>
      <xdr:row>86</xdr:row>
      <xdr:rowOff>138430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838440" y="143097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88265</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838440" y="145091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5826760" y="14780895"/>
          <a:ext cx="41148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980" cy="22352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788660" y="1459420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826760" y="17056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826760" y="16675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600700" y="165328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826760" y="16294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36384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826760" y="15913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590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29971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826760" y="15532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29971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62230</xdr:rowOff>
    </xdr:from>
    <xdr:to>
      <xdr:col>59</xdr:col>
      <xdr:colOff>50800</xdr:colOff>
      <xdr:row>90</xdr:row>
      <xdr:rowOff>62230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826760" y="151536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92075</xdr:rowOff>
    </xdr:from>
    <xdr:ext cx="595630" cy="25463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299710" y="1501584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826760" y="147808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53975</xdr:rowOff>
    </xdr:from>
    <xdr:ext cx="595630" cy="25463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299710" y="1464246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5826760" y="14780895"/>
          <a:ext cx="41148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90</xdr:row>
      <xdr:rowOff>26670</xdr:rowOff>
    </xdr:from>
    <xdr:to>
      <xdr:col>54</xdr:col>
      <xdr:colOff>167640</xdr:colOff>
      <xdr:row>98</xdr:row>
      <xdr:rowOff>130175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220200" y="15118080"/>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133985</xdr:rowOff>
    </xdr:from>
    <xdr:ext cx="532765" cy="25590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271000" y="16593185"/>
          <a:ext cx="5327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130175</xdr:rowOff>
    </xdr:from>
    <xdr:to>
      <xdr:col>55</xdr:col>
      <xdr:colOff>88900</xdr:colOff>
      <xdr:row>98</xdr:row>
      <xdr:rowOff>130175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154160" y="165893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144780</xdr:rowOff>
    </xdr:from>
    <xdr:ext cx="596900" cy="254000"/>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271000" y="14900910"/>
          <a:ext cx="596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204,781</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26670</xdr:rowOff>
    </xdr:from>
    <xdr:to>
      <xdr:col>55</xdr:col>
      <xdr:colOff>88900</xdr:colOff>
      <xdr:row>90</xdr:row>
      <xdr:rowOff>26670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154160" y="151180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19685</xdr:rowOff>
    </xdr:from>
    <xdr:to>
      <xdr:col>55</xdr:col>
      <xdr:colOff>0</xdr:colOff>
      <xdr:row>96</xdr:row>
      <xdr:rowOff>148590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496300" y="16135985"/>
          <a:ext cx="7239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78740</xdr:rowOff>
    </xdr:from>
    <xdr:ext cx="532765"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271000" y="1602359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55880</xdr:rowOff>
    </xdr:from>
    <xdr:to>
      <xdr:col>55</xdr:col>
      <xdr:colOff>50800</xdr:colOff>
      <xdr:row>96</xdr:row>
      <xdr:rowOff>157480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192260" y="16172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96</xdr:row>
      <xdr:rowOff>19685</xdr:rowOff>
    </xdr:from>
    <xdr:to>
      <xdr:col>50</xdr:col>
      <xdr:colOff>114300</xdr:colOff>
      <xdr:row>97</xdr:row>
      <xdr:rowOff>20320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711440" y="16135985"/>
          <a:ext cx="78486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97790</xdr:rowOff>
    </xdr:from>
    <xdr:to>
      <xdr:col>50</xdr:col>
      <xdr:colOff>165100</xdr:colOff>
      <xdr:row>97</xdr:row>
      <xdr:rowOff>27940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445500" y="1621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19050</xdr:rowOff>
    </xdr:from>
    <xdr:ext cx="534670" cy="25590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251825" y="163068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20320</xdr:rowOff>
    </xdr:from>
    <xdr:to>
      <xdr:col>45</xdr:col>
      <xdr:colOff>167640</xdr:colOff>
      <xdr:row>98</xdr:row>
      <xdr:rowOff>42545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24040" y="16308070"/>
          <a:ext cx="78740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139700</xdr:rowOff>
    </xdr:from>
    <xdr:to>
      <xdr:col>46</xdr:col>
      <xdr:colOff>38100</xdr:colOff>
      <xdr:row>97</xdr:row>
      <xdr:rowOff>69850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670800" y="16256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86360</xdr:rowOff>
    </xdr:from>
    <xdr:ext cx="531495" cy="25590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477125" y="160312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147320</xdr:rowOff>
    </xdr:from>
    <xdr:to>
      <xdr:col>41</xdr:col>
      <xdr:colOff>50800</xdr:colOff>
      <xdr:row>98</xdr:row>
      <xdr:rowOff>42545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149340" y="16435070"/>
          <a:ext cx="7747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100330</xdr:rowOff>
    </xdr:from>
    <xdr:to>
      <xdr:col>41</xdr:col>
      <xdr:colOff>101600</xdr:colOff>
      <xdr:row>97</xdr:row>
      <xdr:rowOff>30480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87324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46990</xdr:rowOff>
    </xdr:from>
    <xdr:ext cx="53276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2425" y="159918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115570</xdr:rowOff>
    </xdr:from>
    <xdr:to>
      <xdr:col>36</xdr:col>
      <xdr:colOff>165100</xdr:colOff>
      <xdr:row>97</xdr:row>
      <xdr:rowOff>45720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098540" y="1623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62230</xdr:rowOff>
    </xdr:from>
    <xdr:ext cx="53467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5904865" y="16007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0525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3286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43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09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564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59817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97790</xdr:rowOff>
    </xdr:from>
    <xdr:to>
      <xdr:col>55</xdr:col>
      <xdr:colOff>50800</xdr:colOff>
      <xdr:row>97</xdr:row>
      <xdr:rowOff>27940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192260" y="16214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76200</xdr:rowOff>
    </xdr:from>
    <xdr:ext cx="532765" cy="25590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271000" y="16192500"/>
          <a:ext cx="5327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140335</xdr:rowOff>
    </xdr:from>
    <xdr:to>
      <xdr:col>50</xdr:col>
      <xdr:colOff>165100</xdr:colOff>
      <xdr:row>96</xdr:row>
      <xdr:rowOff>70485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445500" y="160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86995</xdr:rowOff>
    </xdr:from>
    <xdr:ext cx="534670" cy="25590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251825" y="158603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140970</xdr:rowOff>
    </xdr:from>
    <xdr:to>
      <xdr:col>46</xdr:col>
      <xdr:colOff>38100</xdr:colOff>
      <xdr:row>97</xdr:row>
      <xdr:rowOff>71120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670800" y="16257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62230</xdr:rowOff>
    </xdr:from>
    <xdr:ext cx="53149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477125" y="16349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163195</xdr:rowOff>
    </xdr:from>
    <xdr:to>
      <xdr:col>41</xdr:col>
      <xdr:colOff>101600</xdr:colOff>
      <xdr:row>98</xdr:row>
      <xdr:rowOff>93345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873240" y="164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84455</xdr:rowOff>
    </xdr:from>
    <xdr:ext cx="53276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2425" y="165436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96520</xdr:rowOff>
    </xdr:from>
    <xdr:to>
      <xdr:col>36</xdr:col>
      <xdr:colOff>165100</xdr:colOff>
      <xdr:row>98</xdr:row>
      <xdr:rowOff>26670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098540" y="1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17780</xdr:rowOff>
    </xdr:from>
    <xdr:ext cx="534670" cy="25590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5904865" y="164769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56515</xdr:rowOff>
    </xdr:from>
    <xdr:to>
      <xdr:col>89</xdr:col>
      <xdr:colOff>167640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0960100" y="3916045"/>
          <a:ext cx="41275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56515</xdr:rowOff>
    </xdr:from>
    <xdr:to>
      <xdr:col>74</xdr:col>
      <xdr:colOff>0</xdr:colOff>
      <xdr:row>26</xdr:row>
      <xdr:rowOff>138430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064240" y="42513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88265</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064240" y="44507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56515</xdr:rowOff>
    </xdr:from>
    <xdr:to>
      <xdr:col>79</xdr:col>
      <xdr:colOff>63500</xdr:colOff>
      <xdr:row>26</xdr:row>
      <xdr:rowOff>138430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965940" y="42513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88265</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965940" y="44507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56515</xdr:rowOff>
    </xdr:from>
    <xdr:to>
      <xdr:col>85</xdr:col>
      <xdr:colOff>63500</xdr:colOff>
      <xdr:row>26</xdr:row>
      <xdr:rowOff>138430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971780" y="42513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88265</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971780" y="44507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167640</xdr:colOff>
      <xdr:row>41</xdr:row>
      <xdr:rowOff>81915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0960100" y="4722495"/>
          <a:ext cx="41275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352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922000" y="453580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81915</xdr:rowOff>
    </xdr:from>
    <xdr:to>
      <xdr:col>89</xdr:col>
      <xdr:colOff>167640</xdr:colOff>
      <xdr:row>41</xdr:row>
      <xdr:rowOff>81915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0960100" y="695896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138430</xdr:rowOff>
    </xdr:from>
    <xdr:to>
      <xdr:col>89</xdr:col>
      <xdr:colOff>167640</xdr:colOff>
      <xdr:row>38</xdr:row>
      <xdr:rowOff>138430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0960100" y="651256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167640</xdr:rowOff>
    </xdr:from>
    <xdr:ext cx="247015" cy="25527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734040" y="6374130"/>
          <a:ext cx="2470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167640</xdr:colOff>
      <xdr:row>36</xdr:row>
      <xdr:rowOff>24765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0960100" y="60636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53975</xdr:rowOff>
    </xdr:from>
    <xdr:ext cx="594360" cy="25463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433050" y="592518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81915</xdr:rowOff>
    </xdr:from>
    <xdr:to>
      <xdr:col>89</xdr:col>
      <xdr:colOff>167640</xdr:colOff>
      <xdr:row>33</xdr:row>
      <xdr:rowOff>81915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0960100" y="56178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111125</xdr:rowOff>
    </xdr:from>
    <xdr:ext cx="594360" cy="25463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433050" y="54794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138430</xdr:rowOff>
    </xdr:from>
    <xdr:to>
      <xdr:col>89</xdr:col>
      <xdr:colOff>167640</xdr:colOff>
      <xdr:row>30</xdr:row>
      <xdr:rowOff>138430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0960100" y="517144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167640</xdr:rowOff>
    </xdr:from>
    <xdr:ext cx="594360" cy="25527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433050" y="5033010"/>
          <a:ext cx="594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167640</xdr:colOff>
      <xdr:row>28</xdr:row>
      <xdr:rowOff>24765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0960100" y="47224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53975</xdr:rowOff>
    </xdr:from>
    <xdr:ext cx="594360" cy="25463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433050" y="45840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167640</xdr:colOff>
      <xdr:row>41</xdr:row>
      <xdr:rowOff>81915</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0960100" y="4722495"/>
          <a:ext cx="41275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85725</xdr:rowOff>
    </xdr:from>
    <xdr:to>
      <xdr:col>85</xdr:col>
      <xdr:colOff>126365</xdr:colOff>
      <xdr:row>38</xdr:row>
      <xdr:rowOff>138430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374495" y="5286375"/>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38</xdr:row>
      <xdr:rowOff>161925</xdr:rowOff>
    </xdr:from>
    <xdr:ext cx="249555" cy="254000"/>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4417040" y="653605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138430</xdr:rowOff>
    </xdr:from>
    <xdr:to>
      <xdr:col>86</xdr:col>
      <xdr:colOff>25400</xdr:colOff>
      <xdr:row>38</xdr:row>
      <xdr:rowOff>138430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287500" y="65125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30</xdr:row>
      <xdr:rowOff>33020</xdr:rowOff>
    </xdr:from>
    <xdr:ext cx="598805" cy="25336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4417040" y="50660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274,122</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85725</xdr:rowOff>
    </xdr:from>
    <xdr:to>
      <xdr:col>86</xdr:col>
      <xdr:colOff>25400</xdr:colOff>
      <xdr:row>31</xdr:row>
      <xdr:rowOff>85725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287500" y="52863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88900</xdr:rowOff>
    </xdr:from>
    <xdr:to>
      <xdr:col>85</xdr:col>
      <xdr:colOff>127000</xdr:colOff>
      <xdr:row>38</xdr:row>
      <xdr:rowOff>120015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3629640" y="6463030"/>
          <a:ext cx="74676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37</xdr:row>
      <xdr:rowOff>79375</xdr:rowOff>
    </xdr:from>
    <xdr:ext cx="469900" cy="25717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4417040" y="628586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56515</xdr:rowOff>
    </xdr:from>
    <xdr:to>
      <xdr:col>85</xdr:col>
      <xdr:colOff>167640</xdr:colOff>
      <xdr:row>38</xdr:row>
      <xdr:rowOff>156845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325600" y="6430645"/>
          <a:ext cx="914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88900</xdr:rowOff>
    </xdr:from>
    <xdr:to>
      <xdr:col>81</xdr:col>
      <xdr:colOff>50800</xdr:colOff>
      <xdr:row>38</xdr:row>
      <xdr:rowOff>138430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2854940" y="6463030"/>
          <a:ext cx="7747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43180</xdr:rowOff>
    </xdr:from>
    <xdr:to>
      <xdr:col>81</xdr:col>
      <xdr:colOff>101600</xdr:colOff>
      <xdr:row>38</xdr:row>
      <xdr:rowOff>144780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57884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135255</xdr:rowOff>
    </xdr:from>
    <xdr:ext cx="469900" cy="25654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17550" y="65093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38</xdr:row>
      <xdr:rowOff>138430</xdr:rowOff>
    </xdr:from>
    <xdr:to>
      <xdr:col>76</xdr:col>
      <xdr:colOff>114300</xdr:colOff>
      <xdr:row>38</xdr:row>
      <xdr:rowOff>138430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070080" y="651256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45085</xdr:rowOff>
    </xdr:from>
    <xdr:to>
      <xdr:col>76</xdr:col>
      <xdr:colOff>165100</xdr:colOff>
      <xdr:row>38</xdr:row>
      <xdr:rowOff>146685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80414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163195</xdr:rowOff>
    </xdr:from>
    <xdr:ext cx="468630" cy="25400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42850" y="6202045"/>
          <a:ext cx="468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133350</xdr:rowOff>
    </xdr:from>
    <xdr:to>
      <xdr:col>71</xdr:col>
      <xdr:colOff>167640</xdr:colOff>
      <xdr:row>38</xdr:row>
      <xdr:rowOff>138430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1282680" y="6339840"/>
          <a:ext cx="7874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17145</xdr:rowOff>
    </xdr:from>
    <xdr:to>
      <xdr:col>72</xdr:col>
      <xdr:colOff>38100</xdr:colOff>
      <xdr:row>38</xdr:row>
      <xdr:rowOff>117475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029440" y="6391275"/>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133985</xdr:rowOff>
    </xdr:from>
    <xdr:ext cx="531495" cy="25717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835765" y="617283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26670</xdr:rowOff>
    </xdr:from>
    <xdr:to>
      <xdr:col>67</xdr:col>
      <xdr:colOff>101600</xdr:colOff>
      <xdr:row>38</xdr:row>
      <xdr:rowOff>128270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123188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118745</xdr:rowOff>
    </xdr:from>
    <xdr:ext cx="532765" cy="25717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1061065" y="64928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79375</xdr:rowOff>
    </xdr:from>
    <xdr:ext cx="762000" cy="25717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20876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79375</xdr:rowOff>
    </xdr:from>
    <xdr:ext cx="760095" cy="25717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2000" y="69564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79375</xdr:rowOff>
    </xdr:from>
    <xdr:ext cx="762000" cy="25717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8730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41</xdr:row>
      <xdr:rowOff>79375</xdr:rowOff>
    </xdr:from>
    <xdr:ext cx="762000" cy="25717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90244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79375</xdr:rowOff>
    </xdr:from>
    <xdr:ext cx="760095" cy="25717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115040" y="69564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71120</xdr:rowOff>
    </xdr:from>
    <xdr:to>
      <xdr:col>85</xdr:col>
      <xdr:colOff>167640</xdr:colOff>
      <xdr:row>39</xdr:row>
      <xdr:rowOff>1270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325600" y="6445250"/>
          <a:ext cx="914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38</xdr:row>
      <xdr:rowOff>35560</xdr:rowOff>
    </xdr:from>
    <xdr:ext cx="469900" cy="25463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4417040" y="64096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38735</xdr:rowOff>
    </xdr:from>
    <xdr:to>
      <xdr:col>81</xdr:col>
      <xdr:colOff>101600</xdr:colOff>
      <xdr:row>38</xdr:row>
      <xdr:rowOff>139065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578840" y="64128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154940</xdr:rowOff>
    </xdr:from>
    <xdr:ext cx="532765" cy="25717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08025" y="61937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88265</xdr:rowOff>
    </xdr:from>
    <xdr:to>
      <xdr:col>76</xdr:col>
      <xdr:colOff>165100</xdr:colOff>
      <xdr:row>39</xdr:row>
      <xdr:rowOff>18415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804140" y="646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167640</xdr:colOff>
      <xdr:row>39</xdr:row>
      <xdr:rowOff>10795</xdr:rowOff>
    </xdr:from>
    <xdr:ext cx="249555" cy="25400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740640" y="655256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88265</xdr:rowOff>
    </xdr:from>
    <xdr:to>
      <xdr:col>72</xdr:col>
      <xdr:colOff>38100</xdr:colOff>
      <xdr:row>39</xdr:row>
      <xdr:rowOff>18415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029440" y="6462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10795</xdr:rowOff>
    </xdr:from>
    <xdr:ext cx="247650" cy="25400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955780" y="6552565"/>
          <a:ext cx="247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83185</xdr:rowOff>
    </xdr:from>
    <xdr:to>
      <xdr:col>67</xdr:col>
      <xdr:colOff>101600</xdr:colOff>
      <xdr:row>38</xdr:row>
      <xdr:rowOff>14605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1231880" y="6289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30480</xdr:rowOff>
    </xdr:from>
    <xdr:ext cx="532765" cy="25400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1061065" y="6069330"/>
          <a:ext cx="5327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56515</xdr:rowOff>
    </xdr:from>
    <xdr:to>
      <xdr:col>89</xdr:col>
      <xdr:colOff>167640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0960100" y="7268845"/>
          <a:ext cx="41275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56515</xdr:rowOff>
    </xdr:from>
    <xdr:to>
      <xdr:col>74</xdr:col>
      <xdr:colOff>0</xdr:colOff>
      <xdr:row>46</xdr:row>
      <xdr:rowOff>138430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1064240" y="76041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88265</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064240" y="78035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56515</xdr:rowOff>
    </xdr:from>
    <xdr:to>
      <xdr:col>79</xdr:col>
      <xdr:colOff>63500</xdr:colOff>
      <xdr:row>46</xdr:row>
      <xdr:rowOff>138430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1965940" y="76041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88265</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965940" y="78035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56515</xdr:rowOff>
    </xdr:from>
    <xdr:to>
      <xdr:col>85</xdr:col>
      <xdr:colOff>63500</xdr:colOff>
      <xdr:row>46</xdr:row>
      <xdr:rowOff>138430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971780" y="76041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88265</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971780" y="78035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167640</xdr:colOff>
      <xdr:row>61</xdr:row>
      <xdr:rowOff>81915</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0960100" y="8075295"/>
          <a:ext cx="41275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352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0922000" y="788860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81915</xdr:rowOff>
    </xdr:from>
    <xdr:to>
      <xdr:col>89</xdr:col>
      <xdr:colOff>167640</xdr:colOff>
      <xdr:row>61</xdr:row>
      <xdr:rowOff>81915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0960100" y="1031176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97790</xdr:rowOff>
    </xdr:from>
    <xdr:to>
      <xdr:col>89</xdr:col>
      <xdr:colOff>167640</xdr:colOff>
      <xdr:row>59</xdr:row>
      <xdr:rowOff>97790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0960100" y="999236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127635</xdr:rowOff>
    </xdr:from>
    <xdr:ext cx="247015" cy="25463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0734040" y="9854565"/>
          <a:ext cx="2470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114300</xdr:rowOff>
    </xdr:from>
    <xdr:to>
      <xdr:col>89</xdr:col>
      <xdr:colOff>167640</xdr:colOff>
      <xdr:row>57</xdr:row>
      <xdr:rowOff>114300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0960100" y="967359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143510</xdr:rowOff>
    </xdr:from>
    <xdr:ext cx="247015" cy="25400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734040" y="9535160"/>
          <a:ext cx="2470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130810</xdr:rowOff>
    </xdr:from>
    <xdr:to>
      <xdr:col>89</xdr:col>
      <xdr:colOff>167640</xdr:colOff>
      <xdr:row>55</xdr:row>
      <xdr:rowOff>130810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0960100" y="935482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54</xdr:row>
      <xdr:rowOff>159385</xdr:rowOff>
    </xdr:from>
    <xdr:ext cx="247015" cy="25590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734040" y="9215755"/>
          <a:ext cx="247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147320</xdr:rowOff>
    </xdr:from>
    <xdr:to>
      <xdr:col>89</xdr:col>
      <xdr:colOff>167640</xdr:colOff>
      <xdr:row>53</xdr:row>
      <xdr:rowOff>147320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0960100" y="90360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5715</xdr:rowOff>
    </xdr:from>
    <xdr:ext cx="247015" cy="25717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734040" y="8894445"/>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163830</xdr:rowOff>
    </xdr:from>
    <xdr:to>
      <xdr:col>89</xdr:col>
      <xdr:colOff>167640</xdr:colOff>
      <xdr:row>51</xdr:row>
      <xdr:rowOff>163830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0960100" y="871728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51</xdr:row>
      <xdr:rowOff>21590</xdr:rowOff>
    </xdr:from>
    <xdr:ext cx="309880" cy="25654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692765" y="8575040"/>
          <a:ext cx="3098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167640</xdr:colOff>
      <xdr:row>50</xdr:row>
      <xdr:rowOff>8255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0960100" y="839406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49</xdr:row>
      <xdr:rowOff>38100</xdr:rowOff>
    </xdr:from>
    <xdr:ext cx="309880" cy="25717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692765" y="8256270"/>
          <a:ext cx="3098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167640</xdr:colOff>
      <xdr:row>48</xdr:row>
      <xdr:rowOff>24765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0960100" y="80752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53975</xdr:rowOff>
    </xdr:from>
    <xdr:ext cx="309880" cy="25463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692765" y="7936865"/>
          <a:ext cx="3098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167640</xdr:colOff>
      <xdr:row>61</xdr:row>
      <xdr:rowOff>81915</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0960100" y="8075295"/>
          <a:ext cx="41275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97790</xdr:rowOff>
    </xdr:from>
    <xdr:to>
      <xdr:col>85</xdr:col>
      <xdr:colOff>126365</xdr:colOff>
      <xdr:row>59</xdr:row>
      <xdr:rowOff>97790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374495" y="999236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59</xdr:row>
      <xdr:rowOff>140335</xdr:rowOff>
    </xdr:from>
    <xdr:ext cx="249555" cy="25590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4417040" y="1003490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97790</xdr:rowOff>
    </xdr:from>
    <xdr:to>
      <xdr:col>86</xdr:col>
      <xdr:colOff>25400</xdr:colOff>
      <xdr:row>59</xdr:row>
      <xdr:rowOff>97790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287500" y="99923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57</xdr:row>
      <xdr:rowOff>140335</xdr:rowOff>
    </xdr:from>
    <xdr:ext cx="249555" cy="25590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4417040" y="969962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97790</xdr:rowOff>
    </xdr:from>
    <xdr:to>
      <xdr:col>86</xdr:col>
      <xdr:colOff>25400</xdr:colOff>
      <xdr:row>59</xdr:row>
      <xdr:rowOff>97790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287500" y="99923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97790</xdr:rowOff>
    </xdr:from>
    <xdr:to>
      <xdr:col>85</xdr:col>
      <xdr:colOff>127000</xdr:colOff>
      <xdr:row>59</xdr:row>
      <xdr:rowOff>97790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629640" y="999236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59</xdr:row>
      <xdr:rowOff>26035</xdr:rowOff>
    </xdr:from>
    <xdr:ext cx="249555" cy="25717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4417040" y="9920605"/>
          <a:ext cx="24955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48895</xdr:rowOff>
    </xdr:from>
    <xdr:to>
      <xdr:col>85</xdr:col>
      <xdr:colOff>167640</xdr:colOff>
      <xdr:row>59</xdr:row>
      <xdr:rowOff>149225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325600" y="9943465"/>
          <a:ext cx="914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97790</xdr:rowOff>
    </xdr:from>
    <xdr:to>
      <xdr:col>81</xdr:col>
      <xdr:colOff>50800</xdr:colOff>
      <xdr:row>59</xdr:row>
      <xdr:rowOff>97790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54940" y="999236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48895</xdr:rowOff>
    </xdr:from>
    <xdr:to>
      <xdr:col>81</xdr:col>
      <xdr:colOff>101600</xdr:colOff>
      <xdr:row>59</xdr:row>
      <xdr:rowOff>149225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578840" y="99434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140335</xdr:rowOff>
    </xdr:from>
    <xdr:ext cx="247650" cy="25590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28040" y="10034905"/>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59</xdr:row>
      <xdr:rowOff>97790</xdr:rowOff>
    </xdr:from>
    <xdr:to>
      <xdr:col>76</xdr:col>
      <xdr:colOff>114300</xdr:colOff>
      <xdr:row>59</xdr:row>
      <xdr:rowOff>97790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070080" y="999236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48895</xdr:rowOff>
    </xdr:from>
    <xdr:to>
      <xdr:col>76</xdr:col>
      <xdr:colOff>165100</xdr:colOff>
      <xdr:row>59</xdr:row>
      <xdr:rowOff>149225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804140" y="99434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167640</xdr:colOff>
      <xdr:row>59</xdr:row>
      <xdr:rowOff>140335</xdr:rowOff>
    </xdr:from>
    <xdr:ext cx="249555" cy="25590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740640" y="1003490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97790</xdr:rowOff>
    </xdr:from>
    <xdr:to>
      <xdr:col>71</xdr:col>
      <xdr:colOff>167640</xdr:colOff>
      <xdr:row>59</xdr:row>
      <xdr:rowOff>97790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1282680" y="999236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4445</xdr:rowOff>
    </xdr:from>
    <xdr:to>
      <xdr:col>72</xdr:col>
      <xdr:colOff>38100</xdr:colOff>
      <xdr:row>51</xdr:row>
      <xdr:rowOff>106045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029440" y="85578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49</xdr:row>
      <xdr:rowOff>120650</xdr:rowOff>
    </xdr:from>
    <xdr:ext cx="311785" cy="25717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923395" y="8338820"/>
          <a:ext cx="311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48895</xdr:rowOff>
    </xdr:from>
    <xdr:to>
      <xdr:col>67</xdr:col>
      <xdr:colOff>101600</xdr:colOff>
      <xdr:row>59</xdr:row>
      <xdr:rowOff>149225</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1231880" y="99434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140335</xdr:rowOff>
    </xdr:from>
    <xdr:ext cx="247650" cy="25590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181080" y="10034905"/>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79375</xdr:rowOff>
    </xdr:from>
    <xdr:ext cx="762000" cy="25717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20876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79375</xdr:rowOff>
    </xdr:from>
    <xdr:ext cx="760095" cy="25717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462000" y="103092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79375</xdr:rowOff>
    </xdr:from>
    <xdr:ext cx="762000" cy="25717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730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61</xdr:row>
      <xdr:rowOff>79375</xdr:rowOff>
    </xdr:from>
    <xdr:ext cx="762000" cy="25717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0244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79375</xdr:rowOff>
    </xdr:from>
    <xdr:ext cx="760095" cy="25717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115040" y="103092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48895</xdr:rowOff>
    </xdr:from>
    <xdr:to>
      <xdr:col>85</xdr:col>
      <xdr:colOff>167640</xdr:colOff>
      <xdr:row>59</xdr:row>
      <xdr:rowOff>149225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325600" y="9943465"/>
          <a:ext cx="914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58</xdr:row>
      <xdr:rowOff>83185</xdr:rowOff>
    </xdr:from>
    <xdr:ext cx="249555" cy="25717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4417040" y="981011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48895</xdr:rowOff>
    </xdr:from>
    <xdr:to>
      <xdr:col>81</xdr:col>
      <xdr:colOff>101600</xdr:colOff>
      <xdr:row>59</xdr:row>
      <xdr:rowOff>149225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578840" y="99434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165100</xdr:rowOff>
    </xdr:from>
    <xdr:ext cx="247650" cy="25463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28040" y="9724390"/>
          <a:ext cx="2476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48895</xdr:rowOff>
    </xdr:from>
    <xdr:to>
      <xdr:col>76</xdr:col>
      <xdr:colOff>165100</xdr:colOff>
      <xdr:row>59</xdr:row>
      <xdr:rowOff>149225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804140" y="99434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167640</xdr:colOff>
      <xdr:row>57</xdr:row>
      <xdr:rowOff>165100</xdr:rowOff>
    </xdr:from>
    <xdr:ext cx="249555" cy="25463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740640" y="972439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48895</xdr:rowOff>
    </xdr:from>
    <xdr:to>
      <xdr:col>72</xdr:col>
      <xdr:colOff>38100</xdr:colOff>
      <xdr:row>59</xdr:row>
      <xdr:rowOff>149225</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029440" y="9943465"/>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140335</xdr:rowOff>
    </xdr:from>
    <xdr:ext cx="247650" cy="25590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55780" y="10034905"/>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48895</xdr:rowOff>
    </xdr:from>
    <xdr:to>
      <xdr:col>67</xdr:col>
      <xdr:colOff>101600</xdr:colOff>
      <xdr:row>59</xdr:row>
      <xdr:rowOff>149225</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1231880" y="99434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165100</xdr:rowOff>
    </xdr:from>
    <xdr:ext cx="247650" cy="25463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181080" y="9724390"/>
          <a:ext cx="2476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56515</xdr:rowOff>
    </xdr:from>
    <xdr:to>
      <xdr:col>89</xdr:col>
      <xdr:colOff>167640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0960100" y="10621645"/>
          <a:ext cx="41275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56515</xdr:rowOff>
    </xdr:from>
    <xdr:to>
      <xdr:col>74</xdr:col>
      <xdr:colOff>0</xdr:colOff>
      <xdr:row>66</xdr:row>
      <xdr:rowOff>138430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064240" y="109569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88265</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064240" y="111563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56515</xdr:rowOff>
    </xdr:from>
    <xdr:to>
      <xdr:col>79</xdr:col>
      <xdr:colOff>63500</xdr:colOff>
      <xdr:row>66</xdr:row>
      <xdr:rowOff>138430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965940" y="109569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88265</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965940" y="111563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56515</xdr:rowOff>
    </xdr:from>
    <xdr:to>
      <xdr:col>85</xdr:col>
      <xdr:colOff>63500</xdr:colOff>
      <xdr:row>66</xdr:row>
      <xdr:rowOff>138430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971780" y="109569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88265</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971780" y="111563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167640</xdr:colOff>
      <xdr:row>81</xdr:row>
      <xdr:rowOff>81915</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0960100" y="11428095"/>
          <a:ext cx="41275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352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922000" y="1124140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81915</xdr:rowOff>
    </xdr:from>
    <xdr:to>
      <xdr:col>89</xdr:col>
      <xdr:colOff>167640</xdr:colOff>
      <xdr:row>81</xdr:row>
      <xdr:rowOff>81915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0960100" y="1366456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138430</xdr:rowOff>
    </xdr:from>
    <xdr:to>
      <xdr:col>89</xdr:col>
      <xdr:colOff>167640</xdr:colOff>
      <xdr:row>78</xdr:row>
      <xdr:rowOff>138430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0960100" y="1321816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167640</xdr:rowOff>
    </xdr:from>
    <xdr:ext cx="247015" cy="25527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734040" y="13079730"/>
          <a:ext cx="2470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167640</xdr:colOff>
      <xdr:row>76</xdr:row>
      <xdr:rowOff>24765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0960100" y="127692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53975</xdr:rowOff>
    </xdr:from>
    <xdr:ext cx="594360" cy="25463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433050" y="1263078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81915</xdr:rowOff>
    </xdr:from>
    <xdr:to>
      <xdr:col>89</xdr:col>
      <xdr:colOff>167640</xdr:colOff>
      <xdr:row>73</xdr:row>
      <xdr:rowOff>81915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0960100" y="123234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111125</xdr:rowOff>
    </xdr:from>
    <xdr:ext cx="594360" cy="25463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433050" y="121850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138430</xdr:rowOff>
    </xdr:from>
    <xdr:to>
      <xdr:col>89</xdr:col>
      <xdr:colOff>167640</xdr:colOff>
      <xdr:row>70</xdr:row>
      <xdr:rowOff>138430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0960100" y="1187704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167640</xdr:rowOff>
    </xdr:from>
    <xdr:ext cx="594360" cy="25527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433050" y="11738610"/>
          <a:ext cx="594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167640</xdr:colOff>
      <xdr:row>68</xdr:row>
      <xdr:rowOff>24765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0960100" y="114280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53975</xdr:rowOff>
    </xdr:from>
    <xdr:ext cx="594360" cy="25463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433050" y="112896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167640</xdr:colOff>
      <xdr:row>81</xdr:row>
      <xdr:rowOff>81915</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0960100" y="11428095"/>
          <a:ext cx="41275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150495</xdr:rowOff>
    </xdr:from>
    <xdr:to>
      <xdr:col>85</xdr:col>
      <xdr:colOff>126365</xdr:colOff>
      <xdr:row>78</xdr:row>
      <xdr:rowOff>52705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374495" y="12056745"/>
          <a:ext cx="1270" cy="1075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78</xdr:row>
      <xdr:rowOff>56515</xdr:rowOff>
    </xdr:from>
    <xdr:ext cx="534670" cy="25717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4417040" y="131362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52705</xdr:rowOff>
    </xdr:from>
    <xdr:to>
      <xdr:col>86</xdr:col>
      <xdr:colOff>25400</xdr:colOff>
      <xdr:row>78</xdr:row>
      <xdr:rowOff>52705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287500" y="131324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70</xdr:row>
      <xdr:rowOff>96520</xdr:rowOff>
    </xdr:from>
    <xdr:ext cx="598805" cy="256540"/>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4417040" y="118351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259,942</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150495</xdr:rowOff>
    </xdr:from>
    <xdr:to>
      <xdr:col>86</xdr:col>
      <xdr:colOff>25400</xdr:colOff>
      <xdr:row>71</xdr:row>
      <xdr:rowOff>150495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287500" y="120567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101600</xdr:rowOff>
    </xdr:from>
    <xdr:to>
      <xdr:col>85</xdr:col>
      <xdr:colOff>127000</xdr:colOff>
      <xdr:row>76</xdr:row>
      <xdr:rowOff>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629640" y="12678410"/>
          <a:ext cx="74676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76</xdr:row>
      <xdr:rowOff>101600</xdr:rowOff>
    </xdr:from>
    <xdr:ext cx="534670" cy="25717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4417040" y="128460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123825</xdr:rowOff>
    </xdr:from>
    <xdr:to>
      <xdr:col>85</xdr:col>
      <xdr:colOff>167640</xdr:colOff>
      <xdr:row>77</xdr:row>
      <xdr:rowOff>53975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325600" y="12868275"/>
          <a:ext cx="914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96520</xdr:rowOff>
    </xdr:from>
    <xdr:to>
      <xdr:col>81</xdr:col>
      <xdr:colOff>50800</xdr:colOff>
      <xdr:row>76</xdr:row>
      <xdr:rowOff>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54940" y="12673330"/>
          <a:ext cx="7747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130810</xdr:rowOff>
    </xdr:from>
    <xdr:to>
      <xdr:col>81</xdr:col>
      <xdr:colOff>101600</xdr:colOff>
      <xdr:row>77</xdr:row>
      <xdr:rowOff>60960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578840" y="1287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52705</xdr:rowOff>
    </xdr:from>
    <xdr:ext cx="532765" cy="25527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8025" y="12964795"/>
          <a:ext cx="5327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75</xdr:row>
      <xdr:rowOff>96520</xdr:rowOff>
    </xdr:from>
    <xdr:to>
      <xdr:col>76</xdr:col>
      <xdr:colOff>114300</xdr:colOff>
      <xdr:row>76</xdr:row>
      <xdr:rowOff>17145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070080" y="12673330"/>
          <a:ext cx="78486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142875</xdr:rowOff>
    </xdr:from>
    <xdr:to>
      <xdr:col>76</xdr:col>
      <xdr:colOff>165100</xdr:colOff>
      <xdr:row>77</xdr:row>
      <xdr:rowOff>73025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804140" y="12887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62865</xdr:rowOff>
    </xdr:from>
    <xdr:ext cx="534670" cy="25654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10465" y="129749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167640</xdr:rowOff>
    </xdr:from>
    <xdr:to>
      <xdr:col>71</xdr:col>
      <xdr:colOff>167640</xdr:colOff>
      <xdr:row>76</xdr:row>
      <xdr:rowOff>17145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1282680" y="12576810"/>
          <a:ext cx="7874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163195</xdr:rowOff>
    </xdr:from>
    <xdr:to>
      <xdr:col>72</xdr:col>
      <xdr:colOff>38100</xdr:colOff>
      <xdr:row>77</xdr:row>
      <xdr:rowOff>93345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029440" y="129076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84455</xdr:rowOff>
    </xdr:from>
    <xdr:ext cx="531495" cy="25590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1835765" y="129965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154940</xdr:rowOff>
    </xdr:from>
    <xdr:to>
      <xdr:col>67</xdr:col>
      <xdr:colOff>101600</xdr:colOff>
      <xdr:row>77</xdr:row>
      <xdr:rowOff>86360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1231880" y="12899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77470</xdr:rowOff>
    </xdr:from>
    <xdr:ext cx="532765" cy="25717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061065" y="129895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79375</xdr:rowOff>
    </xdr:from>
    <xdr:ext cx="762000" cy="25717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0876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79375</xdr:rowOff>
    </xdr:from>
    <xdr:ext cx="760095" cy="25717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62000" y="136620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79375</xdr:rowOff>
    </xdr:from>
    <xdr:ext cx="762000" cy="25717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8730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81</xdr:row>
      <xdr:rowOff>79375</xdr:rowOff>
    </xdr:from>
    <xdr:ext cx="762000" cy="25717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90244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79375</xdr:rowOff>
    </xdr:from>
    <xdr:ext cx="760095" cy="25717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115040" y="136620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75</xdr:row>
      <xdr:rowOff>51435</xdr:rowOff>
    </xdr:from>
    <xdr:to>
      <xdr:col>85</xdr:col>
      <xdr:colOff>167640</xdr:colOff>
      <xdr:row>75</xdr:row>
      <xdr:rowOff>152400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325600" y="12628245"/>
          <a:ext cx="914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74</xdr:row>
      <xdr:rowOff>74295</xdr:rowOff>
    </xdr:from>
    <xdr:ext cx="598805" cy="25654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4417040" y="124834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120,557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118745</xdr:rowOff>
    </xdr:from>
    <xdr:to>
      <xdr:col>81</xdr:col>
      <xdr:colOff>101600</xdr:colOff>
      <xdr:row>76</xdr:row>
      <xdr:rowOff>50800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578840" y="126955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74</xdr:row>
      <xdr:rowOff>67310</xdr:rowOff>
    </xdr:from>
    <xdr:ext cx="596900" cy="25400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375640" y="12476480"/>
          <a:ext cx="596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45720</xdr:rowOff>
    </xdr:from>
    <xdr:to>
      <xdr:col>76</xdr:col>
      <xdr:colOff>165100</xdr:colOff>
      <xdr:row>75</xdr:row>
      <xdr:rowOff>147320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80414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163830</xdr:rowOff>
    </xdr:from>
    <xdr:ext cx="596900" cy="25400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78080" y="12405360"/>
          <a:ext cx="596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137160</xdr:rowOff>
    </xdr:from>
    <xdr:to>
      <xdr:col>72</xdr:col>
      <xdr:colOff>38100</xdr:colOff>
      <xdr:row>76</xdr:row>
      <xdr:rowOff>68580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029440" y="1271397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84455</xdr:rowOff>
    </xdr:from>
    <xdr:ext cx="596900" cy="25590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03380" y="12493625"/>
          <a:ext cx="596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118745</xdr:rowOff>
    </xdr:from>
    <xdr:to>
      <xdr:col>67</xdr:col>
      <xdr:colOff>101600</xdr:colOff>
      <xdr:row>75</xdr:row>
      <xdr:rowOff>50800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1231880" y="12527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73</xdr:row>
      <xdr:rowOff>66040</xdr:rowOff>
    </xdr:from>
    <xdr:ext cx="596900" cy="25527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028680" y="12307570"/>
          <a:ext cx="596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56515</xdr:rowOff>
    </xdr:from>
    <xdr:to>
      <xdr:col>89</xdr:col>
      <xdr:colOff>167640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0960100" y="13974445"/>
          <a:ext cx="41275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56515</xdr:rowOff>
    </xdr:from>
    <xdr:to>
      <xdr:col>74</xdr:col>
      <xdr:colOff>0</xdr:colOff>
      <xdr:row>86</xdr:row>
      <xdr:rowOff>138430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064240" y="143097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88265</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064240" y="145091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56515</xdr:rowOff>
    </xdr:from>
    <xdr:to>
      <xdr:col>79</xdr:col>
      <xdr:colOff>63500</xdr:colOff>
      <xdr:row>86</xdr:row>
      <xdr:rowOff>138430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965940" y="143097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88265</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965940" y="145091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56515</xdr:rowOff>
    </xdr:from>
    <xdr:to>
      <xdr:col>85</xdr:col>
      <xdr:colOff>63500</xdr:colOff>
      <xdr:row>86</xdr:row>
      <xdr:rowOff>138430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971780" y="143097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88265</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971780" y="145091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167640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0960100" y="14780895"/>
          <a:ext cx="41275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352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922000" y="1459420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167640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0960100" y="17056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167640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0960100" y="165989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015" cy="25590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734040" y="16456660"/>
          <a:ext cx="247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167640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0960100" y="161417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360" cy="25590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433050" y="15999460"/>
          <a:ext cx="594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167640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0960100" y="156845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360" cy="25590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433050" y="15542260"/>
          <a:ext cx="594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138430</xdr:rowOff>
    </xdr:from>
    <xdr:to>
      <xdr:col>89</xdr:col>
      <xdr:colOff>167640</xdr:colOff>
      <xdr:row>90</xdr:row>
      <xdr:rowOff>138430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0960100" y="1522984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167640</xdr:rowOff>
    </xdr:from>
    <xdr:ext cx="594360" cy="25590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433050" y="15091410"/>
          <a:ext cx="594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167640</xdr:colOff>
      <xdr:row>88</xdr:row>
      <xdr:rowOff>24765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0960100" y="147808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53975</xdr:rowOff>
    </xdr:from>
    <xdr:ext cx="594360" cy="25463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433050" y="146424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167640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0960100" y="14780895"/>
          <a:ext cx="41275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121920</xdr:rowOff>
    </xdr:from>
    <xdr:to>
      <xdr:col>85</xdr:col>
      <xdr:colOff>126365</xdr:colOff>
      <xdr:row>98</xdr:row>
      <xdr:rowOff>123190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374495" y="1538097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98</xdr:row>
      <xdr:rowOff>127000</xdr:rowOff>
    </xdr:from>
    <xdr:ext cx="469900" cy="259080"/>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4417040" y="16586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123190</xdr:rowOff>
    </xdr:from>
    <xdr:to>
      <xdr:col>86</xdr:col>
      <xdr:colOff>25400</xdr:colOff>
      <xdr:row>98</xdr:row>
      <xdr:rowOff>123190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287500" y="165823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90</xdr:row>
      <xdr:rowOff>68580</xdr:rowOff>
    </xdr:from>
    <xdr:ext cx="598805" cy="25590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4417040" y="151599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266,417</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121920</xdr:rowOff>
    </xdr:from>
    <xdr:to>
      <xdr:col>86</xdr:col>
      <xdr:colOff>25400</xdr:colOff>
      <xdr:row>91</xdr:row>
      <xdr:rowOff>121920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287500" y="153809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114935</xdr:rowOff>
    </xdr:from>
    <xdr:to>
      <xdr:col>85</xdr:col>
      <xdr:colOff>127000</xdr:colOff>
      <xdr:row>97</xdr:row>
      <xdr:rowOff>140335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629640" y="16402685"/>
          <a:ext cx="7467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96</xdr:row>
      <xdr:rowOff>81280</xdr:rowOff>
    </xdr:from>
    <xdr:ext cx="534670" cy="259080"/>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4417040" y="16197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58420</xdr:rowOff>
    </xdr:from>
    <xdr:to>
      <xdr:col>85</xdr:col>
      <xdr:colOff>167640</xdr:colOff>
      <xdr:row>97</xdr:row>
      <xdr:rowOff>160020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325600" y="16346170"/>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140335</xdr:rowOff>
    </xdr:from>
    <xdr:to>
      <xdr:col>81</xdr:col>
      <xdr:colOff>50800</xdr:colOff>
      <xdr:row>98</xdr:row>
      <xdr:rowOff>29210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54940" y="16428085"/>
          <a:ext cx="7747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40640</xdr:rowOff>
    </xdr:from>
    <xdr:to>
      <xdr:col>81</xdr:col>
      <xdr:colOff>101600</xdr:colOff>
      <xdr:row>97</xdr:row>
      <xdr:rowOff>141605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578840" y="16328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158115</xdr:rowOff>
    </xdr:from>
    <xdr:ext cx="532765" cy="25590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8025" y="16102965"/>
          <a:ext cx="5327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98</xdr:row>
      <xdr:rowOff>29210</xdr:rowOff>
    </xdr:from>
    <xdr:to>
      <xdr:col>76</xdr:col>
      <xdr:colOff>114300</xdr:colOff>
      <xdr:row>98</xdr:row>
      <xdr:rowOff>31115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070080" y="16488410"/>
          <a:ext cx="7848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30480</xdr:rowOff>
    </xdr:from>
    <xdr:to>
      <xdr:col>76</xdr:col>
      <xdr:colOff>165100</xdr:colOff>
      <xdr:row>97</xdr:row>
      <xdr:rowOff>132080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80414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148590</xdr:rowOff>
    </xdr:from>
    <xdr:ext cx="53467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10465" y="16093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31115</xdr:rowOff>
    </xdr:from>
    <xdr:to>
      <xdr:col>71</xdr:col>
      <xdr:colOff>167640</xdr:colOff>
      <xdr:row>98</xdr:row>
      <xdr:rowOff>109220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1282680" y="16490315"/>
          <a:ext cx="7874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114300</xdr:rowOff>
    </xdr:from>
    <xdr:to>
      <xdr:col>72</xdr:col>
      <xdr:colOff>38100</xdr:colOff>
      <xdr:row>98</xdr:row>
      <xdr:rowOff>44450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029440" y="164020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60960</xdr:rowOff>
    </xdr:from>
    <xdr:ext cx="53149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1835765" y="16177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135255</xdr:rowOff>
    </xdr:from>
    <xdr:to>
      <xdr:col>67</xdr:col>
      <xdr:colOff>101600</xdr:colOff>
      <xdr:row>98</xdr:row>
      <xdr:rowOff>65405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1231880" y="164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81915</xdr:rowOff>
    </xdr:from>
    <xdr:ext cx="53276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1061065" y="161982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087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09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20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87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9024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09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111504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64135</xdr:rowOff>
    </xdr:from>
    <xdr:to>
      <xdr:col>85</xdr:col>
      <xdr:colOff>167640</xdr:colOff>
      <xdr:row>97</xdr:row>
      <xdr:rowOff>166370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325600" y="16351885"/>
          <a:ext cx="914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97</xdr:row>
      <xdr:rowOff>42545</xdr:rowOff>
    </xdr:from>
    <xdr:ext cx="534670" cy="25590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4417040" y="163302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89535</xdr:rowOff>
    </xdr:from>
    <xdr:to>
      <xdr:col>81</xdr:col>
      <xdr:colOff>101600</xdr:colOff>
      <xdr:row>98</xdr:row>
      <xdr:rowOff>19685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578840" y="163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10795</xdr:rowOff>
    </xdr:from>
    <xdr:ext cx="532765" cy="2584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8025" y="164699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149860</xdr:rowOff>
    </xdr:from>
    <xdr:to>
      <xdr:col>76</xdr:col>
      <xdr:colOff>165100</xdr:colOff>
      <xdr:row>98</xdr:row>
      <xdr:rowOff>80010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80414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71120</xdr:rowOff>
    </xdr:from>
    <xdr:ext cx="53467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10465" y="16530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151765</xdr:rowOff>
    </xdr:from>
    <xdr:to>
      <xdr:col>72</xdr:col>
      <xdr:colOff>38100</xdr:colOff>
      <xdr:row>98</xdr:row>
      <xdr:rowOff>81915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029440" y="16439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73025</xdr:rowOff>
    </xdr:from>
    <xdr:ext cx="53149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1835765" y="16532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57785</xdr:rowOff>
    </xdr:from>
    <xdr:to>
      <xdr:col>67</xdr:col>
      <xdr:colOff>101600</xdr:colOff>
      <xdr:row>98</xdr:row>
      <xdr:rowOff>159385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1231880" y="165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150495</xdr:rowOff>
    </xdr:from>
    <xdr:ext cx="46990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1070590" y="16609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56515</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093440" y="3916045"/>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56515</xdr:rowOff>
    </xdr:from>
    <xdr:to>
      <xdr:col>104</xdr:col>
      <xdr:colOff>127000</xdr:colOff>
      <xdr:row>26</xdr:row>
      <xdr:rowOff>138430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220440" y="42513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88265</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6220440" y="44507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56515</xdr:rowOff>
    </xdr:from>
    <xdr:to>
      <xdr:col>110</xdr:col>
      <xdr:colOff>0</xdr:colOff>
      <xdr:row>26</xdr:row>
      <xdr:rowOff>138430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7099280" y="42513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88265</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7099280" y="44507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56515</xdr:rowOff>
    </xdr:from>
    <xdr:to>
      <xdr:col>116</xdr:col>
      <xdr:colOff>0</xdr:colOff>
      <xdr:row>26</xdr:row>
      <xdr:rowOff>138430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105120" y="42513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88265</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105120" y="44507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81915</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6093440" y="4722495"/>
          <a:ext cx="41376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980" cy="22352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6078200" y="453580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81915</xdr:rowOff>
    </xdr:from>
    <xdr:to>
      <xdr:col>120</xdr:col>
      <xdr:colOff>114300</xdr:colOff>
      <xdr:row>41</xdr:row>
      <xdr:rowOff>81915</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093440" y="69589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43815</xdr:rowOff>
    </xdr:from>
    <xdr:to>
      <xdr:col>120</xdr:col>
      <xdr:colOff>114300</xdr:colOff>
      <xdr:row>39</xdr:row>
      <xdr:rowOff>43815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093440" y="65855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015" cy="25463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890240" y="6447790"/>
          <a:ext cx="2470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093440" y="62122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0225" cy="25463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630525" y="60744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138430</xdr:rowOff>
    </xdr:from>
    <xdr:to>
      <xdr:col>120</xdr:col>
      <xdr:colOff>114300</xdr:colOff>
      <xdr:row>34</xdr:row>
      <xdr:rowOff>138430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093440" y="5842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167640</xdr:rowOff>
    </xdr:from>
    <xdr:ext cx="530225" cy="25527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630525" y="5703570"/>
          <a:ext cx="530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100330</xdr:rowOff>
    </xdr:from>
    <xdr:to>
      <xdr:col>120</xdr:col>
      <xdr:colOff>114300</xdr:colOff>
      <xdr:row>32</xdr:row>
      <xdr:rowOff>100330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093440" y="54686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130175</xdr:rowOff>
    </xdr:from>
    <xdr:ext cx="530225" cy="25463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630525" y="53308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62230</xdr:rowOff>
    </xdr:from>
    <xdr:to>
      <xdr:col>120</xdr:col>
      <xdr:colOff>114300</xdr:colOff>
      <xdr:row>30</xdr:row>
      <xdr:rowOff>62230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093440" y="50952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92075</xdr:rowOff>
    </xdr:from>
    <xdr:ext cx="530225" cy="25463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630525" y="49574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093440" y="47224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53975</xdr:rowOff>
    </xdr:from>
    <xdr:ext cx="530225" cy="25463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630525" y="45840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81915</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6093440" y="4722495"/>
          <a:ext cx="41376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107950</xdr:rowOff>
    </xdr:from>
    <xdr:to>
      <xdr:col>116</xdr:col>
      <xdr:colOff>62865</xdr:colOff>
      <xdr:row>39</xdr:row>
      <xdr:rowOff>43815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07835" y="5140960"/>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48895</xdr:rowOff>
    </xdr:from>
    <xdr:ext cx="249555" cy="254000"/>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19560540" y="659066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43815</xdr:rowOff>
    </xdr:from>
    <xdr:to>
      <xdr:col>116</xdr:col>
      <xdr:colOff>152400</xdr:colOff>
      <xdr:row>39</xdr:row>
      <xdr:rowOff>43815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443700" y="65855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53975</xdr:rowOff>
    </xdr:from>
    <xdr:ext cx="534670" cy="25463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19560540" y="49193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38,841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107950</xdr:rowOff>
    </xdr:from>
    <xdr:to>
      <xdr:col>116</xdr:col>
      <xdr:colOff>152400</xdr:colOff>
      <xdr:row>30</xdr:row>
      <xdr:rowOff>107950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443700" y="51409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36</xdr:row>
      <xdr:rowOff>86995</xdr:rowOff>
    </xdr:from>
    <xdr:to>
      <xdr:col>116</xdr:col>
      <xdr:colOff>63500</xdr:colOff>
      <xdr:row>36</xdr:row>
      <xdr:rowOff>124460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775680" y="6125845"/>
          <a:ext cx="7340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123825</xdr:rowOff>
    </xdr:from>
    <xdr:ext cx="469900" cy="254000"/>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19560540" y="633031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145415</xdr:rowOff>
    </xdr:from>
    <xdr:to>
      <xdr:col>116</xdr:col>
      <xdr:colOff>114300</xdr:colOff>
      <xdr:row>38</xdr:row>
      <xdr:rowOff>75565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589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85725</xdr:rowOff>
    </xdr:from>
    <xdr:to>
      <xdr:col>111</xdr:col>
      <xdr:colOff>167640</xdr:colOff>
      <xdr:row>36</xdr:row>
      <xdr:rowOff>124460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7988280" y="6124575"/>
          <a:ext cx="7874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163830</xdr:rowOff>
    </xdr:from>
    <xdr:to>
      <xdr:col>112</xdr:col>
      <xdr:colOff>38100</xdr:colOff>
      <xdr:row>38</xdr:row>
      <xdr:rowOff>93980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735040" y="6370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85725</xdr:rowOff>
    </xdr:from>
    <xdr:ext cx="469900" cy="25400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573750" y="645985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85725</xdr:rowOff>
    </xdr:from>
    <xdr:to>
      <xdr:col>107</xdr:col>
      <xdr:colOff>50800</xdr:colOff>
      <xdr:row>36</xdr:row>
      <xdr:rowOff>151130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7213580" y="6124575"/>
          <a:ext cx="7747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98425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7937480" y="63741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90170</xdr:rowOff>
    </xdr:from>
    <xdr:ext cx="469900" cy="25336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76190" y="64643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36</xdr:row>
      <xdr:rowOff>151130</xdr:rowOff>
    </xdr:from>
    <xdr:to>
      <xdr:col>102</xdr:col>
      <xdr:colOff>114300</xdr:colOff>
      <xdr:row>38</xdr:row>
      <xdr:rowOff>54610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6428720" y="6189980"/>
          <a:ext cx="78486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716278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99060</xdr:rowOff>
    </xdr:from>
    <xdr:ext cx="468630" cy="25654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001490" y="6473190"/>
          <a:ext cx="468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39370</xdr:rowOff>
    </xdr:from>
    <xdr:to>
      <xdr:col>98</xdr:col>
      <xdr:colOff>38100</xdr:colOff>
      <xdr:row>38</xdr:row>
      <xdr:rowOff>140335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6388080" y="6413500"/>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130810</xdr:rowOff>
    </xdr:from>
    <xdr:ext cx="469900" cy="25654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6226790" y="65049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79375</xdr:rowOff>
    </xdr:from>
    <xdr:ext cx="762000" cy="25717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4210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167640</xdr:colOff>
      <xdr:row>41</xdr:row>
      <xdr:rowOff>79375</xdr:rowOff>
    </xdr:from>
    <xdr:ext cx="762000" cy="25717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60804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79375</xdr:rowOff>
    </xdr:from>
    <xdr:ext cx="760095" cy="25717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820640" y="69564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79375</xdr:rowOff>
    </xdr:from>
    <xdr:ext cx="762000" cy="25717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04594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167640</xdr:colOff>
      <xdr:row>41</xdr:row>
      <xdr:rowOff>79375</xdr:rowOff>
    </xdr:from>
    <xdr:ext cx="762000" cy="25717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6261080" y="6956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36830</xdr:rowOff>
    </xdr:from>
    <xdr:to>
      <xdr:col>116</xdr:col>
      <xdr:colOff>114300</xdr:colOff>
      <xdr:row>36</xdr:row>
      <xdr:rowOff>137160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58940" y="6075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59055</xdr:rowOff>
    </xdr:from>
    <xdr:ext cx="534670" cy="25717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19560540" y="59302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74295</xdr:rowOff>
    </xdr:from>
    <xdr:to>
      <xdr:col>112</xdr:col>
      <xdr:colOff>38100</xdr:colOff>
      <xdr:row>37</xdr:row>
      <xdr:rowOff>4445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735040" y="6113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35</xdr:row>
      <xdr:rowOff>20320</xdr:rowOff>
    </xdr:from>
    <xdr:ext cx="531495" cy="25717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41365" y="589153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35560</xdr:rowOff>
    </xdr:from>
    <xdr:to>
      <xdr:col>107</xdr:col>
      <xdr:colOff>101600</xdr:colOff>
      <xdr:row>36</xdr:row>
      <xdr:rowOff>135890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7937480" y="60744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34</xdr:row>
      <xdr:rowOff>152400</xdr:rowOff>
    </xdr:from>
    <xdr:ext cx="532765" cy="25717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66665" y="58559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100330</xdr:rowOff>
    </xdr:from>
    <xdr:to>
      <xdr:col>102</xdr:col>
      <xdr:colOff>165100</xdr:colOff>
      <xdr:row>37</xdr:row>
      <xdr:rowOff>31750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7162780" y="6139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35</xdr:row>
      <xdr:rowOff>48895</xdr:rowOff>
    </xdr:from>
    <xdr:ext cx="534670" cy="25400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969105" y="59201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4445</xdr:rowOff>
    </xdr:from>
    <xdr:to>
      <xdr:col>98</xdr:col>
      <xdr:colOff>38100</xdr:colOff>
      <xdr:row>38</xdr:row>
      <xdr:rowOff>106045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6388080" y="6378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120650</xdr:rowOff>
    </xdr:from>
    <xdr:ext cx="469900" cy="25717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6226790" y="61595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56515</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093440" y="7268845"/>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56515</xdr:rowOff>
    </xdr:from>
    <xdr:to>
      <xdr:col>104</xdr:col>
      <xdr:colOff>127000</xdr:colOff>
      <xdr:row>46</xdr:row>
      <xdr:rowOff>138430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220440" y="76041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88265</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220440" y="78035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56515</xdr:rowOff>
    </xdr:from>
    <xdr:to>
      <xdr:col>110</xdr:col>
      <xdr:colOff>0</xdr:colOff>
      <xdr:row>46</xdr:row>
      <xdr:rowOff>138430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7099280" y="76041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88265</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7099280" y="78035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56515</xdr:rowOff>
    </xdr:from>
    <xdr:to>
      <xdr:col>116</xdr:col>
      <xdr:colOff>0</xdr:colOff>
      <xdr:row>46</xdr:row>
      <xdr:rowOff>138430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105120" y="76041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88265</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105120" y="78035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81915</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093440" y="8075295"/>
          <a:ext cx="41376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980" cy="22352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6078200" y="788860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81915</xdr:rowOff>
    </xdr:from>
    <xdr:to>
      <xdr:col>120</xdr:col>
      <xdr:colOff>114300</xdr:colOff>
      <xdr:row>61</xdr:row>
      <xdr:rowOff>81915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093440" y="103117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97790</xdr:rowOff>
    </xdr:from>
    <xdr:to>
      <xdr:col>120</xdr:col>
      <xdr:colOff>114300</xdr:colOff>
      <xdr:row>59</xdr:row>
      <xdr:rowOff>97790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093440" y="999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127635</xdr:rowOff>
    </xdr:from>
    <xdr:ext cx="247015" cy="25463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890240" y="9854565"/>
          <a:ext cx="2470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114300</xdr:rowOff>
    </xdr:from>
    <xdr:to>
      <xdr:col>120</xdr:col>
      <xdr:colOff>114300</xdr:colOff>
      <xdr:row>57</xdr:row>
      <xdr:rowOff>114300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093440" y="9673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143510</xdr:rowOff>
    </xdr:from>
    <xdr:ext cx="530225" cy="25400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630525" y="953516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130810</xdr:rowOff>
    </xdr:from>
    <xdr:to>
      <xdr:col>120</xdr:col>
      <xdr:colOff>114300</xdr:colOff>
      <xdr:row>55</xdr:row>
      <xdr:rowOff>130810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093440" y="93548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159385</xdr:rowOff>
    </xdr:from>
    <xdr:ext cx="530225" cy="25590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630525" y="9215755"/>
          <a:ext cx="530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147320</xdr:rowOff>
    </xdr:from>
    <xdr:to>
      <xdr:col>120</xdr:col>
      <xdr:colOff>114300</xdr:colOff>
      <xdr:row>53</xdr:row>
      <xdr:rowOff>147320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093440" y="90360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5715</xdr:rowOff>
    </xdr:from>
    <xdr:ext cx="530225" cy="25717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630525" y="8894445"/>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163830</xdr:rowOff>
    </xdr:from>
    <xdr:to>
      <xdr:col>120</xdr:col>
      <xdr:colOff>114300</xdr:colOff>
      <xdr:row>51</xdr:row>
      <xdr:rowOff>163830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093440" y="87172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21590</xdr:rowOff>
    </xdr:from>
    <xdr:ext cx="530225" cy="25654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630525" y="8575040"/>
          <a:ext cx="530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8255</xdr:rowOff>
    </xdr:from>
    <xdr:to>
      <xdr:col>120</xdr:col>
      <xdr:colOff>114300</xdr:colOff>
      <xdr:row>50</xdr:row>
      <xdr:rowOff>8255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093440" y="83940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0225" cy="25717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630525" y="825627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093440" y="80752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53975</xdr:rowOff>
    </xdr:from>
    <xdr:ext cx="530225" cy="25463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630525" y="79368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81915</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6093440" y="8075295"/>
          <a:ext cx="41376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116205</xdr:rowOff>
    </xdr:from>
    <xdr:to>
      <xdr:col>116</xdr:col>
      <xdr:colOff>62865</xdr:colOff>
      <xdr:row>59</xdr:row>
      <xdr:rowOff>97790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07835" y="8502015"/>
          <a:ext cx="127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101600</xdr:rowOff>
    </xdr:from>
    <xdr:ext cx="249555" cy="25717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19560540" y="999617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97790</xdr:rowOff>
    </xdr:from>
    <xdr:to>
      <xdr:col>116</xdr:col>
      <xdr:colOff>152400</xdr:colOff>
      <xdr:row>59</xdr:row>
      <xdr:rowOff>97790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443700" y="99923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62230</xdr:rowOff>
    </xdr:from>
    <xdr:ext cx="534670" cy="25654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19560540" y="82804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46,707</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116205</xdr:rowOff>
    </xdr:from>
    <xdr:to>
      <xdr:col>116</xdr:col>
      <xdr:colOff>152400</xdr:colOff>
      <xdr:row>50</xdr:row>
      <xdr:rowOff>116205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443700" y="85020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59</xdr:row>
      <xdr:rowOff>95885</xdr:rowOff>
    </xdr:from>
    <xdr:to>
      <xdr:col>116</xdr:col>
      <xdr:colOff>63500</xdr:colOff>
      <xdr:row>59</xdr:row>
      <xdr:rowOff>97790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775680" y="9990455"/>
          <a:ext cx="7340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74295</xdr:rowOff>
    </xdr:from>
    <xdr:ext cx="469900" cy="256540"/>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19560540" y="96335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51435</xdr:rowOff>
    </xdr:from>
    <xdr:to>
      <xdr:col>116</xdr:col>
      <xdr:colOff>114300</xdr:colOff>
      <xdr:row>58</xdr:row>
      <xdr:rowOff>151765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58940" y="97783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90805</xdr:rowOff>
    </xdr:from>
    <xdr:to>
      <xdr:col>111</xdr:col>
      <xdr:colOff>167640</xdr:colOff>
      <xdr:row>59</xdr:row>
      <xdr:rowOff>95885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7988280" y="9985375"/>
          <a:ext cx="7874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81915</xdr:rowOff>
    </xdr:from>
    <xdr:to>
      <xdr:col>112</xdr:col>
      <xdr:colOff>38100</xdr:colOff>
      <xdr:row>59</xdr:row>
      <xdr:rowOff>13335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735040" y="980884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29210</xdr:rowOff>
    </xdr:from>
    <xdr:ext cx="469900" cy="25400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573750" y="95885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88900</xdr:rowOff>
    </xdr:from>
    <xdr:to>
      <xdr:col>107</xdr:col>
      <xdr:colOff>50800</xdr:colOff>
      <xdr:row>59</xdr:row>
      <xdr:rowOff>90805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7213580" y="9983470"/>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70485</xdr:rowOff>
    </xdr:from>
    <xdr:to>
      <xdr:col>107</xdr:col>
      <xdr:colOff>101600</xdr:colOff>
      <xdr:row>59</xdr:row>
      <xdr:rowOff>635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7937480" y="9797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17145</xdr:rowOff>
    </xdr:from>
    <xdr:ext cx="469900" cy="25654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776190" y="95764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59</xdr:row>
      <xdr:rowOff>88900</xdr:rowOff>
    </xdr:from>
    <xdr:to>
      <xdr:col>102</xdr:col>
      <xdr:colOff>114300</xdr:colOff>
      <xdr:row>59</xdr:row>
      <xdr:rowOff>89535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6428720" y="9983470"/>
          <a:ext cx="7848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67945</xdr:rowOff>
    </xdr:from>
    <xdr:to>
      <xdr:col>102</xdr:col>
      <xdr:colOff>165100</xdr:colOff>
      <xdr:row>58</xdr:row>
      <xdr:rowOff>167640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7162780" y="9794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15240</xdr:rowOff>
    </xdr:from>
    <xdr:ext cx="468630" cy="25527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001490" y="9574530"/>
          <a:ext cx="468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62230</xdr:rowOff>
    </xdr:from>
    <xdr:to>
      <xdr:col>98</xdr:col>
      <xdr:colOff>38100</xdr:colOff>
      <xdr:row>58</xdr:row>
      <xdr:rowOff>163830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6388080" y="9789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8890</xdr:rowOff>
    </xdr:from>
    <xdr:ext cx="469900" cy="25717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6226790" y="95681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79375</xdr:rowOff>
    </xdr:from>
    <xdr:ext cx="762000" cy="25717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4210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167640</xdr:colOff>
      <xdr:row>61</xdr:row>
      <xdr:rowOff>79375</xdr:rowOff>
    </xdr:from>
    <xdr:ext cx="762000" cy="25717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60804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79375</xdr:rowOff>
    </xdr:from>
    <xdr:ext cx="760095" cy="25717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640" y="103092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79375</xdr:rowOff>
    </xdr:from>
    <xdr:ext cx="762000" cy="25717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04594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167640</xdr:colOff>
      <xdr:row>61</xdr:row>
      <xdr:rowOff>79375</xdr:rowOff>
    </xdr:from>
    <xdr:ext cx="762000" cy="25717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6261080" y="1030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48895</xdr:rowOff>
    </xdr:from>
    <xdr:to>
      <xdr:col>116</xdr:col>
      <xdr:colOff>114300</xdr:colOff>
      <xdr:row>59</xdr:row>
      <xdr:rowOff>149225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58940" y="99434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133350</xdr:rowOff>
    </xdr:from>
    <xdr:ext cx="249555" cy="25654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19560540" y="986028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45085</xdr:rowOff>
    </xdr:from>
    <xdr:to>
      <xdr:col>112</xdr:col>
      <xdr:colOff>38100</xdr:colOff>
      <xdr:row>59</xdr:row>
      <xdr:rowOff>146685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735040" y="99396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137160</xdr:rowOff>
    </xdr:from>
    <xdr:ext cx="311785" cy="25717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628995" y="10031730"/>
          <a:ext cx="311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40005</xdr:rowOff>
    </xdr:from>
    <xdr:to>
      <xdr:col>107</xdr:col>
      <xdr:colOff>101600</xdr:colOff>
      <xdr:row>59</xdr:row>
      <xdr:rowOff>141605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793748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132080</xdr:rowOff>
    </xdr:from>
    <xdr:ext cx="378460" cy="25527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1910" y="1002665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38735</xdr:rowOff>
    </xdr:from>
    <xdr:to>
      <xdr:col>102</xdr:col>
      <xdr:colOff>165100</xdr:colOff>
      <xdr:row>59</xdr:row>
      <xdr:rowOff>139065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7162780" y="99333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130810</xdr:rowOff>
    </xdr:from>
    <xdr:ext cx="377190" cy="25654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047210" y="10025380"/>
          <a:ext cx="3771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39370</xdr:rowOff>
    </xdr:from>
    <xdr:to>
      <xdr:col>98</xdr:col>
      <xdr:colOff>38100</xdr:colOff>
      <xdr:row>59</xdr:row>
      <xdr:rowOff>140335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6388080" y="9933940"/>
          <a:ext cx="787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167640</xdr:colOff>
      <xdr:row>59</xdr:row>
      <xdr:rowOff>130810</xdr:rowOff>
    </xdr:from>
    <xdr:ext cx="378460" cy="25654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6261080" y="1002538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56515</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093440" y="10621645"/>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56515</xdr:rowOff>
    </xdr:from>
    <xdr:to>
      <xdr:col>104</xdr:col>
      <xdr:colOff>127000</xdr:colOff>
      <xdr:row>66</xdr:row>
      <xdr:rowOff>138430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220440" y="109569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88265</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220440" y="111563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56515</xdr:rowOff>
    </xdr:from>
    <xdr:to>
      <xdr:col>110</xdr:col>
      <xdr:colOff>0</xdr:colOff>
      <xdr:row>66</xdr:row>
      <xdr:rowOff>138430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7099280" y="109569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88265</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7099280" y="111563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56515</xdr:rowOff>
    </xdr:from>
    <xdr:to>
      <xdr:col>116</xdr:col>
      <xdr:colOff>0</xdr:colOff>
      <xdr:row>66</xdr:row>
      <xdr:rowOff>138430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105120" y="109569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88265</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105120" y="111563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81915</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093440" y="11428095"/>
          <a:ext cx="41376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7980" cy="22352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6078200" y="1124140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81915</xdr:rowOff>
    </xdr:from>
    <xdr:to>
      <xdr:col>120</xdr:col>
      <xdr:colOff>114300</xdr:colOff>
      <xdr:row>81</xdr:row>
      <xdr:rowOff>81915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093440" y="136645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111125</xdr:rowOff>
    </xdr:from>
    <xdr:ext cx="247015" cy="25463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890240" y="13526135"/>
          <a:ext cx="2470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97790</xdr:rowOff>
    </xdr:from>
    <xdr:to>
      <xdr:col>120</xdr:col>
      <xdr:colOff>114300</xdr:colOff>
      <xdr:row>79</xdr:row>
      <xdr:rowOff>97790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093440" y="1334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127635</xdr:rowOff>
    </xdr:from>
    <xdr:ext cx="530225" cy="25463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630525" y="132073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114300</xdr:rowOff>
    </xdr:from>
    <xdr:to>
      <xdr:col>120</xdr:col>
      <xdr:colOff>114300</xdr:colOff>
      <xdr:row>77</xdr:row>
      <xdr:rowOff>114300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093440" y="130263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143510</xdr:rowOff>
    </xdr:from>
    <xdr:ext cx="530225" cy="25400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630525" y="1288796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130810</xdr:rowOff>
    </xdr:from>
    <xdr:to>
      <xdr:col>120</xdr:col>
      <xdr:colOff>114300</xdr:colOff>
      <xdr:row>75</xdr:row>
      <xdr:rowOff>130810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093440" y="127076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159385</xdr:rowOff>
    </xdr:from>
    <xdr:ext cx="530225" cy="25590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630525" y="12568555"/>
          <a:ext cx="530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147320</xdr:rowOff>
    </xdr:from>
    <xdr:to>
      <xdr:col>120</xdr:col>
      <xdr:colOff>114300</xdr:colOff>
      <xdr:row>73</xdr:row>
      <xdr:rowOff>147320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093440" y="123888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5715</xdr:rowOff>
    </xdr:from>
    <xdr:ext cx="594360" cy="25717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589250" y="12247245"/>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163830</xdr:rowOff>
    </xdr:from>
    <xdr:to>
      <xdr:col>120</xdr:col>
      <xdr:colOff>114300</xdr:colOff>
      <xdr:row>71</xdr:row>
      <xdr:rowOff>163830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093440" y="120700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21590</xdr:rowOff>
    </xdr:from>
    <xdr:ext cx="594360" cy="25654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589250" y="11927840"/>
          <a:ext cx="594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8255</xdr:rowOff>
    </xdr:from>
    <xdr:to>
      <xdr:col>120</xdr:col>
      <xdr:colOff>114300</xdr:colOff>
      <xdr:row>70</xdr:row>
      <xdr:rowOff>8255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093440" y="117468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360" cy="25717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589250" y="1160907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093440" y="11428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53975</xdr:rowOff>
    </xdr:from>
    <xdr:ext cx="594360" cy="25463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5589250" y="112896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81915</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6093440" y="11428095"/>
          <a:ext cx="41376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66040</xdr:rowOff>
    </xdr:from>
    <xdr:to>
      <xdr:col>116</xdr:col>
      <xdr:colOff>62865</xdr:colOff>
      <xdr:row>79</xdr:row>
      <xdr:rowOff>114300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07835" y="11804650"/>
          <a:ext cx="127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117475</xdr:rowOff>
    </xdr:from>
    <xdr:ext cx="534670" cy="25717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19560540" y="133648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28,503</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114300</xdr:rowOff>
    </xdr:from>
    <xdr:to>
      <xdr:col>116</xdr:col>
      <xdr:colOff>152400</xdr:colOff>
      <xdr:row>79</xdr:row>
      <xdr:rowOff>114300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443700" y="133616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13970</xdr:rowOff>
    </xdr:from>
    <xdr:ext cx="598805" cy="254000"/>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19560540" y="1158494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174,705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66040</xdr:rowOff>
    </xdr:from>
    <xdr:to>
      <xdr:col>116</xdr:col>
      <xdr:colOff>152400</xdr:colOff>
      <xdr:row>70</xdr:row>
      <xdr:rowOff>66040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443700" y="118046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74</xdr:row>
      <xdr:rowOff>123825</xdr:rowOff>
    </xdr:from>
    <xdr:to>
      <xdr:col>116</xdr:col>
      <xdr:colOff>63500</xdr:colOff>
      <xdr:row>74</xdr:row>
      <xdr:rowOff>161925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775680" y="12532995"/>
          <a:ext cx="7340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35560</xdr:rowOff>
    </xdr:from>
    <xdr:ext cx="534670" cy="25463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19560540" y="1294765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56515</xdr:rowOff>
    </xdr:from>
    <xdr:to>
      <xdr:col>116</xdr:col>
      <xdr:colOff>114300</xdr:colOff>
      <xdr:row>77</xdr:row>
      <xdr:rowOff>156845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58940" y="129686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161925</xdr:rowOff>
    </xdr:from>
    <xdr:to>
      <xdr:col>111</xdr:col>
      <xdr:colOff>167640</xdr:colOff>
      <xdr:row>74</xdr:row>
      <xdr:rowOff>165100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7988280" y="12571095"/>
          <a:ext cx="7874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39370</xdr:rowOff>
    </xdr:from>
    <xdr:to>
      <xdr:col>112</xdr:col>
      <xdr:colOff>38100</xdr:colOff>
      <xdr:row>77</xdr:row>
      <xdr:rowOff>140335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735040" y="12951460"/>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130810</xdr:rowOff>
    </xdr:from>
    <xdr:ext cx="531495" cy="25654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541365" y="130429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165100</xdr:rowOff>
    </xdr:from>
    <xdr:to>
      <xdr:col>107</xdr:col>
      <xdr:colOff>50800</xdr:colOff>
      <xdr:row>74</xdr:row>
      <xdr:rowOff>165100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7213580" y="125742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60960</xdr:rowOff>
    </xdr:from>
    <xdr:to>
      <xdr:col>107</xdr:col>
      <xdr:colOff>101600</xdr:colOff>
      <xdr:row>77</xdr:row>
      <xdr:rowOff>162560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7937480" y="1297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153035</xdr:rowOff>
    </xdr:from>
    <xdr:ext cx="532765" cy="25717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766665" y="130651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74</xdr:row>
      <xdr:rowOff>165100</xdr:rowOff>
    </xdr:from>
    <xdr:to>
      <xdr:col>102</xdr:col>
      <xdr:colOff>114300</xdr:colOff>
      <xdr:row>75</xdr:row>
      <xdr:rowOff>66040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6428720" y="12574270"/>
          <a:ext cx="78486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63500</xdr:rowOff>
    </xdr:from>
    <xdr:to>
      <xdr:col>102</xdr:col>
      <xdr:colOff>165100</xdr:colOff>
      <xdr:row>77</xdr:row>
      <xdr:rowOff>165100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716278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155575</xdr:rowOff>
    </xdr:from>
    <xdr:ext cx="534670" cy="25717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6969105" y="130676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34925</xdr:rowOff>
    </xdr:from>
    <xdr:to>
      <xdr:col>98</xdr:col>
      <xdr:colOff>38100</xdr:colOff>
      <xdr:row>77</xdr:row>
      <xdr:rowOff>135255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6388080" y="12947015"/>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127000</xdr:rowOff>
    </xdr:from>
    <xdr:ext cx="531495" cy="25527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194405" y="1303909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79375</xdr:rowOff>
    </xdr:from>
    <xdr:ext cx="762000" cy="25717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4210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167640</xdr:colOff>
      <xdr:row>81</xdr:row>
      <xdr:rowOff>79375</xdr:rowOff>
    </xdr:from>
    <xdr:ext cx="762000" cy="25717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60804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79375</xdr:rowOff>
    </xdr:from>
    <xdr:ext cx="760095" cy="25717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7820640" y="136620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79375</xdr:rowOff>
    </xdr:from>
    <xdr:ext cx="762000" cy="25717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04594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167640</xdr:colOff>
      <xdr:row>81</xdr:row>
      <xdr:rowOff>79375</xdr:rowOff>
    </xdr:from>
    <xdr:ext cx="762000" cy="25717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261080" y="13662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73660</xdr:rowOff>
    </xdr:from>
    <xdr:to>
      <xdr:col>116</xdr:col>
      <xdr:colOff>114300</xdr:colOff>
      <xdr:row>75</xdr:row>
      <xdr:rowOff>3810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58940" y="1248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95885</xdr:rowOff>
    </xdr:from>
    <xdr:ext cx="598805" cy="256540"/>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19560540" y="1233741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106,404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111125</xdr:rowOff>
    </xdr:from>
    <xdr:to>
      <xdr:col>112</xdr:col>
      <xdr:colOff>38100</xdr:colOff>
      <xdr:row>75</xdr:row>
      <xdr:rowOff>41275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735040" y="12520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73</xdr:row>
      <xdr:rowOff>57785</xdr:rowOff>
    </xdr:from>
    <xdr:ext cx="596900" cy="25717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508980" y="122993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102,908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114935</xdr:rowOff>
    </xdr:from>
    <xdr:to>
      <xdr:col>107</xdr:col>
      <xdr:colOff>101600</xdr:colOff>
      <xdr:row>75</xdr:row>
      <xdr:rowOff>45085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7937480" y="12524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73</xdr:row>
      <xdr:rowOff>61595</xdr:rowOff>
    </xdr:from>
    <xdr:ext cx="596900" cy="25717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734280" y="123031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102,553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114300</xdr:rowOff>
    </xdr:from>
    <xdr:to>
      <xdr:col>102</xdr:col>
      <xdr:colOff>165100</xdr:colOff>
      <xdr:row>75</xdr:row>
      <xdr:rowOff>44450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7162780" y="12523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60960</xdr:rowOff>
    </xdr:from>
    <xdr:ext cx="596900" cy="25717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936720" y="123024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102,617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16510</xdr:rowOff>
    </xdr:from>
    <xdr:to>
      <xdr:col>98</xdr:col>
      <xdr:colOff>38100</xdr:colOff>
      <xdr:row>75</xdr:row>
      <xdr:rowOff>116840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6388080" y="12593320"/>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132715</xdr:rowOff>
    </xdr:from>
    <xdr:ext cx="531495" cy="25654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6194405" y="123742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95,975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56515</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093440" y="13974445"/>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56515</xdr:rowOff>
    </xdr:from>
    <xdr:to>
      <xdr:col>104</xdr:col>
      <xdr:colOff>127000</xdr:colOff>
      <xdr:row>86</xdr:row>
      <xdr:rowOff>138430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220440" y="143097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88265</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220440" y="145091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56515</xdr:rowOff>
    </xdr:from>
    <xdr:to>
      <xdr:col>110</xdr:col>
      <xdr:colOff>0</xdr:colOff>
      <xdr:row>86</xdr:row>
      <xdr:rowOff>138430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7099280" y="143097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88265</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7099280" y="145091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56515</xdr:rowOff>
    </xdr:from>
    <xdr:to>
      <xdr:col>116</xdr:col>
      <xdr:colOff>0</xdr:colOff>
      <xdr:row>86</xdr:row>
      <xdr:rowOff>138430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105120" y="14309725"/>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88265</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105120" y="14509115"/>
          <a:ext cx="13411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6093440" y="14780895"/>
          <a:ext cx="413766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7980" cy="22352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078200" y="1459420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093440" y="17056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093440" y="15913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590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5890240" y="15770860"/>
          <a:ext cx="247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093440" y="147808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53975</xdr:rowOff>
    </xdr:from>
    <xdr:ext cx="247015" cy="25463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5890240" y="14642465"/>
          <a:ext cx="2470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6093440" y="14780895"/>
          <a:ext cx="413766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0783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1956054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443700" y="159131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1956054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443700" y="159131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775680" y="15913100"/>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1956054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58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167640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7988280" y="159131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735040" y="15862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661380" y="159550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7213580" y="159131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79374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886680" y="159550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6428720" y="1591310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71627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95</xdr:row>
      <xdr:rowOff>10160</xdr:rowOff>
    </xdr:from>
    <xdr:ext cx="24955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09928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6388080" y="15862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314420" y="159550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421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167640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6080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095"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782064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70459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167640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6261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58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1956054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735040" y="1586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661380" y="156375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79374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7886680" y="156375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71627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93</xdr:row>
      <xdr:rowOff>35560</xdr:rowOff>
    </xdr:from>
    <xdr:ext cx="24955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709928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6388080" y="1586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6314420" y="156375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670560" y="17437100"/>
          <a:ext cx="195605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670560" y="17500600"/>
          <a:ext cx="3390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695960" y="17754600"/>
          <a:ext cx="195097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本町における性質別歳出の住民一人あたりのコストは、</a:t>
          </a:r>
          <a:r>
            <a:rPr kumimoji="1" lang="ja-JP" altLang="ja-JP" sz="1100" b="0" i="0" baseline="0">
              <a:solidFill>
                <a:schemeClr val="dk1"/>
              </a:solidFill>
              <a:effectLst/>
              <a:latin typeface="ＭＳ ゴシック"/>
              <a:ea typeface="ＭＳ ゴシック"/>
              <a:cs typeface="+mn-cs"/>
            </a:rPr>
            <a:t>地理的条件（面積が広大かつ過疎地域）が起因となり、</a:t>
          </a:r>
          <a:r>
            <a:rPr kumimoji="1" lang="ja-JP" altLang="ja-JP" sz="1100">
              <a:solidFill>
                <a:schemeClr val="dk1"/>
              </a:solidFill>
              <a:effectLst/>
              <a:latin typeface="ＭＳ ゴシック"/>
              <a:ea typeface="ＭＳ ゴシック"/>
              <a:cs typeface="+mn-cs"/>
            </a:rPr>
            <a:t>人件費、補助費等、</a:t>
          </a:r>
          <a:r>
            <a:rPr kumimoji="1" lang="ja-JP" altLang="en-US" sz="1100">
              <a:solidFill>
                <a:schemeClr val="dk1"/>
              </a:solidFill>
              <a:effectLst/>
              <a:latin typeface="ＭＳ ゴシック"/>
              <a:ea typeface="ＭＳ ゴシック"/>
              <a:cs typeface="+mn-cs"/>
            </a:rPr>
            <a:t>公債費</a:t>
          </a:r>
          <a:r>
            <a:rPr kumimoji="1" lang="ja-JP" altLang="ja-JP" sz="1100">
              <a:solidFill>
                <a:schemeClr val="dk1"/>
              </a:solidFill>
              <a:effectLst/>
              <a:latin typeface="ＭＳ ゴシック"/>
              <a:ea typeface="ＭＳ ゴシック"/>
              <a:cs typeface="+mn-cs"/>
            </a:rPr>
            <a:t>が類似団体平均と比較して大きくなっている</a:t>
          </a:r>
          <a:r>
            <a:rPr lang="ja-JP" altLang="ja-JP" sz="1100">
              <a:solidFill>
                <a:schemeClr val="dk1"/>
              </a:solidFill>
              <a:effectLst/>
              <a:latin typeface="ＭＳ ゴシック"/>
              <a:ea typeface="ＭＳ ゴシック"/>
              <a:cs typeface="+mn-cs"/>
            </a:rPr>
            <a:t>。</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人件費は、支所の設置や、バス事業を直営で実施せざるを得ない状況によるものである。</a:t>
          </a:r>
          <a:endParaRPr kumimoji="1" lang="en-US" altLang="ja-JP" sz="1100">
            <a:solidFill>
              <a:schemeClr val="dk1"/>
            </a:solidFill>
            <a:effectLst/>
            <a:latin typeface="ＭＳ ゴシック"/>
            <a:ea typeface="ＭＳ ゴシック"/>
            <a:cs typeface="+mn-cs"/>
          </a:endParaRPr>
        </a:p>
        <a:p>
          <a:r>
            <a:rPr kumimoji="1" lang="ja-JP" altLang="ja-JP" sz="1100">
              <a:solidFill>
                <a:schemeClr val="dk1"/>
              </a:solidFill>
              <a:effectLst/>
              <a:latin typeface="ＭＳ ゴシック"/>
              <a:ea typeface="ＭＳ ゴシック"/>
              <a:cs typeface="+mn-cs"/>
            </a:rPr>
            <a:t>補助費等は、水道事業について地理的条件のため施設が点在し、人口規模に対して負担が多い状況にある。施設整備には地方債を活用するなどしており、補助費が増える要因となっている。</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公債費は、</a:t>
          </a:r>
          <a:r>
            <a:rPr lang="ja-JP" altLang="ja-JP" sz="1100">
              <a:solidFill>
                <a:schemeClr val="dk1"/>
              </a:solidFill>
              <a:effectLst/>
              <a:latin typeface="ＭＳ ゴシック"/>
              <a:ea typeface="ＭＳ ゴシック"/>
              <a:cs typeface="+mn-cs"/>
            </a:rPr>
            <a:t>地理的条件による不利や格差を補うために、必要な事業は単独ででも実施せざるを得ない状況であり、自主財源が乏しいことから財源の大部分を地方債により賄っていることに</a:t>
          </a:r>
          <a:r>
            <a:rPr kumimoji="1" lang="ja-JP" altLang="ja-JP" sz="1100">
              <a:solidFill>
                <a:schemeClr val="dk1"/>
              </a:solidFill>
              <a:effectLst/>
              <a:latin typeface="ＭＳ ゴシック"/>
              <a:ea typeface="ＭＳ ゴシック"/>
              <a:cs typeface="+mn-cs"/>
            </a:rPr>
            <a:t>よるものである。</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一方、普通建設事業費は、新庁舎整備や認定こども園舎の整備事業の実施で令和2年度・3年度は大幅に増加したが、事業の完了により令和4年度以降は減少している。</a:t>
          </a:r>
          <a:endParaRPr kumimoji="1" lang="ja-JP" altLang="en-US" sz="1300">
            <a:latin typeface="ＭＳ Ｐゴシック"/>
            <a:ea typeface="ＭＳ Ｐゴシック"/>
          </a:endParaRPr>
        </a:p>
        <a:p>
          <a:r>
            <a:rPr kumimoji="1" lang="ja-JP" altLang="ja-JP" sz="1100" b="0" i="0" baseline="0">
              <a:solidFill>
                <a:schemeClr val="dk1"/>
              </a:solidFill>
              <a:effectLst/>
              <a:latin typeface="ＭＳ ゴシック"/>
              <a:ea typeface="ＭＳ ゴシック"/>
              <a:cs typeface="+mn-cs"/>
            </a:rPr>
            <a:t>今後については、積極的な企業誘致や定住促進により担税力を確保し、業務の見直し、公共施設等の再編や事業の選択により、コストの削減を図っていく。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6420" y="127000"/>
          <a:ext cx="11168380" cy="6140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64000" y="189865"/>
          <a:ext cx="346710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83050" y="214630"/>
          <a:ext cx="34226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808450" y="240030"/>
          <a:ext cx="3365500" cy="4267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312900" y="189865"/>
          <a:ext cx="234061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338300" y="214630"/>
          <a:ext cx="229616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63700" y="240030"/>
          <a:ext cx="2239010" cy="4394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70560" y="862965"/>
          <a:ext cx="8884920" cy="17132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7560" y="893445"/>
          <a:ext cx="12141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71040" y="893445"/>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12,742
12,492
303.09
11,589,613
11,522,795
47,672
6,787,382
14,314,803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44520" y="893445"/>
          <a:ext cx="13411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85640" y="912495"/>
          <a:ext cx="1780540" cy="9067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66180" y="912495"/>
          <a:ext cx="1109980" cy="9067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66.6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39660" y="925195"/>
          <a:ext cx="566420" cy="902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85640" y="1657350"/>
          <a:ext cx="178054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29680" y="1657350"/>
          <a:ext cx="335280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48520" y="862965"/>
          <a:ext cx="1341120" cy="11023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86010" y="925195"/>
          <a:ext cx="12776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86010" y="1180465"/>
          <a:ext cx="12776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86010" y="1497965"/>
          <a:ext cx="1277620" cy="6140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831070" y="1034415"/>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85045" y="98679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85045" y="1242695"/>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908540" y="14763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50120" y="147637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908540" y="170434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50120" y="184086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9920" y="27597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9920" y="306514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9920" y="336994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70560" y="3859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756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756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640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640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822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822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70560" y="4653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980"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5320" y="44697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70560" y="6856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5455" cy="25146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1780" y="671957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70560" y="6488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5455" cy="25146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1780" y="635254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70560" y="61207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5455" cy="25146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1780" y="598487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70560" y="57562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5455" cy="25146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1780" y="561975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70560" y="53886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30225" cy="25019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07645" y="5252720"/>
          <a:ext cx="5302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70560" y="50209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0225" cy="25019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07645" y="4885055"/>
          <a:ext cx="5302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70560" y="4653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30225" cy="25019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07645" y="4517390"/>
          <a:ext cx="5302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70560" y="4653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145415</xdr:rowOff>
    </xdr:from>
    <xdr:to>
      <xdr:col>24</xdr:col>
      <xdr:colOff>62865</xdr:colOff>
      <xdr:row>38</xdr:row>
      <xdr:rowOff>111125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084955" y="4939665"/>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114935</xdr:rowOff>
    </xdr:from>
    <xdr:ext cx="469900" cy="25336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137660" y="63950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111125</xdr:rowOff>
    </xdr:from>
    <xdr:to>
      <xdr:col>24</xdr:col>
      <xdr:colOff>152400</xdr:colOff>
      <xdr:row>38</xdr:row>
      <xdr:rowOff>111125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20820" y="63912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93345</xdr:rowOff>
    </xdr:from>
    <xdr:ext cx="534670" cy="25209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137660" y="47224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12,452</a:t>
          </a:r>
          <a:endParaRPr kumimoji="1" lang="ja-JP" altLang="en-US" sz="1000" b="1">
            <a:latin typeface="ＭＳ Ｐゴシック"/>
          </a:endParaRPr>
        </a:p>
      </xdr:txBody>
    </xdr:sp>
    <xdr:clientData/>
  </xdr:oneCellAnchor>
  <xdr:twoCellAnchor>
    <xdr:from>
      <xdr:col>23</xdr:col>
      <xdr:colOff>165100</xdr:colOff>
      <xdr:row>29</xdr:row>
      <xdr:rowOff>145415</xdr:rowOff>
    </xdr:from>
    <xdr:to>
      <xdr:col>24</xdr:col>
      <xdr:colOff>152400</xdr:colOff>
      <xdr:row>29</xdr:row>
      <xdr:rowOff>145415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020820" y="49396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35</xdr:row>
      <xdr:rowOff>116840</xdr:rowOff>
    </xdr:from>
    <xdr:to>
      <xdr:col>24</xdr:col>
      <xdr:colOff>63500</xdr:colOff>
      <xdr:row>35</xdr:row>
      <xdr:rowOff>149225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352800" y="5901690"/>
          <a:ext cx="7340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106680</xdr:rowOff>
    </xdr:from>
    <xdr:ext cx="469900" cy="25146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137660" y="589153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127635</xdr:rowOff>
    </xdr:from>
    <xdr:to>
      <xdr:col>24</xdr:col>
      <xdr:colOff>114300</xdr:colOff>
      <xdr:row>36</xdr:row>
      <xdr:rowOff>59055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036060" y="59124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116840</xdr:rowOff>
    </xdr:from>
    <xdr:to>
      <xdr:col>19</xdr:col>
      <xdr:colOff>167640</xdr:colOff>
      <xdr:row>36</xdr:row>
      <xdr:rowOff>20320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565400" y="5901690"/>
          <a:ext cx="7874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160655</xdr:rowOff>
    </xdr:from>
    <xdr:to>
      <xdr:col>20</xdr:col>
      <xdr:colOff>38100</xdr:colOff>
      <xdr:row>36</xdr:row>
      <xdr:rowOff>92075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12160" y="594550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83185</xdr:rowOff>
    </xdr:from>
    <xdr:ext cx="469900" cy="25209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150870" y="60331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15875</xdr:rowOff>
    </xdr:from>
    <xdr:to>
      <xdr:col>15</xdr:col>
      <xdr:colOff>50800</xdr:colOff>
      <xdr:row>36</xdr:row>
      <xdr:rowOff>20320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790700" y="5965825"/>
          <a:ext cx="7747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123190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14600" y="59734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114300</xdr:rowOff>
    </xdr:from>
    <xdr:ext cx="469900" cy="25336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353310" y="6064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35</xdr:row>
      <xdr:rowOff>165100</xdr:rowOff>
    </xdr:from>
    <xdr:to>
      <xdr:col>10</xdr:col>
      <xdr:colOff>114300</xdr:colOff>
      <xdr:row>36</xdr:row>
      <xdr:rowOff>15875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05840" y="5949950"/>
          <a:ext cx="7848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24765</xdr:rowOff>
    </xdr:from>
    <xdr:to>
      <xdr:col>10</xdr:col>
      <xdr:colOff>165100</xdr:colOff>
      <xdr:row>36</xdr:row>
      <xdr:rowOff>124460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39900" y="59747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116205</xdr:rowOff>
    </xdr:from>
    <xdr:ext cx="468630" cy="25209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578610" y="606615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131445</xdr:rowOff>
    </xdr:from>
    <xdr:to>
      <xdr:col>6</xdr:col>
      <xdr:colOff>38100</xdr:colOff>
      <xdr:row>36</xdr:row>
      <xdr:rowOff>62865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65200" y="591629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54610</xdr:rowOff>
    </xdr:from>
    <xdr:ext cx="469900" cy="25209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03910" y="60045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91922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1851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60095"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397760" y="6853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230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382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98425</xdr:rowOff>
    </xdr:from>
    <xdr:to>
      <xdr:col>24</xdr:col>
      <xdr:colOff>114300</xdr:colOff>
      <xdr:row>36</xdr:row>
      <xdr:rowOff>30480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036060" y="58832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120650</xdr:rowOff>
    </xdr:from>
    <xdr:ext cx="469900" cy="25209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137660" y="574040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67310</xdr:rowOff>
    </xdr:from>
    <xdr:to>
      <xdr:col>20</xdr:col>
      <xdr:colOff>38100</xdr:colOff>
      <xdr:row>35</xdr:row>
      <xdr:rowOff>165100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12160" y="5852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15240</xdr:rowOff>
    </xdr:from>
    <xdr:ext cx="469900" cy="25146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150870" y="56349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138430</xdr:rowOff>
    </xdr:from>
    <xdr:to>
      <xdr:col>15</xdr:col>
      <xdr:colOff>101600</xdr:colOff>
      <xdr:row>36</xdr:row>
      <xdr:rowOff>70485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14600" y="59232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86360</xdr:rowOff>
    </xdr:from>
    <xdr:ext cx="469900" cy="25019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353310" y="57061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133350</xdr:rowOff>
    </xdr:from>
    <xdr:to>
      <xdr:col>10</xdr:col>
      <xdr:colOff>165100</xdr:colOff>
      <xdr:row>36</xdr:row>
      <xdr:rowOff>64770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39900" y="59182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81280</xdr:rowOff>
    </xdr:from>
    <xdr:ext cx="468630"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578610" y="570103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116205</xdr:rowOff>
    </xdr:from>
    <xdr:to>
      <xdr:col>6</xdr:col>
      <xdr:colOff>38100</xdr:colOff>
      <xdr:row>36</xdr:row>
      <xdr:rowOff>48260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65200" y="5901055"/>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63500</xdr:rowOff>
    </xdr:from>
    <xdr:ext cx="469900" cy="25209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03910" y="56832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70560" y="7161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9756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9756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67640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67640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6822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6822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70560" y="7955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980" cy="2203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55320" y="77717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70560" y="10158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70560" y="9790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7015" cy="25146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67360" y="965454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70560" y="94227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4360" cy="25146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86875"/>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70560" y="90582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4360" cy="25146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92175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70560" y="86906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4360" cy="25019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5472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70560" y="83229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4360" cy="25019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87055"/>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70560" y="7955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4360" cy="25019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78193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70560" y="7955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130810</xdr:rowOff>
    </xdr:from>
    <xdr:to>
      <xdr:col>24</xdr:col>
      <xdr:colOff>62865</xdr:colOff>
      <xdr:row>57</xdr:row>
      <xdr:rowOff>153670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084955" y="8392160"/>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157480</xdr:rowOff>
    </xdr:from>
    <xdr:ext cx="534670" cy="25209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137660" y="95745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60,300</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153670</xdr:rowOff>
    </xdr:from>
    <xdr:to>
      <xdr:col>24</xdr:col>
      <xdr:colOff>152400</xdr:colOff>
      <xdr:row>57</xdr:row>
      <xdr:rowOff>153670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020820" y="95707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78740</xdr:rowOff>
    </xdr:from>
    <xdr:ext cx="598805" cy="25336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137660" y="81749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381,460</a:t>
          </a:r>
          <a:endParaRPr kumimoji="1" lang="ja-JP" altLang="en-US" sz="1000" b="1">
            <a:latin typeface="ＭＳ Ｐゴシック"/>
          </a:endParaRPr>
        </a:p>
      </xdr:txBody>
    </xdr:sp>
    <xdr:clientData/>
  </xdr:oneCellAnchor>
  <xdr:twoCellAnchor>
    <xdr:from>
      <xdr:col>23</xdr:col>
      <xdr:colOff>165100</xdr:colOff>
      <xdr:row>50</xdr:row>
      <xdr:rowOff>130810</xdr:rowOff>
    </xdr:from>
    <xdr:to>
      <xdr:col>24</xdr:col>
      <xdr:colOff>152400</xdr:colOff>
      <xdr:row>50</xdr:row>
      <xdr:rowOff>130810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020820" y="83921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55</xdr:row>
      <xdr:rowOff>78740</xdr:rowOff>
    </xdr:from>
    <xdr:to>
      <xdr:col>24</xdr:col>
      <xdr:colOff>63500</xdr:colOff>
      <xdr:row>55</xdr:row>
      <xdr:rowOff>106045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352800" y="9165590"/>
          <a:ext cx="7340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113665</xdr:rowOff>
    </xdr:from>
    <xdr:ext cx="598805" cy="25336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137660" y="920051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134620</xdr:rowOff>
    </xdr:from>
    <xdr:to>
      <xdr:col>24</xdr:col>
      <xdr:colOff>114300</xdr:colOff>
      <xdr:row>56</xdr:row>
      <xdr:rowOff>66675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036060" y="92214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51435</xdr:rowOff>
    </xdr:from>
    <xdr:to>
      <xdr:col>19</xdr:col>
      <xdr:colOff>167640</xdr:colOff>
      <xdr:row>55</xdr:row>
      <xdr:rowOff>106045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565400" y="8808085"/>
          <a:ext cx="787400" cy="384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151130</xdr:rowOff>
    </xdr:from>
    <xdr:to>
      <xdr:col>20</xdr:col>
      <xdr:colOff>38100</xdr:colOff>
      <xdr:row>56</xdr:row>
      <xdr:rowOff>83185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12160" y="923798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74295</xdr:rowOff>
    </xdr:from>
    <xdr:ext cx="596900" cy="25209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086100" y="932624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10160</xdr:rowOff>
    </xdr:from>
    <xdr:to>
      <xdr:col>15</xdr:col>
      <xdr:colOff>50800</xdr:colOff>
      <xdr:row>53</xdr:row>
      <xdr:rowOff>51435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790700" y="8601710"/>
          <a:ext cx="7747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161925</xdr:rowOff>
    </xdr:from>
    <xdr:to>
      <xdr:col>15</xdr:col>
      <xdr:colOff>101600</xdr:colOff>
      <xdr:row>56</xdr:row>
      <xdr:rowOff>93345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14600" y="92487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84455</xdr:rowOff>
    </xdr:from>
    <xdr:ext cx="596900" cy="25019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11400" y="9336405"/>
          <a:ext cx="596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52</xdr:row>
      <xdr:rowOff>10160</xdr:rowOff>
    </xdr:from>
    <xdr:to>
      <xdr:col>10</xdr:col>
      <xdr:colOff>114300</xdr:colOff>
      <xdr:row>56</xdr:row>
      <xdr:rowOff>45085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005840" y="8601710"/>
          <a:ext cx="784860" cy="695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149860</xdr:rowOff>
    </xdr:from>
    <xdr:to>
      <xdr:col>10</xdr:col>
      <xdr:colOff>165100</xdr:colOff>
      <xdr:row>54</xdr:row>
      <xdr:rowOff>81280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39900" y="89065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73025</xdr:rowOff>
    </xdr:from>
    <xdr:ext cx="596900" cy="25336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13840" y="899477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83185</xdr:rowOff>
    </xdr:from>
    <xdr:to>
      <xdr:col>6</xdr:col>
      <xdr:colOff>38100</xdr:colOff>
      <xdr:row>57</xdr:row>
      <xdr:rowOff>15240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65200" y="9335135"/>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5715</xdr:rowOff>
    </xdr:from>
    <xdr:ext cx="596900" cy="25336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39140" y="942276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91922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1851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60095"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397760" y="1015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230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82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29210</xdr:rowOff>
    </xdr:from>
    <xdr:to>
      <xdr:col>24</xdr:col>
      <xdr:colOff>114300</xdr:colOff>
      <xdr:row>55</xdr:row>
      <xdr:rowOff>128905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036060" y="9116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51435</xdr:rowOff>
    </xdr:from>
    <xdr:ext cx="598805" cy="25019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137660" y="897318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170,474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55880</xdr:rowOff>
    </xdr:from>
    <xdr:to>
      <xdr:col>20</xdr:col>
      <xdr:colOff>38100</xdr:colOff>
      <xdr:row>55</xdr:row>
      <xdr:rowOff>154940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12160" y="914273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3810</xdr:rowOff>
    </xdr:from>
    <xdr:ext cx="596900" cy="25336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086100" y="892556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1905</xdr:rowOff>
    </xdr:from>
    <xdr:to>
      <xdr:col>15</xdr:col>
      <xdr:colOff>101600</xdr:colOff>
      <xdr:row>53</xdr:row>
      <xdr:rowOff>100965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14600" y="8758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117475</xdr:rowOff>
    </xdr:from>
    <xdr:ext cx="596900" cy="25209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11400" y="854392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267,815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51</xdr:row>
      <xdr:rowOff>128270</xdr:rowOff>
    </xdr:from>
    <xdr:to>
      <xdr:col>10</xdr:col>
      <xdr:colOff>165100</xdr:colOff>
      <xdr:row>52</xdr:row>
      <xdr:rowOff>59690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39900" y="85547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50</xdr:row>
      <xdr:rowOff>75565</xdr:rowOff>
    </xdr:from>
    <xdr:ext cx="596900" cy="25336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13840" y="833691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323,991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163195</xdr:rowOff>
    </xdr:from>
    <xdr:to>
      <xdr:col>6</xdr:col>
      <xdr:colOff>38100</xdr:colOff>
      <xdr:row>56</xdr:row>
      <xdr:rowOff>95250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65200" y="9250045"/>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111125</xdr:rowOff>
    </xdr:from>
    <xdr:ext cx="596900" cy="25273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39140" y="903287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70560" y="10463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9756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9756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67640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67640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68224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68224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233,907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70560" y="11257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980" cy="2203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55320" y="110737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70560" y="13460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30225" cy="25146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07645" y="1332357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96520</xdr:rowOff>
    </xdr:from>
    <xdr:to>
      <xdr:col>28</xdr:col>
      <xdr:colOff>114300</xdr:colOff>
      <xdr:row>79</xdr:row>
      <xdr:rowOff>96520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70560" y="13145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125730</xdr:rowOff>
    </xdr:from>
    <xdr:ext cx="594360" cy="25019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0988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112395</xdr:rowOff>
    </xdr:from>
    <xdr:to>
      <xdr:col>28</xdr:col>
      <xdr:colOff>114300</xdr:colOff>
      <xdr:row>77</xdr:row>
      <xdr:rowOff>112395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70560" y="128314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140970</xdr:rowOff>
    </xdr:from>
    <xdr:ext cx="594360" cy="25146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9492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128905</xdr:rowOff>
    </xdr:from>
    <xdr:to>
      <xdr:col>28</xdr:col>
      <xdr:colOff>114300</xdr:colOff>
      <xdr:row>75</xdr:row>
      <xdr:rowOff>128905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70560" y="125177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156845</xdr:rowOff>
    </xdr:from>
    <xdr:ext cx="594360" cy="25209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80595"/>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144780</xdr:rowOff>
    </xdr:from>
    <xdr:to>
      <xdr:col>28</xdr:col>
      <xdr:colOff>114300</xdr:colOff>
      <xdr:row>73</xdr:row>
      <xdr:rowOff>144780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70560" y="12203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4360" cy="25336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06436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161290</xdr:rowOff>
    </xdr:from>
    <xdr:to>
      <xdr:col>28</xdr:col>
      <xdr:colOff>114300</xdr:colOff>
      <xdr:row>71</xdr:row>
      <xdr:rowOff>161290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70560" y="118897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4360" cy="25146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75004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70560" y="11571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94360" cy="25336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43571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70560" y="11257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4360" cy="25019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1213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70560" y="11257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122555</xdr:rowOff>
    </xdr:from>
    <xdr:to>
      <xdr:col>24</xdr:col>
      <xdr:colOff>62865</xdr:colOff>
      <xdr:row>78</xdr:row>
      <xdr:rowOff>85725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084955" y="11685905"/>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89535</xdr:rowOff>
    </xdr:from>
    <xdr:ext cx="598805" cy="25019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137660" y="1297368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85725</xdr:rowOff>
    </xdr:from>
    <xdr:to>
      <xdr:col>24</xdr:col>
      <xdr:colOff>152400</xdr:colOff>
      <xdr:row>78</xdr:row>
      <xdr:rowOff>85725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020820" y="129698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70485</xdr:rowOff>
    </xdr:from>
    <xdr:ext cx="598805" cy="25146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137660" y="1146873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259,369</a:t>
          </a:r>
          <a:endParaRPr kumimoji="1" lang="ja-JP" altLang="en-US" sz="1000" b="1">
            <a:latin typeface="ＭＳ Ｐゴシック"/>
          </a:endParaRPr>
        </a:p>
      </xdr:txBody>
    </xdr:sp>
    <xdr:clientData/>
  </xdr:oneCellAnchor>
  <xdr:twoCellAnchor>
    <xdr:from>
      <xdr:col>23</xdr:col>
      <xdr:colOff>165100</xdr:colOff>
      <xdr:row>70</xdr:row>
      <xdr:rowOff>122555</xdr:rowOff>
    </xdr:from>
    <xdr:to>
      <xdr:col>24</xdr:col>
      <xdr:colOff>152400</xdr:colOff>
      <xdr:row>70</xdr:row>
      <xdr:rowOff>122555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020820" y="116859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74</xdr:row>
      <xdr:rowOff>97155</xdr:rowOff>
    </xdr:from>
    <xdr:to>
      <xdr:col>24</xdr:col>
      <xdr:colOff>63500</xdr:colOff>
      <xdr:row>75</xdr:row>
      <xdr:rowOff>64135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352800" y="12320905"/>
          <a:ext cx="73406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68580</xdr:rowOff>
    </xdr:from>
    <xdr:ext cx="598805" cy="25146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137660" y="1245743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89535</xdr:rowOff>
    </xdr:from>
    <xdr:to>
      <xdr:col>24</xdr:col>
      <xdr:colOff>114300</xdr:colOff>
      <xdr:row>76</xdr:row>
      <xdr:rowOff>20955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036060" y="124783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130810</xdr:rowOff>
    </xdr:from>
    <xdr:to>
      <xdr:col>19</xdr:col>
      <xdr:colOff>167640</xdr:colOff>
      <xdr:row>75</xdr:row>
      <xdr:rowOff>64135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565400" y="11694160"/>
          <a:ext cx="787400" cy="758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60325</xdr:rowOff>
    </xdr:from>
    <xdr:to>
      <xdr:col>20</xdr:col>
      <xdr:colOff>38100</xdr:colOff>
      <xdr:row>76</xdr:row>
      <xdr:rowOff>160020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12160" y="1261427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151130</xdr:rowOff>
    </xdr:from>
    <xdr:ext cx="596900" cy="25209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086100" y="12705080"/>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70</xdr:row>
      <xdr:rowOff>130810</xdr:rowOff>
    </xdr:from>
    <xdr:to>
      <xdr:col>15</xdr:col>
      <xdr:colOff>50800</xdr:colOff>
      <xdr:row>73</xdr:row>
      <xdr:rowOff>127635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790700" y="11694160"/>
          <a:ext cx="774700" cy="492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107315</xdr:rowOff>
    </xdr:from>
    <xdr:to>
      <xdr:col>15</xdr:col>
      <xdr:colOff>101600</xdr:colOff>
      <xdr:row>76</xdr:row>
      <xdr:rowOff>39370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14600" y="124961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30480</xdr:rowOff>
    </xdr:from>
    <xdr:ext cx="596900" cy="25082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11400" y="12584430"/>
          <a:ext cx="596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73</xdr:row>
      <xdr:rowOff>127635</xdr:rowOff>
    </xdr:from>
    <xdr:to>
      <xdr:col>10</xdr:col>
      <xdr:colOff>114300</xdr:colOff>
      <xdr:row>76</xdr:row>
      <xdr:rowOff>106680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05840" y="12186285"/>
          <a:ext cx="784860" cy="474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43815</xdr:rowOff>
    </xdr:from>
    <xdr:to>
      <xdr:col>10</xdr:col>
      <xdr:colOff>165100</xdr:colOff>
      <xdr:row>77</xdr:row>
      <xdr:rowOff>143510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39900" y="12762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135255</xdr:rowOff>
    </xdr:from>
    <xdr:ext cx="596900" cy="25336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13840" y="1285430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57785</xdr:rowOff>
    </xdr:from>
    <xdr:to>
      <xdr:col>6</xdr:col>
      <xdr:colOff>38100</xdr:colOff>
      <xdr:row>77</xdr:row>
      <xdr:rowOff>156845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65200" y="1277683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149225</xdr:rowOff>
    </xdr:from>
    <xdr:ext cx="596900" cy="25019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39140" y="12868275"/>
          <a:ext cx="596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150,476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91922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1851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60095"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397760" y="1345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230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820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48260</xdr:rowOff>
    </xdr:from>
    <xdr:to>
      <xdr:col>24</xdr:col>
      <xdr:colOff>114300</xdr:colOff>
      <xdr:row>74</xdr:row>
      <xdr:rowOff>147320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036060" y="122720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70485</xdr:rowOff>
    </xdr:from>
    <xdr:ext cx="598805" cy="25146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137660" y="1212913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198,670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15240</xdr:rowOff>
    </xdr:from>
    <xdr:to>
      <xdr:col>20</xdr:col>
      <xdr:colOff>38100</xdr:colOff>
      <xdr:row>75</xdr:row>
      <xdr:rowOff>114300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12160" y="1240409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130175</xdr:rowOff>
    </xdr:from>
    <xdr:ext cx="596900" cy="25082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086100" y="12188825"/>
          <a:ext cx="596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70</xdr:row>
      <xdr:rowOff>81280</xdr:rowOff>
    </xdr:from>
    <xdr:to>
      <xdr:col>15</xdr:col>
      <xdr:colOff>101600</xdr:colOff>
      <xdr:row>71</xdr:row>
      <xdr:rowOff>13335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14600" y="116446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69</xdr:row>
      <xdr:rowOff>29210</xdr:rowOff>
    </xdr:from>
    <xdr:ext cx="596900" cy="25019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11400" y="11427460"/>
          <a:ext cx="596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77470</xdr:rowOff>
    </xdr:from>
    <xdr:to>
      <xdr:col>10</xdr:col>
      <xdr:colOff>165100</xdr:colOff>
      <xdr:row>74</xdr:row>
      <xdr:rowOff>8890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39900" y="121361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25400</xdr:rowOff>
    </xdr:from>
    <xdr:ext cx="596900" cy="25209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13840" y="11918950"/>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211,606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57150</xdr:rowOff>
    </xdr:from>
    <xdr:to>
      <xdr:col>6</xdr:col>
      <xdr:colOff>38100</xdr:colOff>
      <xdr:row>76</xdr:row>
      <xdr:rowOff>156210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65200" y="1261110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5080</xdr:rowOff>
    </xdr:from>
    <xdr:ext cx="596900" cy="25336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39140" y="1239393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166,310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70560" y="13765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9756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9756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67640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67640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68224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68224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70560" y="14559915"/>
          <a:ext cx="413766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980" cy="2203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55320" y="143757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70560" y="16827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015" cy="25590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67360" y="16685260"/>
          <a:ext cx="247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70560" y="165011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22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07645" y="16358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70560" y="161740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225" cy="25590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07645" y="16031845"/>
          <a:ext cx="530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70560" y="158483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022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07645"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70560" y="155213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590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379700"/>
          <a:ext cx="594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70560" y="15194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0526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70560" y="14873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4360" cy="25336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73771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670560" y="14559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4360" cy="250190"/>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44233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670560" y="14559915"/>
          <a:ext cx="413766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165100</xdr:rowOff>
    </xdr:from>
    <xdr:to>
      <xdr:col>24</xdr:col>
      <xdr:colOff>62865</xdr:colOff>
      <xdr:row>99</xdr:row>
      <xdr:rowOff>99695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084955" y="1503045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103505</xdr:rowOff>
    </xdr:from>
    <xdr:ext cx="534670" cy="25908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137660" y="16505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99695</xdr:rowOff>
    </xdr:from>
    <xdr:to>
      <xdr:col>24</xdr:col>
      <xdr:colOff>152400</xdr:colOff>
      <xdr:row>99</xdr:row>
      <xdr:rowOff>99695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020820" y="165017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113030</xdr:rowOff>
    </xdr:from>
    <xdr:ext cx="598805" cy="254000"/>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137660" y="1481328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165,325</a:t>
          </a:r>
          <a:endParaRPr kumimoji="1" lang="ja-JP" altLang="en-US" sz="1000" b="1">
            <a:latin typeface="ＭＳ Ｐゴシック"/>
          </a:endParaRPr>
        </a:p>
      </xdr:txBody>
    </xdr:sp>
    <xdr:clientData/>
  </xdr:oneCellAnchor>
  <xdr:twoCellAnchor>
    <xdr:from>
      <xdr:col>23</xdr:col>
      <xdr:colOff>165100</xdr:colOff>
      <xdr:row>90</xdr:row>
      <xdr:rowOff>165100</xdr:rowOff>
    </xdr:from>
    <xdr:to>
      <xdr:col>24</xdr:col>
      <xdr:colOff>152400</xdr:colOff>
      <xdr:row>90</xdr:row>
      <xdr:rowOff>165100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020820" y="150304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92</xdr:row>
      <xdr:rowOff>139065</xdr:rowOff>
    </xdr:from>
    <xdr:to>
      <xdr:col>24</xdr:col>
      <xdr:colOff>63500</xdr:colOff>
      <xdr:row>93</xdr:row>
      <xdr:rowOff>27940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352800" y="15340965"/>
          <a:ext cx="73406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10160</xdr:rowOff>
    </xdr:from>
    <xdr:ext cx="534670" cy="25908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137660" y="16069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31750</xdr:rowOff>
    </xdr:from>
    <xdr:to>
      <xdr:col>24</xdr:col>
      <xdr:colOff>114300</xdr:colOff>
      <xdr:row>97</xdr:row>
      <xdr:rowOff>133350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036060" y="1609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27940</xdr:rowOff>
    </xdr:from>
    <xdr:to>
      <xdr:col>19</xdr:col>
      <xdr:colOff>167640</xdr:colOff>
      <xdr:row>93</xdr:row>
      <xdr:rowOff>100965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565400" y="15401290"/>
          <a:ext cx="7874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54610</xdr:rowOff>
    </xdr:from>
    <xdr:to>
      <xdr:col>20</xdr:col>
      <xdr:colOff>38100</xdr:colOff>
      <xdr:row>97</xdr:row>
      <xdr:rowOff>156210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312160" y="16113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147320</xdr:rowOff>
    </xdr:from>
    <xdr:ext cx="53149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118485" y="16206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100965</xdr:rowOff>
    </xdr:from>
    <xdr:to>
      <xdr:col>15</xdr:col>
      <xdr:colOff>50800</xdr:colOff>
      <xdr:row>94</xdr:row>
      <xdr:rowOff>79375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790700" y="15474315"/>
          <a:ext cx="7747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66675</xdr:rowOff>
    </xdr:from>
    <xdr:to>
      <xdr:col>15</xdr:col>
      <xdr:colOff>101600</xdr:colOff>
      <xdr:row>97</xdr:row>
      <xdr:rowOff>168275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514600" y="1612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159385</xdr:rowOff>
    </xdr:from>
    <xdr:ext cx="532765" cy="2584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343785" y="162185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94</xdr:row>
      <xdr:rowOff>79375</xdr:rowOff>
    </xdr:from>
    <xdr:to>
      <xdr:col>10</xdr:col>
      <xdr:colOff>114300</xdr:colOff>
      <xdr:row>94</xdr:row>
      <xdr:rowOff>105410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005840" y="15624175"/>
          <a:ext cx="78486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156845</xdr:rowOff>
    </xdr:from>
    <xdr:to>
      <xdr:col>10</xdr:col>
      <xdr:colOff>165100</xdr:colOff>
      <xdr:row>98</xdr:row>
      <xdr:rowOff>86995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739900" y="1621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78105</xdr:rowOff>
    </xdr:from>
    <xdr:ext cx="534670" cy="25590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546225" y="163087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10795</xdr:rowOff>
    </xdr:from>
    <xdr:to>
      <xdr:col>6</xdr:col>
      <xdr:colOff>38100</xdr:colOff>
      <xdr:row>98</xdr:row>
      <xdr:rowOff>112395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965200" y="1624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103505</xdr:rowOff>
    </xdr:from>
    <xdr:ext cx="531495"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771525" y="163341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91922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1851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09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397760" y="168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6230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382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92</xdr:row>
      <xdr:rowOff>88265</xdr:rowOff>
    </xdr:from>
    <xdr:to>
      <xdr:col>24</xdr:col>
      <xdr:colOff>114300</xdr:colOff>
      <xdr:row>93</xdr:row>
      <xdr:rowOff>18415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036060" y="152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111125</xdr:rowOff>
    </xdr:from>
    <xdr:ext cx="598805" cy="25590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137660" y="1514157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136,587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148590</xdr:rowOff>
    </xdr:from>
    <xdr:to>
      <xdr:col>20</xdr:col>
      <xdr:colOff>38100</xdr:colOff>
      <xdr:row>93</xdr:row>
      <xdr:rowOff>78740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312160" y="15350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95250</xdr:rowOff>
    </xdr:from>
    <xdr:ext cx="59690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086100" y="151257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50165</xdr:rowOff>
    </xdr:from>
    <xdr:to>
      <xdr:col>15</xdr:col>
      <xdr:colOff>101600</xdr:colOff>
      <xdr:row>93</xdr:row>
      <xdr:rowOff>151765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514600" y="1542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91</xdr:row>
      <xdr:rowOff>168275</xdr:rowOff>
    </xdr:from>
    <xdr:ext cx="596900" cy="25590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311400" y="15198725"/>
          <a:ext cx="596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29210</xdr:rowOff>
    </xdr:from>
    <xdr:to>
      <xdr:col>10</xdr:col>
      <xdr:colOff>165100</xdr:colOff>
      <xdr:row>94</xdr:row>
      <xdr:rowOff>130175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739900" y="15574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146685</xdr:rowOff>
    </xdr:from>
    <xdr:ext cx="596900" cy="25590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513840" y="15348585"/>
          <a:ext cx="596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54610</xdr:rowOff>
    </xdr:from>
    <xdr:to>
      <xdr:col>6</xdr:col>
      <xdr:colOff>38100</xdr:colOff>
      <xdr:row>94</xdr:row>
      <xdr:rowOff>156210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965200" y="155994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93</xdr:row>
      <xdr:rowOff>1270</xdr:rowOff>
    </xdr:from>
    <xdr:ext cx="596900" cy="2590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739140" y="153746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826760" y="3859530"/>
          <a:ext cx="41148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3090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593090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83260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83260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8384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8384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5826760" y="4653915"/>
          <a:ext cx="41148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980" cy="2203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788660" y="44697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826760" y="68560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136525</xdr:rowOff>
    </xdr:from>
    <xdr:to>
      <xdr:col>59</xdr:col>
      <xdr:colOff>50800</xdr:colOff>
      <xdr:row>38</xdr:row>
      <xdr:rowOff>136525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826760" y="64166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165100</xdr:rowOff>
    </xdr:from>
    <xdr:ext cx="247015" cy="25146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600700" y="62801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826760" y="59747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53340</xdr:rowOff>
    </xdr:from>
    <xdr:ext cx="465455" cy="25019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405120" y="5838190"/>
          <a:ext cx="4654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80645</xdr:rowOff>
    </xdr:from>
    <xdr:to>
      <xdr:col>59</xdr:col>
      <xdr:colOff>50800</xdr:colOff>
      <xdr:row>33</xdr:row>
      <xdr:rowOff>80645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826760" y="55352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109220</xdr:rowOff>
    </xdr:from>
    <xdr:ext cx="465455" cy="25146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405120" y="539877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136525</xdr:rowOff>
    </xdr:from>
    <xdr:to>
      <xdr:col>59</xdr:col>
      <xdr:colOff>50800</xdr:colOff>
      <xdr:row>30</xdr:row>
      <xdr:rowOff>136525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826760" y="50958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165100</xdr:rowOff>
    </xdr:from>
    <xdr:ext cx="465455" cy="25146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405120" y="495935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5826760" y="4653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5455" cy="25019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405120" y="4517390"/>
          <a:ext cx="4654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5826760" y="4653915"/>
          <a:ext cx="41148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31</xdr:row>
      <xdr:rowOff>0</xdr:rowOff>
    </xdr:from>
    <xdr:to>
      <xdr:col>54</xdr:col>
      <xdr:colOff>167640</xdr:colOff>
      <xdr:row>38</xdr:row>
      <xdr:rowOff>136525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220200" y="5124450"/>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140335</xdr:rowOff>
    </xdr:from>
    <xdr:ext cx="247650" cy="251460"/>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9271000" y="6420485"/>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136525</xdr:rowOff>
    </xdr:from>
    <xdr:to>
      <xdr:col>55</xdr:col>
      <xdr:colOff>88900</xdr:colOff>
      <xdr:row>38</xdr:row>
      <xdr:rowOff>136525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154160" y="64166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116205</xdr:rowOff>
    </xdr:from>
    <xdr:ext cx="467995" cy="25209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9271000" y="491045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2,930</a:t>
          </a:r>
          <a:endParaRPr kumimoji="1" lang="ja-JP" altLang="en-US" sz="1000" b="1">
            <a:latin typeface="ＭＳ Ｐゴシック"/>
          </a:endParaRPr>
        </a:p>
      </xdr:txBody>
    </xdr:sp>
    <xdr:clientData/>
  </xdr:oneCellAnchor>
  <xdr:twoCellAnchor>
    <xdr:from>
      <xdr:col>54</xdr:col>
      <xdr:colOff>101600</xdr:colOff>
      <xdr:row>31</xdr:row>
      <xdr:rowOff>0</xdr:rowOff>
    </xdr:from>
    <xdr:to>
      <xdr:col>55</xdr:col>
      <xdr:colOff>88900</xdr:colOff>
      <xdr:row>31</xdr:row>
      <xdr:rowOff>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154160" y="51244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134620</xdr:rowOff>
    </xdr:from>
    <xdr:to>
      <xdr:col>55</xdr:col>
      <xdr:colOff>0</xdr:colOff>
      <xdr:row>38</xdr:row>
      <xdr:rowOff>135890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496300" y="6414770"/>
          <a:ext cx="7239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46990</xdr:rowOff>
    </xdr:from>
    <xdr:ext cx="376555" cy="251460"/>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9271000" y="5996940"/>
          <a:ext cx="376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23495</xdr:rowOff>
    </xdr:from>
    <xdr:to>
      <xdr:col>55</xdr:col>
      <xdr:colOff>50800</xdr:colOff>
      <xdr:row>37</xdr:row>
      <xdr:rowOff>123190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192260" y="613854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38</xdr:row>
      <xdr:rowOff>134620</xdr:rowOff>
    </xdr:from>
    <xdr:to>
      <xdr:col>50</xdr:col>
      <xdr:colOff>114300</xdr:colOff>
      <xdr:row>38</xdr:row>
      <xdr:rowOff>136525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711440" y="6414770"/>
          <a:ext cx="7848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45085</xdr:rowOff>
    </xdr:from>
    <xdr:to>
      <xdr:col>50</xdr:col>
      <xdr:colOff>165100</xdr:colOff>
      <xdr:row>37</xdr:row>
      <xdr:rowOff>144780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445500" y="6160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161290</xdr:rowOff>
    </xdr:from>
    <xdr:ext cx="377190" cy="25019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329930" y="5946140"/>
          <a:ext cx="377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136525</xdr:rowOff>
    </xdr:from>
    <xdr:to>
      <xdr:col>45</xdr:col>
      <xdr:colOff>167640</xdr:colOff>
      <xdr:row>38</xdr:row>
      <xdr:rowOff>136525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24040" y="641667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68580</xdr:rowOff>
    </xdr:from>
    <xdr:to>
      <xdr:col>46</xdr:col>
      <xdr:colOff>38100</xdr:colOff>
      <xdr:row>38</xdr:row>
      <xdr:rowOff>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670800" y="618363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167640</xdr:colOff>
      <xdr:row>36</xdr:row>
      <xdr:rowOff>17145</xdr:rowOff>
    </xdr:from>
    <xdr:ext cx="378460" cy="25209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543800" y="596709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133985</xdr:rowOff>
    </xdr:from>
    <xdr:to>
      <xdr:col>41</xdr:col>
      <xdr:colOff>50800</xdr:colOff>
      <xdr:row>38</xdr:row>
      <xdr:rowOff>136525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149340" y="6414135"/>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108585</xdr:rowOff>
    </xdr:from>
    <xdr:to>
      <xdr:col>41</xdr:col>
      <xdr:colOff>101600</xdr:colOff>
      <xdr:row>37</xdr:row>
      <xdr:rowOff>40005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873240" y="605853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56515</xdr:rowOff>
    </xdr:from>
    <xdr:ext cx="378460" cy="25209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57670" y="584136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98425</xdr:rowOff>
    </xdr:from>
    <xdr:to>
      <xdr:col>36</xdr:col>
      <xdr:colOff>165100</xdr:colOff>
      <xdr:row>37</xdr:row>
      <xdr:rowOff>30480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098540" y="604837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46990</xdr:rowOff>
    </xdr:from>
    <xdr:ext cx="377190" cy="25146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5982970" y="5831840"/>
          <a:ext cx="377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0525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3286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5438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60095" cy="25336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56400" y="6853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59817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86360</xdr:rowOff>
    </xdr:from>
    <xdr:to>
      <xdr:col>55</xdr:col>
      <xdr:colOff>50800</xdr:colOff>
      <xdr:row>39</xdr:row>
      <xdr:rowOff>17780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192260" y="636651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3175</xdr:rowOff>
    </xdr:from>
    <xdr:ext cx="247650" cy="25336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9271000" y="628332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85090</xdr:rowOff>
    </xdr:from>
    <xdr:to>
      <xdr:col>50</xdr:col>
      <xdr:colOff>165100</xdr:colOff>
      <xdr:row>39</xdr:row>
      <xdr:rowOff>17145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445500" y="63652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167640</xdr:colOff>
      <xdr:row>39</xdr:row>
      <xdr:rowOff>7620</xdr:rowOff>
    </xdr:from>
    <xdr:ext cx="249555" cy="25336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382000" y="645287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86995</xdr:rowOff>
    </xdr:from>
    <xdr:to>
      <xdr:col>46</xdr:col>
      <xdr:colOff>38100</xdr:colOff>
      <xdr:row>39</xdr:row>
      <xdr:rowOff>18415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670800" y="636714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7650" cy="25146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7140" y="64554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86995</xdr:rowOff>
    </xdr:from>
    <xdr:to>
      <xdr:col>41</xdr:col>
      <xdr:colOff>101600</xdr:colOff>
      <xdr:row>39</xdr:row>
      <xdr:rowOff>18415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873240" y="63671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7650" cy="25146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22440" y="64554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84455</xdr:rowOff>
    </xdr:from>
    <xdr:to>
      <xdr:col>36</xdr:col>
      <xdr:colOff>165100</xdr:colOff>
      <xdr:row>39</xdr:row>
      <xdr:rowOff>17145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098540" y="6364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167640</xdr:colOff>
      <xdr:row>39</xdr:row>
      <xdr:rowOff>6985</xdr:rowOff>
    </xdr:from>
    <xdr:ext cx="249555" cy="25336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035040" y="64522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826760" y="7161530"/>
          <a:ext cx="41148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593090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3090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83260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83260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8384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8384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5826760" y="7955915"/>
          <a:ext cx="41148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980" cy="2203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788660" y="77717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826760" y="101580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826760" y="97186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7015" cy="25146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600700" y="95821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826760" y="92767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53340</xdr:rowOff>
    </xdr:from>
    <xdr:ext cx="595630" cy="25019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299710" y="91401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826760" y="88372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109220</xdr:rowOff>
    </xdr:from>
    <xdr:ext cx="595630" cy="25146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299710" y="870077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826760" y="83978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5630" cy="25146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299710" y="826135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826760" y="7955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299710" y="78193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826760" y="7955915"/>
          <a:ext cx="41148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52</xdr:row>
      <xdr:rowOff>27305</xdr:rowOff>
    </xdr:from>
    <xdr:to>
      <xdr:col>54</xdr:col>
      <xdr:colOff>167640</xdr:colOff>
      <xdr:row>58</xdr:row>
      <xdr:rowOff>85725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220200" y="8618855"/>
          <a:ext cx="0" cy="1049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89535</xdr:rowOff>
    </xdr:from>
    <xdr:ext cx="532765" cy="25019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271000" y="9671685"/>
          <a:ext cx="5327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85725</xdr:rowOff>
    </xdr:from>
    <xdr:to>
      <xdr:col>55</xdr:col>
      <xdr:colOff>88900</xdr:colOff>
      <xdr:row>58</xdr:row>
      <xdr:rowOff>85725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154160" y="96678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142875</xdr:rowOff>
    </xdr:from>
    <xdr:ext cx="596900" cy="25146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271000" y="840422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249,441</a:t>
          </a:r>
          <a:endParaRPr kumimoji="1" lang="ja-JP" altLang="en-US" sz="1000" b="1">
            <a:latin typeface="ＭＳ Ｐゴシック"/>
          </a:endParaRPr>
        </a:p>
      </xdr:txBody>
    </xdr:sp>
    <xdr:clientData/>
  </xdr:oneCellAnchor>
  <xdr:twoCellAnchor>
    <xdr:from>
      <xdr:col>54</xdr:col>
      <xdr:colOff>101600</xdr:colOff>
      <xdr:row>52</xdr:row>
      <xdr:rowOff>27305</xdr:rowOff>
    </xdr:from>
    <xdr:to>
      <xdr:col>55</xdr:col>
      <xdr:colOff>88900</xdr:colOff>
      <xdr:row>52</xdr:row>
      <xdr:rowOff>27305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154160" y="86188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71120</xdr:rowOff>
    </xdr:from>
    <xdr:to>
      <xdr:col>55</xdr:col>
      <xdr:colOff>0</xdr:colOff>
      <xdr:row>56</xdr:row>
      <xdr:rowOff>128905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496300" y="9323070"/>
          <a:ext cx="7239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45085</xdr:rowOff>
    </xdr:from>
    <xdr:ext cx="532765" cy="25336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271000" y="9462135"/>
          <a:ext cx="5327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66675</xdr:rowOff>
    </xdr:from>
    <xdr:to>
      <xdr:col>55</xdr:col>
      <xdr:colOff>50800</xdr:colOff>
      <xdr:row>57</xdr:row>
      <xdr:rowOff>165100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192260" y="9483725"/>
          <a:ext cx="787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56</xdr:row>
      <xdr:rowOff>128905</xdr:rowOff>
    </xdr:from>
    <xdr:to>
      <xdr:col>50</xdr:col>
      <xdr:colOff>114300</xdr:colOff>
      <xdr:row>56</xdr:row>
      <xdr:rowOff>142875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711440" y="9380855"/>
          <a:ext cx="7848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77470</xdr:rowOff>
    </xdr:from>
    <xdr:to>
      <xdr:col>50</xdr:col>
      <xdr:colOff>165100</xdr:colOff>
      <xdr:row>58</xdr:row>
      <xdr:rowOff>8890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445500" y="94945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635</xdr:rowOff>
    </xdr:from>
    <xdr:ext cx="534670" cy="25336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251825" y="95827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93980</xdr:rowOff>
    </xdr:from>
    <xdr:to>
      <xdr:col>45</xdr:col>
      <xdr:colOff>167640</xdr:colOff>
      <xdr:row>56</xdr:row>
      <xdr:rowOff>142875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24040" y="9345930"/>
          <a:ext cx="7874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81280</xdr:rowOff>
    </xdr:from>
    <xdr:to>
      <xdr:col>46</xdr:col>
      <xdr:colOff>38100</xdr:colOff>
      <xdr:row>58</xdr:row>
      <xdr:rowOff>13335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670800" y="949833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4445</xdr:rowOff>
    </xdr:from>
    <xdr:ext cx="531495" cy="25336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477125" y="95865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93980</xdr:rowOff>
    </xdr:from>
    <xdr:to>
      <xdr:col>41</xdr:col>
      <xdr:colOff>50800</xdr:colOff>
      <xdr:row>56</xdr:row>
      <xdr:rowOff>149225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149340" y="9345930"/>
          <a:ext cx="7747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91440</xdr:rowOff>
    </xdr:from>
    <xdr:to>
      <xdr:col>41</xdr:col>
      <xdr:colOff>101600</xdr:colOff>
      <xdr:row>58</xdr:row>
      <xdr:rowOff>22860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873240" y="950849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14605</xdr:rowOff>
    </xdr:from>
    <xdr:ext cx="532765" cy="25146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2425" y="959675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84455</xdr:rowOff>
    </xdr:from>
    <xdr:to>
      <xdr:col>36</xdr:col>
      <xdr:colOff>165100</xdr:colOff>
      <xdr:row>58</xdr:row>
      <xdr:rowOff>17145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098540" y="9501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6985</xdr:rowOff>
    </xdr:from>
    <xdr:ext cx="534670" cy="25336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5904865" y="95891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0525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3286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438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60095" cy="25336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56400" y="1015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59817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20955</xdr:rowOff>
    </xdr:from>
    <xdr:to>
      <xdr:col>55</xdr:col>
      <xdr:colOff>50800</xdr:colOff>
      <xdr:row>56</xdr:row>
      <xdr:rowOff>120015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192260" y="927290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43180</xdr:rowOff>
    </xdr:from>
    <xdr:ext cx="532765" cy="25336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271000" y="913003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89,774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78740</xdr:rowOff>
    </xdr:from>
    <xdr:to>
      <xdr:col>50</xdr:col>
      <xdr:colOff>165100</xdr:colOff>
      <xdr:row>57</xdr:row>
      <xdr:rowOff>10795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445500" y="93306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26670</xdr:rowOff>
    </xdr:from>
    <xdr:ext cx="534670" cy="25209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251825" y="91135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93345</xdr:rowOff>
    </xdr:from>
    <xdr:to>
      <xdr:col>46</xdr:col>
      <xdr:colOff>38100</xdr:colOff>
      <xdr:row>57</xdr:row>
      <xdr:rowOff>24765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670800" y="934529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40640</xdr:rowOff>
    </xdr:from>
    <xdr:ext cx="531495" cy="25336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477125" y="91274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43815</xdr:rowOff>
    </xdr:from>
    <xdr:to>
      <xdr:col>41</xdr:col>
      <xdr:colOff>101600</xdr:colOff>
      <xdr:row>56</xdr:row>
      <xdr:rowOff>143510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873240" y="92957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160020</xdr:rowOff>
    </xdr:from>
    <xdr:ext cx="532765" cy="25019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2425" y="9081770"/>
          <a:ext cx="5327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98425</xdr:rowOff>
    </xdr:from>
    <xdr:to>
      <xdr:col>36</xdr:col>
      <xdr:colOff>165100</xdr:colOff>
      <xdr:row>57</xdr:row>
      <xdr:rowOff>30480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098540" y="93503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46990</xdr:rowOff>
    </xdr:from>
    <xdr:ext cx="534670" cy="25146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5904865" y="91338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826760" y="10463530"/>
          <a:ext cx="41148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593090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3090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83260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83260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83844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83844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826760" y="11257915"/>
          <a:ext cx="41148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980" cy="2203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788660" y="110737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826760" y="134600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826760" y="131457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7015" cy="25019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600700" y="1300988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826760" y="128314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8320" cy="25146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363845" y="1269492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826760" y="125177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156845</xdr:rowOff>
    </xdr:from>
    <xdr:ext cx="528320" cy="25209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363845" y="12380595"/>
          <a:ext cx="528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826760" y="12203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8320" cy="25336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363845" y="1206436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826760" y="118897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21590</xdr:rowOff>
    </xdr:from>
    <xdr:ext cx="595630" cy="25146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299710" y="1175004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826760" y="115716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95630" cy="25336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299710" y="114357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5826760" y="11257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299710" y="111213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5826760" y="11257915"/>
          <a:ext cx="41148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69</xdr:row>
      <xdr:rowOff>159385</xdr:rowOff>
    </xdr:from>
    <xdr:to>
      <xdr:col>54</xdr:col>
      <xdr:colOff>167640</xdr:colOff>
      <xdr:row>79</xdr:row>
      <xdr:rowOff>50800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220200" y="11557635"/>
          <a:ext cx="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53975</xdr:rowOff>
    </xdr:from>
    <xdr:ext cx="467995" cy="250190"/>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9271000" y="13103225"/>
          <a:ext cx="467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50800</xdr:rowOff>
    </xdr:from>
    <xdr:to>
      <xdr:col>55</xdr:col>
      <xdr:colOff>88900</xdr:colOff>
      <xdr:row>79</xdr:row>
      <xdr:rowOff>50800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154160" y="131000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106680</xdr:rowOff>
    </xdr:from>
    <xdr:ext cx="596900" cy="251460"/>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9271000" y="1133983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151,668</a:t>
          </a:r>
          <a:endParaRPr kumimoji="1" lang="ja-JP" altLang="en-US" sz="1000" b="1">
            <a:latin typeface="ＭＳ Ｐゴシック"/>
          </a:endParaRPr>
        </a:p>
      </xdr:txBody>
    </xdr:sp>
    <xdr:clientData/>
  </xdr:oneCellAnchor>
  <xdr:twoCellAnchor>
    <xdr:from>
      <xdr:col>54</xdr:col>
      <xdr:colOff>101600</xdr:colOff>
      <xdr:row>69</xdr:row>
      <xdr:rowOff>159385</xdr:rowOff>
    </xdr:from>
    <xdr:to>
      <xdr:col>55</xdr:col>
      <xdr:colOff>88900</xdr:colOff>
      <xdr:row>69</xdr:row>
      <xdr:rowOff>159385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154160" y="115576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137160</xdr:rowOff>
    </xdr:from>
    <xdr:to>
      <xdr:col>55</xdr:col>
      <xdr:colOff>0</xdr:colOff>
      <xdr:row>78</xdr:row>
      <xdr:rowOff>66040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496300" y="12856210"/>
          <a:ext cx="7239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153035</xdr:rowOff>
    </xdr:from>
    <xdr:ext cx="532765" cy="25209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9271000" y="12706985"/>
          <a:ext cx="53276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130810</xdr:rowOff>
    </xdr:from>
    <xdr:to>
      <xdr:col>55</xdr:col>
      <xdr:colOff>50800</xdr:colOff>
      <xdr:row>78</xdr:row>
      <xdr:rowOff>62230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192260" y="1284986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77</xdr:row>
      <xdr:rowOff>137160</xdr:rowOff>
    </xdr:from>
    <xdr:to>
      <xdr:col>50</xdr:col>
      <xdr:colOff>114300</xdr:colOff>
      <xdr:row>78</xdr:row>
      <xdr:rowOff>24130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711440" y="12856210"/>
          <a:ext cx="78486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51435</xdr:rowOff>
    </xdr:from>
    <xdr:to>
      <xdr:col>50</xdr:col>
      <xdr:colOff>165100</xdr:colOff>
      <xdr:row>77</xdr:row>
      <xdr:rowOff>151130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445500" y="127704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165100</xdr:rowOff>
    </xdr:from>
    <xdr:ext cx="534670" cy="25273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251825" y="125539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128270</xdr:rowOff>
    </xdr:from>
    <xdr:to>
      <xdr:col>45</xdr:col>
      <xdr:colOff>167640</xdr:colOff>
      <xdr:row>78</xdr:row>
      <xdr:rowOff>24130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24040" y="12847320"/>
          <a:ext cx="7874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104775</xdr:rowOff>
    </xdr:from>
    <xdr:to>
      <xdr:col>46</xdr:col>
      <xdr:colOff>38100</xdr:colOff>
      <xdr:row>78</xdr:row>
      <xdr:rowOff>36195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670800" y="1282382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52070</xdr:rowOff>
    </xdr:from>
    <xdr:ext cx="531495" cy="25019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477125" y="126060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128270</xdr:rowOff>
    </xdr:from>
    <xdr:to>
      <xdr:col>41</xdr:col>
      <xdr:colOff>50800</xdr:colOff>
      <xdr:row>78</xdr:row>
      <xdr:rowOff>120650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149340" y="12847320"/>
          <a:ext cx="7747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50800</xdr:rowOff>
    </xdr:from>
    <xdr:to>
      <xdr:col>41</xdr:col>
      <xdr:colOff>101600</xdr:colOff>
      <xdr:row>77</xdr:row>
      <xdr:rowOff>149860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873240" y="12769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165100</xdr:rowOff>
    </xdr:from>
    <xdr:ext cx="532765" cy="25146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2425" y="1255395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5715</xdr:rowOff>
    </xdr:from>
    <xdr:to>
      <xdr:col>36</xdr:col>
      <xdr:colOff>165100</xdr:colOff>
      <xdr:row>78</xdr:row>
      <xdr:rowOff>106045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098540" y="128898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121920</xdr:rowOff>
    </xdr:from>
    <xdr:ext cx="534670" cy="25019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5904865" y="126758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0525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3286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4380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60095" cy="25336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56400" y="1345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598170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17145</xdr:rowOff>
    </xdr:from>
    <xdr:to>
      <xdr:col>55</xdr:col>
      <xdr:colOff>50800</xdr:colOff>
      <xdr:row>78</xdr:row>
      <xdr:rowOff>116205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192260" y="1290129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162560</xdr:rowOff>
    </xdr:from>
    <xdr:ext cx="532765" cy="25082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9271000" y="12881610"/>
          <a:ext cx="5327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87630</xdr:rowOff>
    </xdr:from>
    <xdr:to>
      <xdr:col>50</xdr:col>
      <xdr:colOff>165100</xdr:colOff>
      <xdr:row>78</xdr:row>
      <xdr:rowOff>19050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445500" y="128066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10795</xdr:rowOff>
    </xdr:from>
    <xdr:ext cx="534670" cy="25082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251825" y="128949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142240</xdr:rowOff>
    </xdr:from>
    <xdr:to>
      <xdr:col>46</xdr:col>
      <xdr:colOff>38100</xdr:colOff>
      <xdr:row>78</xdr:row>
      <xdr:rowOff>73660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670800" y="1286129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64770</xdr:rowOff>
    </xdr:from>
    <xdr:ext cx="531495" cy="25209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477125" y="1294892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78105</xdr:rowOff>
    </xdr:from>
    <xdr:to>
      <xdr:col>41</xdr:col>
      <xdr:colOff>101600</xdr:colOff>
      <xdr:row>78</xdr:row>
      <xdr:rowOff>10160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873240" y="127971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1270</xdr:rowOff>
    </xdr:from>
    <xdr:ext cx="532765" cy="25336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2425" y="1288542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71755</xdr:rowOff>
    </xdr:from>
    <xdr:to>
      <xdr:col>36</xdr:col>
      <xdr:colOff>165100</xdr:colOff>
      <xdr:row>79</xdr:row>
      <xdr:rowOff>3175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098540" y="129559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162560</xdr:rowOff>
    </xdr:from>
    <xdr:ext cx="534670" cy="25082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5904865" y="1304671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826760" y="13765530"/>
          <a:ext cx="41148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93090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593090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83260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83260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83844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83844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5826760" y="14559915"/>
          <a:ext cx="41148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980" cy="2203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788660" y="143757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826760" y="16827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826760" y="16446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600700" y="163042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826760" y="16065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5630"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29971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826760" y="15684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590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29971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826760" y="15303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29971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826760" y="149269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082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299710" y="147910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5826760" y="14559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299710" y="144233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5826760" y="14559915"/>
          <a:ext cx="41148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91</xdr:row>
      <xdr:rowOff>153670</xdr:rowOff>
    </xdr:from>
    <xdr:to>
      <xdr:col>54</xdr:col>
      <xdr:colOff>167640</xdr:colOff>
      <xdr:row>98</xdr:row>
      <xdr:rowOff>115570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220200" y="1518412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119380</xdr:rowOff>
    </xdr:from>
    <xdr:ext cx="532765" cy="259080"/>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9271000" y="16349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26,295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115570</xdr:rowOff>
    </xdr:from>
    <xdr:to>
      <xdr:col>55</xdr:col>
      <xdr:colOff>88900</xdr:colOff>
      <xdr:row>98</xdr:row>
      <xdr:rowOff>115570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154160" y="163461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97790</xdr:rowOff>
    </xdr:from>
    <xdr:ext cx="596900" cy="256540"/>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9271000" y="14963140"/>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331,262</a:t>
          </a:r>
          <a:endParaRPr kumimoji="1" lang="ja-JP" altLang="en-US" sz="1000" b="1">
            <a:latin typeface="ＭＳ Ｐゴシック"/>
          </a:endParaRPr>
        </a:p>
      </xdr:txBody>
    </xdr:sp>
    <xdr:clientData/>
  </xdr:oneCellAnchor>
  <xdr:twoCellAnchor>
    <xdr:from>
      <xdr:col>54</xdr:col>
      <xdr:colOff>101600</xdr:colOff>
      <xdr:row>91</xdr:row>
      <xdr:rowOff>153670</xdr:rowOff>
    </xdr:from>
    <xdr:to>
      <xdr:col>55</xdr:col>
      <xdr:colOff>88900</xdr:colOff>
      <xdr:row>91</xdr:row>
      <xdr:rowOff>153670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154160" y="151841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152400</xdr:rowOff>
    </xdr:from>
    <xdr:to>
      <xdr:col>55</xdr:col>
      <xdr:colOff>0</xdr:colOff>
      <xdr:row>97</xdr:row>
      <xdr:rowOff>164465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496300" y="16211550"/>
          <a:ext cx="7239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71755</xdr:rowOff>
    </xdr:from>
    <xdr:ext cx="532765" cy="259080"/>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9271000" y="15959455"/>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48895</xdr:rowOff>
    </xdr:from>
    <xdr:to>
      <xdr:col>55</xdr:col>
      <xdr:colOff>50800</xdr:colOff>
      <xdr:row>97</xdr:row>
      <xdr:rowOff>150495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192260" y="161080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97</xdr:row>
      <xdr:rowOff>164465</xdr:rowOff>
    </xdr:from>
    <xdr:to>
      <xdr:col>50</xdr:col>
      <xdr:colOff>114300</xdr:colOff>
      <xdr:row>98</xdr:row>
      <xdr:rowOff>6350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711440" y="16223615"/>
          <a:ext cx="7848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27940</xdr:rowOff>
    </xdr:from>
    <xdr:to>
      <xdr:col>50</xdr:col>
      <xdr:colOff>165100</xdr:colOff>
      <xdr:row>97</xdr:row>
      <xdr:rowOff>129540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445500" y="1608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146050</xdr:rowOff>
    </xdr:from>
    <xdr:ext cx="534670" cy="25590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251825" y="158623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151765</xdr:rowOff>
    </xdr:from>
    <xdr:to>
      <xdr:col>45</xdr:col>
      <xdr:colOff>167640</xdr:colOff>
      <xdr:row>98</xdr:row>
      <xdr:rowOff>6350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24040" y="16210915"/>
          <a:ext cx="7874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67945</xdr:rowOff>
    </xdr:from>
    <xdr:to>
      <xdr:col>46</xdr:col>
      <xdr:colOff>38100</xdr:colOff>
      <xdr:row>97</xdr:row>
      <xdr:rowOff>169545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670800" y="161270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14605</xdr:rowOff>
    </xdr:from>
    <xdr:ext cx="53149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477125" y="15902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151765</xdr:rowOff>
    </xdr:from>
    <xdr:to>
      <xdr:col>41</xdr:col>
      <xdr:colOff>50800</xdr:colOff>
      <xdr:row>98</xdr:row>
      <xdr:rowOff>1270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149340" y="16210915"/>
          <a:ext cx="7747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79375</xdr:rowOff>
    </xdr:from>
    <xdr:to>
      <xdr:col>41</xdr:col>
      <xdr:colOff>101600</xdr:colOff>
      <xdr:row>98</xdr:row>
      <xdr:rowOff>9525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873240" y="1613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26035</xdr:rowOff>
    </xdr:from>
    <xdr:ext cx="53276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2425" y="159137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55880</xdr:rowOff>
    </xdr:from>
    <xdr:to>
      <xdr:col>36</xdr:col>
      <xdr:colOff>165100</xdr:colOff>
      <xdr:row>97</xdr:row>
      <xdr:rowOff>157480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098540" y="161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3175</xdr:rowOff>
    </xdr:from>
    <xdr:ext cx="53467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5904865" y="15890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0525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3286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43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095"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56400" y="168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59817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101600</xdr:rowOff>
    </xdr:from>
    <xdr:to>
      <xdr:col>55</xdr:col>
      <xdr:colOff>50800</xdr:colOff>
      <xdr:row>98</xdr:row>
      <xdr:rowOff>31750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192260" y="16160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80010</xdr:rowOff>
    </xdr:from>
    <xdr:ext cx="532765" cy="259080"/>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9271000" y="16139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113665</xdr:rowOff>
    </xdr:from>
    <xdr:to>
      <xdr:col>50</xdr:col>
      <xdr:colOff>165100</xdr:colOff>
      <xdr:row>98</xdr:row>
      <xdr:rowOff>43815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445500" y="161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34925</xdr:rowOff>
    </xdr:from>
    <xdr:ext cx="53467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251825" y="16265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127000</xdr:rowOff>
    </xdr:from>
    <xdr:to>
      <xdr:col>46</xdr:col>
      <xdr:colOff>38100</xdr:colOff>
      <xdr:row>98</xdr:row>
      <xdr:rowOff>57150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670800" y="16186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48260</xdr:rowOff>
    </xdr:from>
    <xdr:ext cx="53149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477125" y="16278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100965</xdr:rowOff>
    </xdr:from>
    <xdr:to>
      <xdr:col>41</xdr:col>
      <xdr:colOff>101600</xdr:colOff>
      <xdr:row>98</xdr:row>
      <xdr:rowOff>31115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873240" y="161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22860</xdr:rowOff>
    </xdr:from>
    <xdr:ext cx="53276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2425" y="16253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121920</xdr:rowOff>
    </xdr:from>
    <xdr:to>
      <xdr:col>36</xdr:col>
      <xdr:colOff>165100</xdr:colOff>
      <xdr:row>98</xdr:row>
      <xdr:rowOff>52070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098540" y="161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43180</xdr:rowOff>
    </xdr:from>
    <xdr:ext cx="534670" cy="25590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5904865" y="162737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167640</xdr:colOff>
      <xdr:row>25</xdr:row>
      <xdr:rowOff>31115</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0960100" y="3859530"/>
          <a:ext cx="41275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0642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0642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9659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19659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97178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97178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167640</xdr:colOff>
      <xdr:row>41</xdr:row>
      <xdr:rowOff>80645</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0960100" y="4653915"/>
          <a:ext cx="41275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922000" y="44697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167640</xdr:colOff>
      <xdr:row>41</xdr:row>
      <xdr:rowOff>80645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0960100" y="68560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109220</xdr:rowOff>
    </xdr:from>
    <xdr:ext cx="247015" cy="25146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4040" y="67195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96520</xdr:rowOff>
    </xdr:from>
    <xdr:to>
      <xdr:col>89</xdr:col>
      <xdr:colOff>167640</xdr:colOff>
      <xdr:row>39</xdr:row>
      <xdr:rowOff>96520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0960100" y="654177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125730</xdr:rowOff>
    </xdr:from>
    <xdr:ext cx="531495" cy="25019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497185" y="64058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167640</xdr:colOff>
      <xdr:row>37</xdr:row>
      <xdr:rowOff>112395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0960100" y="62274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140970</xdr:rowOff>
    </xdr:from>
    <xdr:ext cx="531495" cy="25146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497185" y="60909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167640</xdr:colOff>
      <xdr:row>35</xdr:row>
      <xdr:rowOff>128905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0960100" y="591375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156845</xdr:rowOff>
    </xdr:from>
    <xdr:ext cx="531495" cy="25209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497185" y="577659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167640</xdr:colOff>
      <xdr:row>33</xdr:row>
      <xdr:rowOff>144780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0960100" y="55994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1495" cy="25336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497185" y="546036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167640</xdr:colOff>
      <xdr:row>31</xdr:row>
      <xdr:rowOff>161290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0960100" y="528574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21590</xdr:rowOff>
    </xdr:from>
    <xdr:ext cx="594360" cy="25146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433050" y="514604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167640</xdr:colOff>
      <xdr:row>30</xdr:row>
      <xdr:rowOff>8255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0960100" y="49676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94360" cy="25336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433050" y="483171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167640</xdr:colOff>
      <xdr:row>28</xdr:row>
      <xdr:rowOff>24765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0960100" y="46539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4360" cy="25019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0433050" y="45173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167640</xdr:colOff>
      <xdr:row>41</xdr:row>
      <xdr:rowOff>80645</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0960100" y="4653915"/>
          <a:ext cx="41275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52070</xdr:rowOff>
    </xdr:from>
    <xdr:to>
      <xdr:col>85</xdr:col>
      <xdr:colOff>126365</xdr:colOff>
      <xdr:row>39</xdr:row>
      <xdr:rowOff>125095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374495" y="5176520"/>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39</xdr:row>
      <xdr:rowOff>128905</xdr:rowOff>
    </xdr:from>
    <xdr:ext cx="534670" cy="25209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4417040" y="657415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125095</xdr:rowOff>
    </xdr:from>
    <xdr:to>
      <xdr:col>86</xdr:col>
      <xdr:colOff>25400</xdr:colOff>
      <xdr:row>39</xdr:row>
      <xdr:rowOff>125095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287500" y="65703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30</xdr:row>
      <xdr:rowOff>0</xdr:rowOff>
    </xdr:from>
    <xdr:ext cx="598805" cy="25336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4417040" y="49593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106,779</a:t>
          </a:r>
          <a:endParaRPr kumimoji="1" lang="ja-JP" altLang="en-US" sz="1000" b="1">
            <a:latin typeface="ＭＳ Ｐゴシック"/>
          </a:endParaRPr>
        </a:p>
      </xdr:txBody>
    </xdr:sp>
    <xdr:clientData/>
  </xdr:oneCellAnchor>
  <xdr:twoCellAnchor>
    <xdr:from>
      <xdr:col>85</xdr:col>
      <xdr:colOff>38100</xdr:colOff>
      <xdr:row>31</xdr:row>
      <xdr:rowOff>52070</xdr:rowOff>
    </xdr:from>
    <xdr:to>
      <xdr:col>86</xdr:col>
      <xdr:colOff>25400</xdr:colOff>
      <xdr:row>31</xdr:row>
      <xdr:rowOff>52070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287500" y="51765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74930</xdr:rowOff>
    </xdr:from>
    <xdr:to>
      <xdr:col>85</xdr:col>
      <xdr:colOff>127000</xdr:colOff>
      <xdr:row>38</xdr:row>
      <xdr:rowOff>78105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629640" y="6355080"/>
          <a:ext cx="7467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38</xdr:row>
      <xdr:rowOff>40005</xdr:rowOff>
    </xdr:from>
    <xdr:ext cx="534670" cy="25336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4417040" y="632015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61595</xdr:rowOff>
    </xdr:from>
    <xdr:to>
      <xdr:col>85</xdr:col>
      <xdr:colOff>167640</xdr:colOff>
      <xdr:row>38</xdr:row>
      <xdr:rowOff>161290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325600" y="6341745"/>
          <a:ext cx="914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74930</xdr:rowOff>
    </xdr:from>
    <xdr:to>
      <xdr:col>81</xdr:col>
      <xdr:colOff>50800</xdr:colOff>
      <xdr:row>38</xdr:row>
      <xdr:rowOff>133985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54940" y="6355080"/>
          <a:ext cx="7747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90805</xdr:rowOff>
    </xdr:from>
    <xdr:to>
      <xdr:col>81</xdr:col>
      <xdr:colOff>101600</xdr:colOff>
      <xdr:row>39</xdr:row>
      <xdr:rowOff>22225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578840" y="63709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13970</xdr:rowOff>
    </xdr:from>
    <xdr:ext cx="532765" cy="25146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08025" y="645922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38</xdr:row>
      <xdr:rowOff>93980</xdr:rowOff>
    </xdr:from>
    <xdr:to>
      <xdr:col>76</xdr:col>
      <xdr:colOff>114300</xdr:colOff>
      <xdr:row>38</xdr:row>
      <xdr:rowOff>133985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070080" y="6374130"/>
          <a:ext cx="78486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89535</xdr:rowOff>
    </xdr:from>
    <xdr:to>
      <xdr:col>76</xdr:col>
      <xdr:colOff>165100</xdr:colOff>
      <xdr:row>39</xdr:row>
      <xdr:rowOff>20955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804140" y="63696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12700</xdr:rowOff>
    </xdr:from>
    <xdr:ext cx="534670" cy="25146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10465" y="64579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93980</xdr:rowOff>
    </xdr:from>
    <xdr:to>
      <xdr:col>71</xdr:col>
      <xdr:colOff>167640</xdr:colOff>
      <xdr:row>38</xdr:row>
      <xdr:rowOff>156845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1282680" y="6374130"/>
          <a:ext cx="7874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43815</xdr:rowOff>
    </xdr:from>
    <xdr:to>
      <xdr:col>72</xdr:col>
      <xdr:colOff>38100</xdr:colOff>
      <xdr:row>38</xdr:row>
      <xdr:rowOff>143510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029440" y="63239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160020</xdr:rowOff>
    </xdr:from>
    <xdr:ext cx="531495" cy="25019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835765" y="61099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62865</xdr:rowOff>
    </xdr:from>
    <xdr:to>
      <xdr:col>67</xdr:col>
      <xdr:colOff>101600</xdr:colOff>
      <xdr:row>38</xdr:row>
      <xdr:rowOff>162560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1231880" y="6343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11430</xdr:rowOff>
    </xdr:from>
    <xdr:ext cx="532765" cy="25146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1061065" y="612648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2087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60095" cy="25336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62000" y="6853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873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41</xdr:row>
      <xdr:rowOff>78105</xdr:rowOff>
    </xdr:from>
    <xdr:ext cx="762000" cy="25336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90244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60095" cy="25336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115040" y="6853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28575</xdr:rowOff>
    </xdr:from>
    <xdr:to>
      <xdr:col>85</xdr:col>
      <xdr:colOff>167640</xdr:colOff>
      <xdr:row>38</xdr:row>
      <xdr:rowOff>128270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325600" y="6308725"/>
          <a:ext cx="914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37</xdr:row>
      <xdr:rowOff>50800</xdr:rowOff>
    </xdr:from>
    <xdr:ext cx="534670" cy="250190"/>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4417040" y="61658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25400</xdr:rowOff>
    </xdr:from>
    <xdr:to>
      <xdr:col>81</xdr:col>
      <xdr:colOff>101600</xdr:colOff>
      <xdr:row>38</xdr:row>
      <xdr:rowOff>125095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578840" y="63055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140970</xdr:rowOff>
    </xdr:from>
    <xdr:ext cx="532765" cy="25146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08025" y="609092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84455</xdr:rowOff>
    </xdr:from>
    <xdr:to>
      <xdr:col>76</xdr:col>
      <xdr:colOff>165100</xdr:colOff>
      <xdr:row>39</xdr:row>
      <xdr:rowOff>17145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804140" y="6364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32385</xdr:rowOff>
    </xdr:from>
    <xdr:ext cx="534670" cy="25019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10465" y="61474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43815</xdr:rowOff>
    </xdr:from>
    <xdr:to>
      <xdr:col>72</xdr:col>
      <xdr:colOff>38100</xdr:colOff>
      <xdr:row>38</xdr:row>
      <xdr:rowOff>143510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029440" y="63239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134620</xdr:rowOff>
    </xdr:from>
    <xdr:ext cx="531495" cy="25336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35765" y="64147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107315</xdr:rowOff>
    </xdr:from>
    <xdr:to>
      <xdr:col>67</xdr:col>
      <xdr:colOff>101600</xdr:colOff>
      <xdr:row>39</xdr:row>
      <xdr:rowOff>39370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1231880" y="63874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30480</xdr:rowOff>
    </xdr:from>
    <xdr:ext cx="532765" cy="25082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061065" y="6475730"/>
          <a:ext cx="5327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167640</xdr:colOff>
      <xdr:row>45</xdr:row>
      <xdr:rowOff>31115</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0960100" y="7161530"/>
          <a:ext cx="41275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0642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10642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9659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9659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97178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97178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167640</xdr:colOff>
      <xdr:row>61</xdr:row>
      <xdr:rowOff>80645</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0960100" y="7955915"/>
          <a:ext cx="41275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922000" y="77717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167640</xdr:colOff>
      <xdr:row>61</xdr:row>
      <xdr:rowOff>80645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0960100" y="101580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136525</xdr:rowOff>
    </xdr:from>
    <xdr:to>
      <xdr:col>89</xdr:col>
      <xdr:colOff>167640</xdr:colOff>
      <xdr:row>58</xdr:row>
      <xdr:rowOff>136525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0960100" y="97186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165100</xdr:rowOff>
    </xdr:from>
    <xdr:ext cx="247015" cy="25146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734040" y="95821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24765</xdr:rowOff>
    </xdr:from>
    <xdr:to>
      <xdr:col>89</xdr:col>
      <xdr:colOff>167640</xdr:colOff>
      <xdr:row>56</xdr:row>
      <xdr:rowOff>24765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0960100" y="92767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53340</xdr:rowOff>
    </xdr:from>
    <xdr:ext cx="594360" cy="25019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433050" y="91401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80645</xdr:rowOff>
    </xdr:from>
    <xdr:to>
      <xdr:col>89</xdr:col>
      <xdr:colOff>167640</xdr:colOff>
      <xdr:row>53</xdr:row>
      <xdr:rowOff>80645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0960100" y="88372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109220</xdr:rowOff>
    </xdr:from>
    <xdr:ext cx="594360" cy="25146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433050" y="870077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136525</xdr:rowOff>
    </xdr:from>
    <xdr:to>
      <xdr:col>89</xdr:col>
      <xdr:colOff>167640</xdr:colOff>
      <xdr:row>50</xdr:row>
      <xdr:rowOff>136525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0960100" y="83978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165100</xdr:rowOff>
    </xdr:from>
    <xdr:ext cx="594360" cy="25146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433050" y="826135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167640</xdr:colOff>
      <xdr:row>48</xdr:row>
      <xdr:rowOff>24765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0960100" y="79559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4360" cy="25019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433050" y="78193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167640</xdr:colOff>
      <xdr:row>61</xdr:row>
      <xdr:rowOff>80645</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0960100" y="7955915"/>
          <a:ext cx="41275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13970</xdr:rowOff>
    </xdr:from>
    <xdr:to>
      <xdr:col>85</xdr:col>
      <xdr:colOff>126365</xdr:colOff>
      <xdr:row>57</xdr:row>
      <xdr:rowOff>138430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374495" y="8440420"/>
          <a:ext cx="1270" cy="1115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57</xdr:row>
      <xdr:rowOff>142240</xdr:rowOff>
    </xdr:from>
    <xdr:ext cx="534670" cy="251460"/>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4417040" y="95592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37,048</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138430</xdr:rowOff>
    </xdr:from>
    <xdr:to>
      <xdr:col>86</xdr:col>
      <xdr:colOff>25400</xdr:colOff>
      <xdr:row>57</xdr:row>
      <xdr:rowOff>138430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287500" y="95554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49</xdr:row>
      <xdr:rowOff>128905</xdr:rowOff>
    </xdr:from>
    <xdr:ext cx="598805" cy="25209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4417040" y="822515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289,954</a:t>
          </a:r>
          <a:endParaRPr kumimoji="1" lang="ja-JP" altLang="en-US" sz="1000" b="1">
            <a:latin typeface="ＭＳ Ｐゴシック"/>
          </a:endParaRPr>
        </a:p>
      </xdr:txBody>
    </xdr:sp>
    <xdr:clientData/>
  </xdr:oneCellAnchor>
  <xdr:twoCellAnchor>
    <xdr:from>
      <xdr:col>85</xdr:col>
      <xdr:colOff>38100</xdr:colOff>
      <xdr:row>51</xdr:row>
      <xdr:rowOff>13970</xdr:rowOff>
    </xdr:from>
    <xdr:to>
      <xdr:col>86</xdr:col>
      <xdr:colOff>25400</xdr:colOff>
      <xdr:row>51</xdr:row>
      <xdr:rowOff>13970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287500" y="84404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160020</xdr:rowOff>
    </xdr:from>
    <xdr:to>
      <xdr:col>85</xdr:col>
      <xdr:colOff>127000</xdr:colOff>
      <xdr:row>57</xdr:row>
      <xdr:rowOff>12700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629640" y="9411970"/>
          <a:ext cx="7467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55</xdr:row>
      <xdr:rowOff>66040</xdr:rowOff>
    </xdr:from>
    <xdr:ext cx="534670" cy="251460"/>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4417040" y="915289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43180</xdr:rowOff>
    </xdr:from>
    <xdr:to>
      <xdr:col>85</xdr:col>
      <xdr:colOff>167640</xdr:colOff>
      <xdr:row>56</xdr:row>
      <xdr:rowOff>142875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325600" y="9295130"/>
          <a:ext cx="914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160020</xdr:rowOff>
    </xdr:from>
    <xdr:to>
      <xdr:col>81</xdr:col>
      <xdr:colOff>50800</xdr:colOff>
      <xdr:row>57</xdr:row>
      <xdr:rowOff>18415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54940" y="9411970"/>
          <a:ext cx="7747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92075</xdr:rowOff>
    </xdr:from>
    <xdr:to>
      <xdr:col>81</xdr:col>
      <xdr:colOff>101600</xdr:colOff>
      <xdr:row>57</xdr:row>
      <xdr:rowOff>23495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578840" y="93440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39370</xdr:rowOff>
    </xdr:from>
    <xdr:ext cx="532765" cy="25336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8025" y="912622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57</xdr:row>
      <xdr:rowOff>12065</xdr:rowOff>
    </xdr:from>
    <xdr:to>
      <xdr:col>76</xdr:col>
      <xdr:colOff>114300</xdr:colOff>
      <xdr:row>57</xdr:row>
      <xdr:rowOff>18415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070080" y="9429115"/>
          <a:ext cx="7848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120650</xdr:rowOff>
    </xdr:from>
    <xdr:to>
      <xdr:col>76</xdr:col>
      <xdr:colOff>165100</xdr:colOff>
      <xdr:row>57</xdr:row>
      <xdr:rowOff>52705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804140" y="93726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69215</xdr:rowOff>
    </xdr:from>
    <xdr:ext cx="534670" cy="25146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10465" y="91560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12065</xdr:rowOff>
    </xdr:from>
    <xdr:to>
      <xdr:col>71</xdr:col>
      <xdr:colOff>167640</xdr:colOff>
      <xdr:row>57</xdr:row>
      <xdr:rowOff>30480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1282680" y="9429115"/>
          <a:ext cx="7874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100330</xdr:rowOff>
    </xdr:from>
    <xdr:to>
      <xdr:col>72</xdr:col>
      <xdr:colOff>38100</xdr:colOff>
      <xdr:row>57</xdr:row>
      <xdr:rowOff>32385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029440" y="935228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48895</xdr:rowOff>
    </xdr:from>
    <xdr:ext cx="531495" cy="25146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835765" y="91357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146050</xdr:rowOff>
    </xdr:from>
    <xdr:to>
      <xdr:col>67</xdr:col>
      <xdr:colOff>101600</xdr:colOff>
      <xdr:row>57</xdr:row>
      <xdr:rowOff>77470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1231880" y="93980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93980</xdr:rowOff>
    </xdr:from>
    <xdr:ext cx="532765" cy="25336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061065" y="918083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61,786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087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60095" cy="25336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62000" y="1015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873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61</xdr:row>
      <xdr:rowOff>78105</xdr:rowOff>
    </xdr:from>
    <xdr:ext cx="762000" cy="25336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90244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60095" cy="25336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1115040" y="1015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130175</xdr:rowOff>
    </xdr:from>
    <xdr:to>
      <xdr:col>85</xdr:col>
      <xdr:colOff>167640</xdr:colOff>
      <xdr:row>57</xdr:row>
      <xdr:rowOff>61595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325600" y="9382125"/>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56</xdr:row>
      <xdr:rowOff>109220</xdr:rowOff>
    </xdr:from>
    <xdr:ext cx="534670" cy="251460"/>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4417040" y="93611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109855</xdr:rowOff>
    </xdr:from>
    <xdr:to>
      <xdr:col>81</xdr:col>
      <xdr:colOff>101600</xdr:colOff>
      <xdr:row>57</xdr:row>
      <xdr:rowOff>41275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578840" y="93618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33020</xdr:rowOff>
    </xdr:from>
    <xdr:ext cx="532765" cy="25082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8025" y="9450070"/>
          <a:ext cx="5327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136525</xdr:rowOff>
    </xdr:from>
    <xdr:to>
      <xdr:col>76</xdr:col>
      <xdr:colOff>165100</xdr:colOff>
      <xdr:row>57</xdr:row>
      <xdr:rowOff>68580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804140" y="93884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59690</xdr:rowOff>
    </xdr:from>
    <xdr:ext cx="534670" cy="25209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10465" y="94767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129540</xdr:rowOff>
    </xdr:from>
    <xdr:to>
      <xdr:col>72</xdr:col>
      <xdr:colOff>38100</xdr:colOff>
      <xdr:row>57</xdr:row>
      <xdr:rowOff>61595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029440" y="938149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52705</xdr:rowOff>
    </xdr:from>
    <xdr:ext cx="531495" cy="25019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35765" y="946975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149225</xdr:rowOff>
    </xdr:from>
    <xdr:to>
      <xdr:col>67</xdr:col>
      <xdr:colOff>101600</xdr:colOff>
      <xdr:row>57</xdr:row>
      <xdr:rowOff>80010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1231880" y="94011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71755</xdr:rowOff>
    </xdr:from>
    <xdr:ext cx="532765" cy="25146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061065" y="948880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167640</xdr:colOff>
      <xdr:row>65</xdr:row>
      <xdr:rowOff>31115</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0960100" y="10463530"/>
          <a:ext cx="41275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06424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06424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96594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96594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97178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97178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167640</xdr:colOff>
      <xdr:row>81</xdr:row>
      <xdr:rowOff>80645</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0960100" y="11257915"/>
          <a:ext cx="41275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922000" y="110737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167640</xdr:colOff>
      <xdr:row>81</xdr:row>
      <xdr:rowOff>80645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0960100" y="134600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167640</xdr:colOff>
      <xdr:row>78</xdr:row>
      <xdr:rowOff>136525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0960100" y="130206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7015" cy="25146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734040" y="128841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167640</xdr:colOff>
      <xdr:row>76</xdr:row>
      <xdr:rowOff>24765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0960100" y="125787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53340</xdr:rowOff>
    </xdr:from>
    <xdr:ext cx="594360" cy="25019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433050" y="124421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167640</xdr:colOff>
      <xdr:row>73</xdr:row>
      <xdr:rowOff>80645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0960100" y="121392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109220</xdr:rowOff>
    </xdr:from>
    <xdr:ext cx="594360" cy="25146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433050" y="1200277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167640</xdr:colOff>
      <xdr:row>70</xdr:row>
      <xdr:rowOff>136525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0960100" y="116998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165100</xdr:rowOff>
    </xdr:from>
    <xdr:ext cx="594360" cy="25146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433050" y="1156335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167640</xdr:colOff>
      <xdr:row>68</xdr:row>
      <xdr:rowOff>24765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0960100" y="112579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4360" cy="25019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433050" y="111213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167640</xdr:colOff>
      <xdr:row>81</xdr:row>
      <xdr:rowOff>80645</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0960100" y="11257915"/>
          <a:ext cx="41275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84455</xdr:rowOff>
    </xdr:from>
    <xdr:to>
      <xdr:col>85</xdr:col>
      <xdr:colOff>126365</xdr:colOff>
      <xdr:row>78</xdr:row>
      <xdr:rowOff>136525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374495" y="11812905"/>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78</xdr:row>
      <xdr:rowOff>159385</xdr:rowOff>
    </xdr:from>
    <xdr:ext cx="249555" cy="250190"/>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4417040" y="1304353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136525</xdr:rowOff>
    </xdr:from>
    <xdr:to>
      <xdr:col>86</xdr:col>
      <xdr:colOff>25400</xdr:colOff>
      <xdr:row>78</xdr:row>
      <xdr:rowOff>136525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287500" y="130206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70</xdr:row>
      <xdr:rowOff>32385</xdr:rowOff>
    </xdr:from>
    <xdr:ext cx="598805" cy="250190"/>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4417040" y="1159573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274,122</a:t>
          </a:r>
          <a:endParaRPr kumimoji="1" lang="ja-JP" altLang="en-US" sz="1000" b="1">
            <a:latin typeface="ＭＳ Ｐゴシック"/>
          </a:endParaRPr>
        </a:p>
      </xdr:txBody>
    </xdr:sp>
    <xdr:clientData/>
  </xdr:oneCellAnchor>
  <xdr:twoCellAnchor>
    <xdr:from>
      <xdr:col>85</xdr:col>
      <xdr:colOff>38100</xdr:colOff>
      <xdr:row>71</xdr:row>
      <xdr:rowOff>84455</xdr:rowOff>
    </xdr:from>
    <xdr:to>
      <xdr:col>86</xdr:col>
      <xdr:colOff>25400</xdr:colOff>
      <xdr:row>71</xdr:row>
      <xdr:rowOff>84455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287500" y="118129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87630</xdr:rowOff>
    </xdr:from>
    <xdr:to>
      <xdr:col>85</xdr:col>
      <xdr:colOff>127000</xdr:colOff>
      <xdr:row>78</xdr:row>
      <xdr:rowOff>118745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629640" y="12971780"/>
          <a:ext cx="74676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77</xdr:row>
      <xdr:rowOff>78105</xdr:rowOff>
    </xdr:from>
    <xdr:ext cx="469900" cy="25336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4417040" y="1279715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55880</xdr:rowOff>
    </xdr:from>
    <xdr:to>
      <xdr:col>85</xdr:col>
      <xdr:colOff>167640</xdr:colOff>
      <xdr:row>78</xdr:row>
      <xdr:rowOff>154940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325600" y="12940030"/>
          <a:ext cx="914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87630</xdr:rowOff>
    </xdr:from>
    <xdr:to>
      <xdr:col>81</xdr:col>
      <xdr:colOff>50800</xdr:colOff>
      <xdr:row>78</xdr:row>
      <xdr:rowOff>136525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54940" y="12971780"/>
          <a:ext cx="7747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42545</xdr:rowOff>
    </xdr:from>
    <xdr:to>
      <xdr:col>81</xdr:col>
      <xdr:colOff>101600</xdr:colOff>
      <xdr:row>78</xdr:row>
      <xdr:rowOff>142240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578840" y="129266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133350</xdr:rowOff>
    </xdr:from>
    <xdr:ext cx="469900" cy="25273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17550" y="130175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78</xdr:row>
      <xdr:rowOff>136525</xdr:rowOff>
    </xdr:from>
    <xdr:to>
      <xdr:col>76</xdr:col>
      <xdr:colOff>114300</xdr:colOff>
      <xdr:row>78</xdr:row>
      <xdr:rowOff>136525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070080" y="13020675"/>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44450</xdr:rowOff>
    </xdr:from>
    <xdr:to>
      <xdr:col>76</xdr:col>
      <xdr:colOff>165100</xdr:colOff>
      <xdr:row>78</xdr:row>
      <xdr:rowOff>144145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804140" y="12928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160655</xdr:rowOff>
    </xdr:from>
    <xdr:ext cx="468630" cy="25019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42850" y="12714605"/>
          <a:ext cx="468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131445</xdr:rowOff>
    </xdr:from>
    <xdr:to>
      <xdr:col>71</xdr:col>
      <xdr:colOff>167640</xdr:colOff>
      <xdr:row>78</xdr:row>
      <xdr:rowOff>136525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1282680" y="12850495"/>
          <a:ext cx="7874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17145</xdr:rowOff>
    </xdr:from>
    <xdr:to>
      <xdr:col>72</xdr:col>
      <xdr:colOff>38100</xdr:colOff>
      <xdr:row>78</xdr:row>
      <xdr:rowOff>116205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029440" y="1290129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132080</xdr:rowOff>
    </xdr:from>
    <xdr:ext cx="531495" cy="25336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1835765" y="126860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26670</xdr:rowOff>
    </xdr:from>
    <xdr:to>
      <xdr:col>67</xdr:col>
      <xdr:colOff>101600</xdr:colOff>
      <xdr:row>78</xdr:row>
      <xdr:rowOff>126365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1231880" y="12910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117475</xdr:rowOff>
    </xdr:from>
    <xdr:ext cx="532765" cy="25209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061065" y="13001625"/>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087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60095" cy="25336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2000" y="1345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730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81</xdr:row>
      <xdr:rowOff>78105</xdr:rowOff>
    </xdr:from>
    <xdr:ext cx="762000" cy="25336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90244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60095" cy="25336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115040" y="1345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69850</xdr:rowOff>
    </xdr:from>
    <xdr:to>
      <xdr:col>85</xdr:col>
      <xdr:colOff>167640</xdr:colOff>
      <xdr:row>79</xdr:row>
      <xdr:rowOff>1270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325600" y="12954000"/>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78</xdr:row>
      <xdr:rowOff>34925</xdr:rowOff>
    </xdr:from>
    <xdr:ext cx="469900" cy="251460"/>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4417040" y="129190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38100</xdr:rowOff>
    </xdr:from>
    <xdr:to>
      <xdr:col>81</xdr:col>
      <xdr:colOff>101600</xdr:colOff>
      <xdr:row>78</xdr:row>
      <xdr:rowOff>137160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578840" y="12922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153035</xdr:rowOff>
    </xdr:from>
    <xdr:ext cx="532765" cy="25209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08025" y="12706985"/>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86995</xdr:rowOff>
    </xdr:from>
    <xdr:to>
      <xdr:col>76</xdr:col>
      <xdr:colOff>165100</xdr:colOff>
      <xdr:row>79</xdr:row>
      <xdr:rowOff>18415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804140" y="129711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167640</xdr:colOff>
      <xdr:row>79</xdr:row>
      <xdr:rowOff>10160</xdr:rowOff>
    </xdr:from>
    <xdr:ext cx="249555" cy="25146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740640" y="130594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86995</xdr:rowOff>
    </xdr:from>
    <xdr:to>
      <xdr:col>72</xdr:col>
      <xdr:colOff>38100</xdr:colOff>
      <xdr:row>79</xdr:row>
      <xdr:rowOff>18415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029440" y="1297114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7650" cy="25146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55780" y="130594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81915</xdr:rowOff>
    </xdr:from>
    <xdr:to>
      <xdr:col>67</xdr:col>
      <xdr:colOff>101600</xdr:colOff>
      <xdr:row>78</xdr:row>
      <xdr:rowOff>13970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1231880" y="128009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29845</xdr:rowOff>
    </xdr:from>
    <xdr:ext cx="532765" cy="25146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061065" y="1258379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167640</xdr:colOff>
      <xdr:row>85</xdr:row>
      <xdr:rowOff>31115</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0960100" y="13765530"/>
          <a:ext cx="41275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06424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06424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96594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96594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97178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97178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167640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0960100" y="14559915"/>
          <a:ext cx="41275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922000" y="143757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167640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0960100" y="168275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167640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0960100" y="163703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015" cy="25590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734040" y="16228060"/>
          <a:ext cx="247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167640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0960100" y="15913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360" cy="25590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433050" y="15770860"/>
          <a:ext cx="594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167640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0960100" y="154559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360" cy="25590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433050" y="15313660"/>
          <a:ext cx="594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167640</xdr:colOff>
      <xdr:row>90</xdr:row>
      <xdr:rowOff>136525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0960100" y="150018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4360" cy="25336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433050" y="14865350"/>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167640</xdr:colOff>
      <xdr:row>88</xdr:row>
      <xdr:rowOff>24765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0960100" y="145599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4360" cy="25019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433050" y="144233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167640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0960100" y="14559915"/>
          <a:ext cx="41275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150495</xdr:rowOff>
    </xdr:from>
    <xdr:to>
      <xdr:col>85</xdr:col>
      <xdr:colOff>126365</xdr:colOff>
      <xdr:row>98</xdr:row>
      <xdr:rowOff>53340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374495" y="15180945"/>
          <a:ext cx="1270" cy="1102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98</xdr:row>
      <xdr:rowOff>57150</xdr:rowOff>
    </xdr:from>
    <xdr:ext cx="534670" cy="259080"/>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4417040" y="16287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53340</xdr:rowOff>
    </xdr:from>
    <xdr:to>
      <xdr:col>86</xdr:col>
      <xdr:colOff>25400</xdr:colOff>
      <xdr:row>98</xdr:row>
      <xdr:rowOff>53340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287500" y="162839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90</xdr:row>
      <xdr:rowOff>95250</xdr:rowOff>
    </xdr:from>
    <xdr:ext cx="598805" cy="25590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4417040" y="149606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260,199</a:t>
          </a:r>
          <a:endParaRPr kumimoji="1" lang="ja-JP" altLang="en-US" sz="1000" b="1">
            <a:latin typeface="ＭＳ Ｐゴシック"/>
          </a:endParaRPr>
        </a:p>
      </xdr:txBody>
    </xdr:sp>
    <xdr:clientData/>
  </xdr:oneCellAnchor>
  <xdr:twoCellAnchor>
    <xdr:from>
      <xdr:col>85</xdr:col>
      <xdr:colOff>38100</xdr:colOff>
      <xdr:row>91</xdr:row>
      <xdr:rowOff>150495</xdr:rowOff>
    </xdr:from>
    <xdr:to>
      <xdr:col>86</xdr:col>
      <xdr:colOff>25400</xdr:colOff>
      <xdr:row>91</xdr:row>
      <xdr:rowOff>150495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287500" y="151809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102870</xdr:rowOff>
    </xdr:from>
    <xdr:to>
      <xdr:col>85</xdr:col>
      <xdr:colOff>127000</xdr:colOff>
      <xdr:row>96</xdr:row>
      <xdr:rowOff>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629640" y="15819120"/>
          <a:ext cx="74676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96</xdr:row>
      <xdr:rowOff>102870</xdr:rowOff>
    </xdr:from>
    <xdr:ext cx="534670" cy="259080"/>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4417040" y="15990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124460</xdr:rowOff>
    </xdr:from>
    <xdr:to>
      <xdr:col>85</xdr:col>
      <xdr:colOff>167640</xdr:colOff>
      <xdr:row>97</xdr:row>
      <xdr:rowOff>54610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325600" y="16012160"/>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97790</xdr:rowOff>
    </xdr:from>
    <xdr:to>
      <xdr:col>81</xdr:col>
      <xdr:colOff>50800</xdr:colOff>
      <xdr:row>96</xdr:row>
      <xdr:rowOff>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54940" y="15814040"/>
          <a:ext cx="7747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132080</xdr:rowOff>
    </xdr:from>
    <xdr:to>
      <xdr:col>81</xdr:col>
      <xdr:colOff>101600</xdr:colOff>
      <xdr:row>97</xdr:row>
      <xdr:rowOff>61595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578840" y="16019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52705</xdr:rowOff>
    </xdr:from>
    <xdr:ext cx="532765" cy="25590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8025" y="16111855"/>
          <a:ext cx="5327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95</xdr:row>
      <xdr:rowOff>97790</xdr:rowOff>
    </xdr:from>
    <xdr:to>
      <xdr:col>76</xdr:col>
      <xdr:colOff>114300</xdr:colOff>
      <xdr:row>96</xdr:row>
      <xdr:rowOff>17780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070080" y="15814040"/>
          <a:ext cx="78486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143510</xdr:rowOff>
    </xdr:from>
    <xdr:to>
      <xdr:col>76</xdr:col>
      <xdr:colOff>165100</xdr:colOff>
      <xdr:row>97</xdr:row>
      <xdr:rowOff>73025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804140" y="16031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64135</xdr:rowOff>
    </xdr:from>
    <xdr:ext cx="534670" cy="25590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10465" y="161232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170815</xdr:rowOff>
    </xdr:from>
    <xdr:to>
      <xdr:col>71</xdr:col>
      <xdr:colOff>167640</xdr:colOff>
      <xdr:row>96</xdr:row>
      <xdr:rowOff>17780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1282680" y="15715615"/>
          <a:ext cx="7874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163830</xdr:rowOff>
    </xdr:from>
    <xdr:to>
      <xdr:col>72</xdr:col>
      <xdr:colOff>38100</xdr:colOff>
      <xdr:row>97</xdr:row>
      <xdr:rowOff>93980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029440" y="160515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85090</xdr:rowOff>
    </xdr:from>
    <xdr:ext cx="53149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1835765" y="16144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156845</xdr:rowOff>
    </xdr:from>
    <xdr:to>
      <xdr:col>67</xdr:col>
      <xdr:colOff>101600</xdr:colOff>
      <xdr:row>97</xdr:row>
      <xdr:rowOff>86995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1231880" y="160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78105</xdr:rowOff>
    </xdr:from>
    <xdr:ext cx="532765" cy="25590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061065" y="16137255"/>
          <a:ext cx="5327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087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095"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2000" y="168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873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90244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095"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115040" y="168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95</xdr:row>
      <xdr:rowOff>52070</xdr:rowOff>
    </xdr:from>
    <xdr:to>
      <xdr:col>85</xdr:col>
      <xdr:colOff>167640</xdr:colOff>
      <xdr:row>95</xdr:row>
      <xdr:rowOff>153670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325600" y="15768320"/>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94</xdr:row>
      <xdr:rowOff>74930</xdr:rowOff>
    </xdr:from>
    <xdr:ext cx="598805" cy="25590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4417040" y="156197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120,557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120650</xdr:rowOff>
    </xdr:from>
    <xdr:to>
      <xdr:col>81</xdr:col>
      <xdr:colOff>101600</xdr:colOff>
      <xdr:row>96</xdr:row>
      <xdr:rowOff>50800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578840" y="158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67310</xdr:rowOff>
    </xdr:from>
    <xdr:ext cx="5969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375640" y="156121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46355</xdr:rowOff>
    </xdr:from>
    <xdr:to>
      <xdr:col>76</xdr:col>
      <xdr:colOff>165100</xdr:colOff>
      <xdr:row>95</xdr:row>
      <xdr:rowOff>147955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804140" y="157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164465</xdr:rowOff>
    </xdr:from>
    <xdr:ext cx="5969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78080" y="155378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138430</xdr:rowOff>
    </xdr:from>
    <xdr:to>
      <xdr:col>72</xdr:col>
      <xdr:colOff>38100</xdr:colOff>
      <xdr:row>96</xdr:row>
      <xdr:rowOff>68580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029440" y="15854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85090</xdr:rowOff>
    </xdr:from>
    <xdr:ext cx="5969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803380" y="156298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120650</xdr:rowOff>
    </xdr:from>
    <xdr:to>
      <xdr:col>67</xdr:col>
      <xdr:colOff>101600</xdr:colOff>
      <xdr:row>95</xdr:row>
      <xdr:rowOff>50165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1231880" y="15665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93</xdr:row>
      <xdr:rowOff>66675</xdr:rowOff>
    </xdr:from>
    <xdr:ext cx="596900" cy="25590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028680" y="15440025"/>
          <a:ext cx="596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093440" y="3859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2204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2204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709928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709928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10512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10512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093440" y="4653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980" cy="2203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078200" y="44697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093440" y="6856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093440" y="6541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7015" cy="25019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890240" y="640588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093440" y="62274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140970</xdr:rowOff>
    </xdr:from>
    <xdr:ext cx="530225" cy="25146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5630525" y="609092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093440" y="59137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156845</xdr:rowOff>
    </xdr:from>
    <xdr:ext cx="530225" cy="25209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5630525" y="5776595"/>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093440" y="5599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30225" cy="25336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630525" y="546036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093440" y="52857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30225" cy="25146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630525" y="514604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093440" y="4967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30225" cy="25336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630525" y="483171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093440" y="4653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0225" cy="25019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5630525" y="4517390"/>
          <a:ext cx="5302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6093440" y="4653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xdr:rowOff>
    </xdr:from>
    <xdr:to>
      <xdr:col>116</xdr:col>
      <xdr:colOff>62865</xdr:colOff>
      <xdr:row>39</xdr:row>
      <xdr:rowOff>96520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9507835" y="4973320"/>
          <a:ext cx="127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119380</xdr:rowOff>
    </xdr:from>
    <xdr:ext cx="249555" cy="25209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19560540" y="656463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443700" y="6541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128905</xdr:rowOff>
    </xdr:from>
    <xdr:ext cx="534670" cy="25209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19560540" y="475805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49,848</a:t>
          </a:r>
          <a:endParaRPr kumimoji="1" lang="ja-JP" altLang="en-US" sz="1000" b="1">
            <a:latin typeface="ＭＳ Ｐゴシック"/>
          </a:endParaRPr>
        </a:p>
      </xdr:txBody>
    </xdr:sp>
    <xdr:clientData/>
  </xdr:oneCellAnchor>
  <xdr:twoCellAnchor>
    <xdr:from>
      <xdr:col>115</xdr:col>
      <xdr:colOff>165100</xdr:colOff>
      <xdr:row>30</xdr:row>
      <xdr:rowOff>13970</xdr:rowOff>
    </xdr:from>
    <xdr:to>
      <xdr:col>116</xdr:col>
      <xdr:colOff>152400</xdr:colOff>
      <xdr:row>30</xdr:row>
      <xdr:rowOff>13970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443700" y="49733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39</xdr:row>
      <xdr:rowOff>96520</xdr:rowOff>
    </xdr:from>
    <xdr:to>
      <xdr:col>116</xdr:col>
      <xdr:colOff>63500</xdr:colOff>
      <xdr:row>39</xdr:row>
      <xdr:rowOff>96520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775680" y="6541770"/>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39370</xdr:rowOff>
    </xdr:from>
    <xdr:ext cx="378460" cy="25336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19560540" y="631952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17145</xdr:rowOff>
    </xdr:from>
    <xdr:to>
      <xdr:col>116</xdr:col>
      <xdr:colOff>114300</xdr:colOff>
      <xdr:row>39</xdr:row>
      <xdr:rowOff>116205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58940" y="6462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96520</xdr:rowOff>
    </xdr:from>
    <xdr:to>
      <xdr:col>111</xdr:col>
      <xdr:colOff>167640</xdr:colOff>
      <xdr:row>39</xdr:row>
      <xdr:rowOff>96520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7988280" y="654177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15240</xdr:rowOff>
    </xdr:from>
    <xdr:to>
      <xdr:col>112</xdr:col>
      <xdr:colOff>38100</xdr:colOff>
      <xdr:row>39</xdr:row>
      <xdr:rowOff>114300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735040" y="646049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130175</xdr:rowOff>
    </xdr:from>
    <xdr:ext cx="469900" cy="25082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73750" y="62452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96520</xdr:rowOff>
    </xdr:from>
    <xdr:to>
      <xdr:col>107</xdr:col>
      <xdr:colOff>50800</xdr:colOff>
      <xdr:row>39</xdr:row>
      <xdr:rowOff>96520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7213580" y="65417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22225</xdr:rowOff>
    </xdr:from>
    <xdr:to>
      <xdr:col>107</xdr:col>
      <xdr:colOff>101600</xdr:colOff>
      <xdr:row>39</xdr:row>
      <xdr:rowOff>121920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7937480" y="64674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137795</xdr:rowOff>
    </xdr:from>
    <xdr:ext cx="378460" cy="25336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1910" y="62528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39</xdr:row>
      <xdr:rowOff>96520</xdr:rowOff>
    </xdr:from>
    <xdr:to>
      <xdr:col>102</xdr:col>
      <xdr:colOff>114300</xdr:colOff>
      <xdr:row>39</xdr:row>
      <xdr:rowOff>96520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6428720" y="654177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38735</xdr:rowOff>
    </xdr:from>
    <xdr:to>
      <xdr:col>102</xdr:col>
      <xdr:colOff>165100</xdr:colOff>
      <xdr:row>39</xdr:row>
      <xdr:rowOff>137795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7162780" y="6483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153670</xdr:rowOff>
    </xdr:from>
    <xdr:ext cx="377190" cy="25209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047210" y="6268720"/>
          <a:ext cx="377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146685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6388080" y="649287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162560</xdr:rowOff>
    </xdr:from>
    <xdr:ext cx="247650" cy="25082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6314420" y="6277610"/>
          <a:ext cx="247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421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167640</xdr:colOff>
      <xdr:row>41</xdr:row>
      <xdr:rowOff>78105</xdr:rowOff>
    </xdr:from>
    <xdr:ext cx="762000" cy="25336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60804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60095" cy="25336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7820640" y="6853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04594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167640</xdr:colOff>
      <xdr:row>41</xdr:row>
      <xdr:rowOff>78105</xdr:rowOff>
    </xdr:from>
    <xdr:ext cx="762000" cy="25336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26108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146685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58940" y="6492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163195</xdr:rowOff>
    </xdr:from>
    <xdr:ext cx="249555" cy="250190"/>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19560540" y="644334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146685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735040" y="649287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137795</xdr:rowOff>
    </xdr:from>
    <xdr:ext cx="247650" cy="25336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661380" y="658304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146685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7937480" y="6492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137795</xdr:rowOff>
    </xdr:from>
    <xdr:ext cx="247650" cy="25336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7886680" y="658304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146685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7162780" y="6492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39</xdr:row>
      <xdr:rowOff>137795</xdr:rowOff>
    </xdr:from>
    <xdr:ext cx="249555" cy="25336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7099280" y="65830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146685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6388080" y="649287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137795</xdr:rowOff>
    </xdr:from>
    <xdr:ext cx="247650" cy="25336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314420" y="658304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093440" y="7161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2204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2204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709928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709928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10512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10512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093440" y="7955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980" cy="2203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078200" y="77717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6093440" y="10158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093440" y="90582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7015" cy="25146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5890240" y="89217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093440" y="7955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7015" cy="250190"/>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5890240" y="781939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6093440" y="7955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07835" y="90582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1460"/>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19560540" y="90970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443700" y="90582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1460"/>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19560540" y="87668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443700" y="90582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54</xdr:row>
      <xdr:rowOff>136525</xdr:rowOff>
    </xdr:from>
    <xdr:to>
      <xdr:col>116</xdr:col>
      <xdr:colOff>63500</xdr:colOff>
      <xdr:row>54</xdr:row>
      <xdr:rowOff>136525</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775680" y="9058275"/>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51460"/>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19560540" y="8987790"/>
          <a:ext cx="249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58940" y="90087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167640</xdr:colOff>
      <xdr:row>54</xdr:row>
      <xdr:rowOff>136525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7988280" y="905827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735040" y="900874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146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661380" y="90970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7213580" y="905827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7937480" y="90087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146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86680" y="90970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54</xdr:row>
      <xdr:rowOff>136525</xdr:rowOff>
    </xdr:from>
    <xdr:to>
      <xdr:col>102</xdr:col>
      <xdr:colOff>114300</xdr:colOff>
      <xdr:row>54</xdr:row>
      <xdr:rowOff>136525</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6428720" y="9058275"/>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7162780" y="90087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55</xdr:row>
      <xdr:rowOff>10160</xdr:rowOff>
    </xdr:from>
    <xdr:ext cx="249555" cy="25146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099280" y="90970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6388080" y="900874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146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6314420" y="90970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421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167640</xdr:colOff>
      <xdr:row>61</xdr:row>
      <xdr:rowOff>78105</xdr:rowOff>
    </xdr:from>
    <xdr:ext cx="762000" cy="25336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60804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60095" cy="25336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7820640" y="1015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04594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167640</xdr:colOff>
      <xdr:row>61</xdr:row>
      <xdr:rowOff>78105</xdr:rowOff>
    </xdr:from>
    <xdr:ext cx="762000" cy="25336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26108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58940" y="90087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50190"/>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19560540" y="88785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735040" y="900874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7650" cy="25146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661380" y="8791575"/>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7937480" y="90087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7650" cy="25146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7886680" y="8791575"/>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7162780" y="90087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53</xdr:row>
      <xdr:rowOff>34925</xdr:rowOff>
    </xdr:from>
    <xdr:ext cx="249555" cy="25146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7099280" y="879157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6388080" y="900874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7650" cy="25146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6314420" y="8791575"/>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670560" y="17208500"/>
          <a:ext cx="195605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670560" y="17272000"/>
          <a:ext cx="3390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695960" y="17526000"/>
          <a:ext cx="195097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本町における目的別の住民一人あたりのコストは、地理的条件（面積が広大かつ過疎地域）が起因となり、引き続き衛生費、農林水産業費、公債費が類似団体平均と比較して大きくなっている。</a:t>
          </a:r>
        </a:p>
        <a:p>
          <a:r>
            <a:rPr kumimoji="1" lang="ja-JP" altLang="en-US" sz="1300">
              <a:latin typeface="ＭＳ Ｐゴシック"/>
              <a:ea typeface="ＭＳ Ｐゴシック"/>
            </a:rPr>
            <a:t>　衛生費については、上下水道や病院において、過疎地域であることから十分な料金収入が見込めず、財源を公営企業債に依存せざるを得ない状況にあるため、それらに充当する補助金や繰出金によるものである。</a:t>
          </a:r>
        </a:p>
        <a:p>
          <a:r>
            <a:rPr kumimoji="1" lang="ja-JP" altLang="en-US" sz="1300">
              <a:latin typeface="ＭＳ Ｐゴシック"/>
              <a:ea typeface="ＭＳ Ｐゴシック"/>
            </a:rPr>
            <a:t>　農林水産業費は、丹波ブランドを代表する特産物の生産維持のため、施設整備支援や後継者育成支援を実施していることによるものである。</a:t>
          </a:r>
        </a:p>
        <a:p>
          <a:r>
            <a:rPr kumimoji="1" lang="ja-JP" altLang="en-US" sz="1300">
              <a:latin typeface="ＭＳ Ｐゴシック"/>
              <a:ea typeface="ＭＳ Ｐゴシック"/>
            </a:rPr>
            <a:t>　公債費は、地理的条件による不利や格差を補うために、必要な事業は単独でも実施せざるを得ない状況であり、自主財源が乏しいことから財源の大部分を地方債により賄っていることによるものである。</a:t>
          </a:r>
        </a:p>
        <a:p>
          <a:r>
            <a:rPr kumimoji="1" lang="ja-JP" altLang="en-US" sz="1300">
              <a:latin typeface="ＭＳ Ｐゴシック"/>
              <a:ea typeface="ＭＳ Ｐゴシック"/>
            </a:rPr>
            <a:t>　今後については、積極的な企業誘致や定住促進により担税力を確保し、業務の見直し、公共施設等の再編や事業の選択により、コストの削減を図っていく。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743585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896620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7080" y="10066655"/>
          <a:ext cx="69659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896620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7080" y="10811510"/>
          <a:ext cx="69659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896620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7080" y="11800840"/>
          <a:ext cx="696595" cy="0"/>
        </a:xfrm>
        <a:prstGeom prst="line">
          <a:avLst/>
        </a:prstGeom>
        <a:noFill/>
        <a:ln w="38100">
          <a:solidFill>
            <a:srgbClr val="FF0000"/>
          </a:solidFill>
          <a:round/>
          <a:headEnd/>
          <a:tailEnd/>
        </a:ln>
      </xdr:spPr>
    </xdr:sp>
    <xdr:clientData/>
  </xdr:twoCellAnchor>
  <xdr:twoCellAnchor>
    <xdr:from>
      <xdr:col>1</xdr:col>
      <xdr:colOff>447040</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4095" y="11706225"/>
          <a:ext cx="191135"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20605" y="9601835"/>
          <a:ext cx="54171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2060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744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7055" y="9591675"/>
          <a:ext cx="4013200" cy="371475"/>
        </a:xfrm>
        <a:prstGeom prst="line">
          <a:avLst/>
        </a:prstGeom>
        <a:noFill/>
        <a:ln w="19050">
          <a:solidFill>
            <a:srgbClr val="000000"/>
          </a:solidFill>
          <a:round/>
          <a:headEnd/>
          <a:tailEnd/>
        </a:ln>
      </xdr:spPr>
    </xdr:sp>
    <xdr:clientData/>
  </xdr:twoCellAnchor>
  <xdr:twoCellAnchor>
    <xdr:from>
      <xdr:col>9</xdr:col>
      <xdr:colOff>627380</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20835" y="285750"/>
          <a:ext cx="23120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23065" y="285750"/>
          <a:ext cx="347599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京都府京丹波町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4035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543560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83165" y="9933940"/>
          <a:ext cx="50736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ＭＳ ゴシック"/>
              <a:ea typeface="ＭＳ ゴシック"/>
              <a:cs typeface="+mn-cs"/>
            </a:rPr>
            <a:t>本町は、歳入に占める地方交付税及びその振替措置である臨時財政対策債の構成比が極めて高く、財政状況は地方交付税等の増減が如実に反映される状況</a:t>
          </a:r>
          <a:r>
            <a:rPr lang="ja-JP" altLang="en-US" sz="1400" b="0" i="0" baseline="0">
              <a:solidFill>
                <a:schemeClr val="dk1"/>
              </a:solidFill>
              <a:effectLst/>
              <a:latin typeface="ＭＳ ゴシック"/>
              <a:ea typeface="ＭＳ ゴシック"/>
              <a:cs typeface="+mn-cs"/>
            </a:rPr>
            <a:t>に</a:t>
          </a:r>
          <a:r>
            <a:rPr lang="ja-JP" altLang="ja-JP" sz="1400" b="0" i="0" baseline="0">
              <a:solidFill>
                <a:schemeClr val="dk1"/>
              </a:solidFill>
              <a:effectLst/>
              <a:latin typeface="ＭＳ ゴシック"/>
              <a:ea typeface="ＭＳ ゴシック"/>
              <a:cs typeface="+mn-cs"/>
            </a:rPr>
            <a:t>ある。</a:t>
          </a:r>
          <a:endParaRPr lang="ja-JP" altLang="ja-JP" sz="1400">
            <a:effectLst/>
            <a:latin typeface="ＭＳ ゴシック"/>
            <a:ea typeface="ＭＳ ゴシック"/>
          </a:endParaRPr>
        </a:p>
        <a:p>
          <a:r>
            <a:rPr lang="ja-JP" altLang="ja-JP" sz="1400" b="0" i="0" baseline="0">
              <a:solidFill>
                <a:schemeClr val="dk1"/>
              </a:solidFill>
              <a:effectLst/>
              <a:latin typeface="ＭＳ ゴシック"/>
              <a:ea typeface="ＭＳ ゴシック"/>
              <a:cs typeface="+mn-cs"/>
            </a:rPr>
            <a:t>　標準財政規模比で</a:t>
          </a:r>
          <a:r>
            <a:rPr lang="en-US" altLang="ja-JP" sz="1400" b="0" i="0" baseline="0">
              <a:solidFill>
                <a:schemeClr val="dk1"/>
              </a:solidFill>
              <a:effectLst/>
              <a:latin typeface="ＭＳ ゴシック"/>
              <a:ea typeface="ＭＳ ゴシック"/>
              <a:cs typeface="+mn-cs"/>
            </a:rPr>
            <a:t>20</a:t>
          </a:r>
          <a:r>
            <a:rPr lang="ja-JP" altLang="ja-JP" sz="1400" b="0" i="0" baseline="0">
              <a:solidFill>
                <a:schemeClr val="dk1"/>
              </a:solidFill>
              <a:effectLst/>
              <a:latin typeface="ＭＳ ゴシック"/>
              <a:ea typeface="ＭＳ ゴシック"/>
              <a:cs typeface="+mn-cs"/>
            </a:rPr>
            <a:t>％を超える基金残高を確保しているが、堅実な基金積立を実施し、併せて、行財政改革や公債費の縮減対策、将来の財政健全化を見据えた施策に積極的に取り組むこととする。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6045"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2085"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660"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5164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9320"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4580"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京都府京丹波町</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660" y="657225"/>
          <a:ext cx="397573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9395"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ＭＳ ゴシック"/>
              <a:ea typeface="ＭＳ ゴシック"/>
              <a:cs typeface="+mn-cs"/>
            </a:rPr>
            <a:t>　一般会計の実質収支については、地方交付税等の動向に大きく左右されるところである。</a:t>
          </a:r>
          <a:endParaRPr lang="ja-JP" altLang="ja-JP" sz="1400">
            <a:effectLst/>
            <a:latin typeface="ＭＳ ゴシック"/>
            <a:ea typeface="ＭＳ ゴシック"/>
          </a:endParaRPr>
        </a:p>
        <a:p>
          <a:r>
            <a:rPr lang="ja-JP" altLang="ja-JP" sz="1400" b="0" i="0" baseline="0">
              <a:solidFill>
                <a:schemeClr val="dk1"/>
              </a:solidFill>
              <a:effectLst/>
              <a:latin typeface="ＭＳ ゴシック"/>
              <a:ea typeface="ＭＳ ゴシック"/>
              <a:cs typeface="+mn-cs"/>
            </a:rPr>
            <a:t>　全会計で赤字額を計上することは無い状況が続いているが、料金体系の見直しや業務効率化等により一般会計からの繰入金に過度に依存しない財政運営に取り組む必要がある。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660"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5470"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5470"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5470"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5470"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5470"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5470"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5470"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5470"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5470"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5470"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4%20&#20140;&#20025;&#27874;&#30010;&#9675;ok\&#12304;&#36001;&#25919;&#29366;&#27841;&#36039;&#26009;&#38598;&#12305;_264075_&#20140;&#20025;&#27874;&#30010;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4%20&#20140;&#20025;&#27874;&#30010;&#9675;ok/&#12304;&#36001;&#25919;&#29366;&#27841;&#36039;&#26009;&#38598;&#12305;_264075_&#20140;&#20025;&#27874;&#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120.2</v>
          </cell>
          <cell r="BX51">
            <v>109.7</v>
          </cell>
          <cell r="CF51">
            <v>98.8</v>
          </cell>
          <cell r="CN51">
            <v>76.3</v>
          </cell>
          <cell r="CV51">
            <v>66.599999999999994</v>
          </cell>
        </row>
        <row r="53">
          <cell r="BP53">
            <v>59</v>
          </cell>
          <cell r="BX53">
            <v>60.7</v>
          </cell>
          <cell r="CF53">
            <v>60.1</v>
          </cell>
          <cell r="CN53">
            <v>61.2</v>
          </cell>
          <cell r="CV53">
            <v>63.1</v>
          </cell>
        </row>
        <row r="55">
          <cell r="AN55" t="str">
            <v>類似団体内平均値</v>
          </cell>
          <cell r="BP55">
            <v>21</v>
          </cell>
          <cell r="BX55">
            <v>23.5</v>
          </cell>
          <cell r="CF55">
            <v>8.5</v>
          </cell>
          <cell r="CN55">
            <v>0</v>
          </cell>
          <cell r="CV55">
            <v>0</v>
          </cell>
        </row>
        <row r="57">
          <cell r="BP57">
            <v>61.4</v>
          </cell>
          <cell r="BX57">
            <v>62</v>
          </cell>
          <cell r="CF57">
            <v>62</v>
          </cell>
          <cell r="CN57">
            <v>63.5</v>
          </cell>
          <cell r="CV57">
            <v>63.1</v>
          </cell>
        </row>
        <row r="73">
          <cell r="AN73" t="str">
            <v>当該団体値</v>
          </cell>
          <cell r="BP73">
            <v>120.2</v>
          </cell>
          <cell r="BX73">
            <v>109.7</v>
          </cell>
          <cell r="CF73">
            <v>98.8</v>
          </cell>
          <cell r="CN73">
            <v>76.3</v>
          </cell>
          <cell r="CV73">
            <v>66.599999999999994</v>
          </cell>
        </row>
        <row r="75">
          <cell r="BP75">
            <v>17.8</v>
          </cell>
          <cell r="BX75">
            <v>17.7</v>
          </cell>
          <cell r="CF75">
            <v>16.8</v>
          </cell>
          <cell r="CN75">
            <v>16.100000000000001</v>
          </cell>
          <cell r="CV75">
            <v>15.8</v>
          </cell>
        </row>
        <row r="77">
          <cell r="AN77" t="str">
            <v>類似団体内平均値</v>
          </cell>
          <cell r="BP77">
            <v>21</v>
          </cell>
          <cell r="BX77">
            <v>23.5</v>
          </cell>
          <cell r="CF77">
            <v>8.5</v>
          </cell>
          <cell r="CN77">
            <v>0</v>
          </cell>
          <cell r="CV77">
            <v>0</v>
          </cell>
        </row>
        <row r="79">
          <cell r="BP79">
            <v>9.1999999999999993</v>
          </cell>
          <cell r="BX79">
            <v>8.6</v>
          </cell>
          <cell r="CF79">
            <v>8.1999999999999993</v>
          </cell>
          <cell r="CN79">
            <v>8.4</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136</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137</v>
      </c>
      <c r="C2" s="3"/>
      <c r="D2" s="10"/>
    </row>
    <row r="3" spans="1:119" ht="18.75" customHeight="1" x14ac:dyDescent="0.15">
      <c r="A3" s="2"/>
      <c r="B3" s="469" t="s">
        <v>139</v>
      </c>
      <c r="C3" s="470"/>
      <c r="D3" s="470"/>
      <c r="E3" s="471"/>
      <c r="F3" s="471"/>
      <c r="G3" s="471"/>
      <c r="H3" s="471"/>
      <c r="I3" s="471"/>
      <c r="J3" s="471"/>
      <c r="K3" s="471"/>
      <c r="L3" s="471" t="s">
        <v>142</v>
      </c>
      <c r="M3" s="471"/>
      <c r="N3" s="471"/>
      <c r="O3" s="471"/>
      <c r="P3" s="471"/>
      <c r="Q3" s="471"/>
      <c r="R3" s="478"/>
      <c r="S3" s="478"/>
      <c r="T3" s="478"/>
      <c r="U3" s="478"/>
      <c r="V3" s="479"/>
      <c r="W3" s="318" t="s">
        <v>145</v>
      </c>
      <c r="X3" s="319"/>
      <c r="Y3" s="319"/>
      <c r="Z3" s="319"/>
      <c r="AA3" s="319"/>
      <c r="AB3" s="470"/>
      <c r="AC3" s="478" t="s">
        <v>147</v>
      </c>
      <c r="AD3" s="319"/>
      <c r="AE3" s="319"/>
      <c r="AF3" s="319"/>
      <c r="AG3" s="319"/>
      <c r="AH3" s="319"/>
      <c r="AI3" s="319"/>
      <c r="AJ3" s="319"/>
      <c r="AK3" s="319"/>
      <c r="AL3" s="320"/>
      <c r="AM3" s="318" t="s">
        <v>149</v>
      </c>
      <c r="AN3" s="319"/>
      <c r="AO3" s="319"/>
      <c r="AP3" s="319"/>
      <c r="AQ3" s="319"/>
      <c r="AR3" s="319"/>
      <c r="AS3" s="319"/>
      <c r="AT3" s="319"/>
      <c r="AU3" s="319"/>
      <c r="AV3" s="319"/>
      <c r="AW3" s="319"/>
      <c r="AX3" s="320"/>
      <c r="AY3" s="315" t="s">
        <v>8</v>
      </c>
      <c r="AZ3" s="316"/>
      <c r="BA3" s="316"/>
      <c r="BB3" s="316"/>
      <c r="BC3" s="316"/>
      <c r="BD3" s="316"/>
      <c r="BE3" s="316"/>
      <c r="BF3" s="316"/>
      <c r="BG3" s="316"/>
      <c r="BH3" s="316"/>
      <c r="BI3" s="316"/>
      <c r="BJ3" s="316"/>
      <c r="BK3" s="316"/>
      <c r="BL3" s="316"/>
      <c r="BM3" s="317"/>
      <c r="BN3" s="318" t="s">
        <v>153</v>
      </c>
      <c r="BO3" s="319"/>
      <c r="BP3" s="319"/>
      <c r="BQ3" s="319"/>
      <c r="BR3" s="319"/>
      <c r="BS3" s="319"/>
      <c r="BT3" s="319"/>
      <c r="BU3" s="320"/>
      <c r="BV3" s="318" t="s">
        <v>17</v>
      </c>
      <c r="BW3" s="319"/>
      <c r="BX3" s="319"/>
      <c r="BY3" s="319"/>
      <c r="BZ3" s="319"/>
      <c r="CA3" s="319"/>
      <c r="CB3" s="319"/>
      <c r="CC3" s="320"/>
      <c r="CD3" s="315" t="s">
        <v>8</v>
      </c>
      <c r="CE3" s="316"/>
      <c r="CF3" s="316"/>
      <c r="CG3" s="316"/>
      <c r="CH3" s="316"/>
      <c r="CI3" s="316"/>
      <c r="CJ3" s="316"/>
      <c r="CK3" s="316"/>
      <c r="CL3" s="316"/>
      <c r="CM3" s="316"/>
      <c r="CN3" s="316"/>
      <c r="CO3" s="316"/>
      <c r="CP3" s="316"/>
      <c r="CQ3" s="316"/>
      <c r="CR3" s="316"/>
      <c r="CS3" s="317"/>
      <c r="CT3" s="318" t="s">
        <v>154</v>
      </c>
      <c r="CU3" s="319"/>
      <c r="CV3" s="319"/>
      <c r="CW3" s="319"/>
      <c r="CX3" s="319"/>
      <c r="CY3" s="319"/>
      <c r="CZ3" s="319"/>
      <c r="DA3" s="320"/>
      <c r="DB3" s="318" t="s">
        <v>156</v>
      </c>
      <c r="DC3" s="319"/>
      <c r="DD3" s="319"/>
      <c r="DE3" s="319"/>
      <c r="DF3" s="319"/>
      <c r="DG3" s="319"/>
      <c r="DH3" s="319"/>
      <c r="DI3" s="320"/>
    </row>
    <row r="4" spans="1:119" ht="18.75" customHeight="1" x14ac:dyDescent="0.15">
      <c r="A4" s="2"/>
      <c r="B4" s="472"/>
      <c r="C4" s="473"/>
      <c r="D4" s="473"/>
      <c r="E4" s="474"/>
      <c r="F4" s="474"/>
      <c r="G4" s="474"/>
      <c r="H4" s="474"/>
      <c r="I4" s="474"/>
      <c r="J4" s="474"/>
      <c r="K4" s="474"/>
      <c r="L4" s="474"/>
      <c r="M4" s="474"/>
      <c r="N4" s="474"/>
      <c r="O4" s="474"/>
      <c r="P4" s="474"/>
      <c r="Q4" s="474"/>
      <c r="R4" s="480"/>
      <c r="S4" s="480"/>
      <c r="T4" s="480"/>
      <c r="U4" s="480"/>
      <c r="V4" s="481"/>
      <c r="W4" s="484"/>
      <c r="X4" s="463"/>
      <c r="Y4" s="463"/>
      <c r="Z4" s="463"/>
      <c r="AA4" s="463"/>
      <c r="AB4" s="473"/>
      <c r="AC4" s="480"/>
      <c r="AD4" s="463"/>
      <c r="AE4" s="463"/>
      <c r="AF4" s="463"/>
      <c r="AG4" s="463"/>
      <c r="AH4" s="463"/>
      <c r="AI4" s="463"/>
      <c r="AJ4" s="463"/>
      <c r="AK4" s="463"/>
      <c r="AL4" s="487"/>
      <c r="AM4" s="485"/>
      <c r="AN4" s="486"/>
      <c r="AO4" s="486"/>
      <c r="AP4" s="486"/>
      <c r="AQ4" s="486"/>
      <c r="AR4" s="486"/>
      <c r="AS4" s="486"/>
      <c r="AT4" s="486"/>
      <c r="AU4" s="486"/>
      <c r="AV4" s="486"/>
      <c r="AW4" s="486"/>
      <c r="AX4" s="488"/>
      <c r="AY4" s="321" t="s">
        <v>157</v>
      </c>
      <c r="AZ4" s="322"/>
      <c r="BA4" s="322"/>
      <c r="BB4" s="322"/>
      <c r="BC4" s="322"/>
      <c r="BD4" s="322"/>
      <c r="BE4" s="322"/>
      <c r="BF4" s="322"/>
      <c r="BG4" s="322"/>
      <c r="BH4" s="322"/>
      <c r="BI4" s="322"/>
      <c r="BJ4" s="322"/>
      <c r="BK4" s="322"/>
      <c r="BL4" s="322"/>
      <c r="BM4" s="323"/>
      <c r="BN4" s="324">
        <v>11589613</v>
      </c>
      <c r="BO4" s="325"/>
      <c r="BP4" s="325"/>
      <c r="BQ4" s="325"/>
      <c r="BR4" s="325"/>
      <c r="BS4" s="325"/>
      <c r="BT4" s="325"/>
      <c r="BU4" s="326"/>
      <c r="BV4" s="324">
        <v>11583546</v>
      </c>
      <c r="BW4" s="325"/>
      <c r="BX4" s="325"/>
      <c r="BY4" s="325"/>
      <c r="BZ4" s="325"/>
      <c r="CA4" s="325"/>
      <c r="CB4" s="325"/>
      <c r="CC4" s="326"/>
      <c r="CD4" s="327" t="s">
        <v>159</v>
      </c>
      <c r="CE4" s="328"/>
      <c r="CF4" s="328"/>
      <c r="CG4" s="328"/>
      <c r="CH4" s="328"/>
      <c r="CI4" s="328"/>
      <c r="CJ4" s="328"/>
      <c r="CK4" s="328"/>
      <c r="CL4" s="328"/>
      <c r="CM4" s="328"/>
      <c r="CN4" s="328"/>
      <c r="CO4" s="328"/>
      <c r="CP4" s="328"/>
      <c r="CQ4" s="328"/>
      <c r="CR4" s="328"/>
      <c r="CS4" s="329"/>
      <c r="CT4" s="330">
        <v>0.7</v>
      </c>
      <c r="CU4" s="331"/>
      <c r="CV4" s="331"/>
      <c r="CW4" s="331"/>
      <c r="CX4" s="331"/>
      <c r="CY4" s="331"/>
      <c r="CZ4" s="331"/>
      <c r="DA4" s="332"/>
      <c r="DB4" s="330">
        <v>3.4</v>
      </c>
      <c r="DC4" s="331"/>
      <c r="DD4" s="331"/>
      <c r="DE4" s="331"/>
      <c r="DF4" s="331"/>
      <c r="DG4" s="331"/>
      <c r="DH4" s="331"/>
      <c r="DI4" s="332"/>
    </row>
    <row r="5" spans="1:119" ht="18.75" customHeight="1" x14ac:dyDescent="0.15">
      <c r="A5" s="2"/>
      <c r="B5" s="475"/>
      <c r="C5" s="476"/>
      <c r="D5" s="476"/>
      <c r="E5" s="477"/>
      <c r="F5" s="477"/>
      <c r="G5" s="477"/>
      <c r="H5" s="477"/>
      <c r="I5" s="477"/>
      <c r="J5" s="477"/>
      <c r="K5" s="477"/>
      <c r="L5" s="477"/>
      <c r="M5" s="477"/>
      <c r="N5" s="477"/>
      <c r="O5" s="477"/>
      <c r="P5" s="477"/>
      <c r="Q5" s="477"/>
      <c r="R5" s="482"/>
      <c r="S5" s="482"/>
      <c r="T5" s="482"/>
      <c r="U5" s="482"/>
      <c r="V5" s="483"/>
      <c r="W5" s="485"/>
      <c r="X5" s="486"/>
      <c r="Y5" s="486"/>
      <c r="Z5" s="486"/>
      <c r="AA5" s="486"/>
      <c r="AB5" s="476"/>
      <c r="AC5" s="482"/>
      <c r="AD5" s="486"/>
      <c r="AE5" s="486"/>
      <c r="AF5" s="486"/>
      <c r="AG5" s="486"/>
      <c r="AH5" s="486"/>
      <c r="AI5" s="486"/>
      <c r="AJ5" s="486"/>
      <c r="AK5" s="486"/>
      <c r="AL5" s="488"/>
      <c r="AM5" s="333" t="s">
        <v>160</v>
      </c>
      <c r="AN5" s="334"/>
      <c r="AO5" s="334"/>
      <c r="AP5" s="334"/>
      <c r="AQ5" s="334"/>
      <c r="AR5" s="334"/>
      <c r="AS5" s="334"/>
      <c r="AT5" s="335"/>
      <c r="AU5" s="336" t="s">
        <v>70</v>
      </c>
      <c r="AV5" s="337"/>
      <c r="AW5" s="337"/>
      <c r="AX5" s="337"/>
      <c r="AY5" s="338" t="s">
        <v>150</v>
      </c>
      <c r="AZ5" s="339"/>
      <c r="BA5" s="339"/>
      <c r="BB5" s="339"/>
      <c r="BC5" s="339"/>
      <c r="BD5" s="339"/>
      <c r="BE5" s="339"/>
      <c r="BF5" s="339"/>
      <c r="BG5" s="339"/>
      <c r="BH5" s="339"/>
      <c r="BI5" s="339"/>
      <c r="BJ5" s="339"/>
      <c r="BK5" s="339"/>
      <c r="BL5" s="339"/>
      <c r="BM5" s="340"/>
      <c r="BN5" s="341">
        <v>11522795</v>
      </c>
      <c r="BO5" s="342"/>
      <c r="BP5" s="342"/>
      <c r="BQ5" s="342"/>
      <c r="BR5" s="342"/>
      <c r="BS5" s="342"/>
      <c r="BT5" s="342"/>
      <c r="BU5" s="343"/>
      <c r="BV5" s="341">
        <v>11298071</v>
      </c>
      <c r="BW5" s="342"/>
      <c r="BX5" s="342"/>
      <c r="BY5" s="342"/>
      <c r="BZ5" s="342"/>
      <c r="CA5" s="342"/>
      <c r="CB5" s="342"/>
      <c r="CC5" s="343"/>
      <c r="CD5" s="344" t="s">
        <v>162</v>
      </c>
      <c r="CE5" s="345"/>
      <c r="CF5" s="345"/>
      <c r="CG5" s="345"/>
      <c r="CH5" s="345"/>
      <c r="CI5" s="345"/>
      <c r="CJ5" s="345"/>
      <c r="CK5" s="345"/>
      <c r="CL5" s="345"/>
      <c r="CM5" s="345"/>
      <c r="CN5" s="345"/>
      <c r="CO5" s="345"/>
      <c r="CP5" s="345"/>
      <c r="CQ5" s="345"/>
      <c r="CR5" s="345"/>
      <c r="CS5" s="346"/>
      <c r="CT5" s="347">
        <v>92.5</v>
      </c>
      <c r="CU5" s="348"/>
      <c r="CV5" s="348"/>
      <c r="CW5" s="348"/>
      <c r="CX5" s="348"/>
      <c r="CY5" s="348"/>
      <c r="CZ5" s="348"/>
      <c r="DA5" s="349"/>
      <c r="DB5" s="347">
        <v>90.5</v>
      </c>
      <c r="DC5" s="348"/>
      <c r="DD5" s="348"/>
      <c r="DE5" s="348"/>
      <c r="DF5" s="348"/>
      <c r="DG5" s="348"/>
      <c r="DH5" s="348"/>
      <c r="DI5" s="349"/>
    </row>
    <row r="6" spans="1:119" ht="18.75" customHeight="1" x14ac:dyDescent="0.15">
      <c r="A6" s="2"/>
      <c r="B6" s="489" t="s">
        <v>163</v>
      </c>
      <c r="C6" s="490"/>
      <c r="D6" s="490"/>
      <c r="E6" s="491"/>
      <c r="F6" s="491"/>
      <c r="G6" s="491"/>
      <c r="H6" s="491"/>
      <c r="I6" s="491"/>
      <c r="J6" s="491"/>
      <c r="K6" s="491"/>
      <c r="L6" s="491" t="s">
        <v>167</v>
      </c>
      <c r="M6" s="491"/>
      <c r="N6" s="491"/>
      <c r="O6" s="491"/>
      <c r="P6" s="491"/>
      <c r="Q6" s="491"/>
      <c r="R6" s="495"/>
      <c r="S6" s="495"/>
      <c r="T6" s="495"/>
      <c r="U6" s="495"/>
      <c r="V6" s="496"/>
      <c r="W6" s="499" t="s">
        <v>169</v>
      </c>
      <c r="X6" s="500"/>
      <c r="Y6" s="500"/>
      <c r="Z6" s="500"/>
      <c r="AA6" s="500"/>
      <c r="AB6" s="490"/>
      <c r="AC6" s="501" t="s">
        <v>170</v>
      </c>
      <c r="AD6" s="502"/>
      <c r="AE6" s="502"/>
      <c r="AF6" s="502"/>
      <c r="AG6" s="502"/>
      <c r="AH6" s="502"/>
      <c r="AI6" s="502"/>
      <c r="AJ6" s="502"/>
      <c r="AK6" s="502"/>
      <c r="AL6" s="503"/>
      <c r="AM6" s="333" t="s">
        <v>74</v>
      </c>
      <c r="AN6" s="334"/>
      <c r="AO6" s="334"/>
      <c r="AP6" s="334"/>
      <c r="AQ6" s="334"/>
      <c r="AR6" s="334"/>
      <c r="AS6" s="334"/>
      <c r="AT6" s="335"/>
      <c r="AU6" s="336" t="s">
        <v>70</v>
      </c>
      <c r="AV6" s="337"/>
      <c r="AW6" s="337"/>
      <c r="AX6" s="337"/>
      <c r="AY6" s="338" t="s">
        <v>174</v>
      </c>
      <c r="AZ6" s="339"/>
      <c r="BA6" s="339"/>
      <c r="BB6" s="339"/>
      <c r="BC6" s="339"/>
      <c r="BD6" s="339"/>
      <c r="BE6" s="339"/>
      <c r="BF6" s="339"/>
      <c r="BG6" s="339"/>
      <c r="BH6" s="339"/>
      <c r="BI6" s="339"/>
      <c r="BJ6" s="339"/>
      <c r="BK6" s="339"/>
      <c r="BL6" s="339"/>
      <c r="BM6" s="340"/>
      <c r="BN6" s="341">
        <v>66818</v>
      </c>
      <c r="BO6" s="342"/>
      <c r="BP6" s="342"/>
      <c r="BQ6" s="342"/>
      <c r="BR6" s="342"/>
      <c r="BS6" s="342"/>
      <c r="BT6" s="342"/>
      <c r="BU6" s="343"/>
      <c r="BV6" s="341">
        <v>285475</v>
      </c>
      <c r="BW6" s="342"/>
      <c r="BX6" s="342"/>
      <c r="BY6" s="342"/>
      <c r="BZ6" s="342"/>
      <c r="CA6" s="342"/>
      <c r="CB6" s="342"/>
      <c r="CC6" s="343"/>
      <c r="CD6" s="344" t="s">
        <v>175</v>
      </c>
      <c r="CE6" s="345"/>
      <c r="CF6" s="345"/>
      <c r="CG6" s="345"/>
      <c r="CH6" s="345"/>
      <c r="CI6" s="345"/>
      <c r="CJ6" s="345"/>
      <c r="CK6" s="345"/>
      <c r="CL6" s="345"/>
      <c r="CM6" s="345"/>
      <c r="CN6" s="345"/>
      <c r="CO6" s="345"/>
      <c r="CP6" s="345"/>
      <c r="CQ6" s="345"/>
      <c r="CR6" s="345"/>
      <c r="CS6" s="346"/>
      <c r="CT6" s="350">
        <v>92.9</v>
      </c>
      <c r="CU6" s="351"/>
      <c r="CV6" s="351"/>
      <c r="CW6" s="351"/>
      <c r="CX6" s="351"/>
      <c r="CY6" s="351"/>
      <c r="CZ6" s="351"/>
      <c r="DA6" s="352"/>
      <c r="DB6" s="350">
        <v>91.4</v>
      </c>
      <c r="DC6" s="351"/>
      <c r="DD6" s="351"/>
      <c r="DE6" s="351"/>
      <c r="DF6" s="351"/>
      <c r="DG6" s="351"/>
      <c r="DH6" s="351"/>
      <c r="DI6" s="352"/>
    </row>
    <row r="7" spans="1:119" ht="18.75" customHeight="1" x14ac:dyDescent="0.15">
      <c r="A7" s="2"/>
      <c r="B7" s="472"/>
      <c r="C7" s="473"/>
      <c r="D7" s="473"/>
      <c r="E7" s="474"/>
      <c r="F7" s="474"/>
      <c r="G7" s="474"/>
      <c r="H7" s="474"/>
      <c r="I7" s="474"/>
      <c r="J7" s="474"/>
      <c r="K7" s="474"/>
      <c r="L7" s="474"/>
      <c r="M7" s="474"/>
      <c r="N7" s="474"/>
      <c r="O7" s="474"/>
      <c r="P7" s="474"/>
      <c r="Q7" s="474"/>
      <c r="R7" s="480"/>
      <c r="S7" s="480"/>
      <c r="T7" s="480"/>
      <c r="U7" s="480"/>
      <c r="V7" s="481"/>
      <c r="W7" s="484"/>
      <c r="X7" s="463"/>
      <c r="Y7" s="463"/>
      <c r="Z7" s="463"/>
      <c r="AA7" s="463"/>
      <c r="AB7" s="473"/>
      <c r="AC7" s="504"/>
      <c r="AD7" s="462"/>
      <c r="AE7" s="462"/>
      <c r="AF7" s="462"/>
      <c r="AG7" s="462"/>
      <c r="AH7" s="462"/>
      <c r="AI7" s="462"/>
      <c r="AJ7" s="462"/>
      <c r="AK7" s="462"/>
      <c r="AL7" s="505"/>
      <c r="AM7" s="333" t="s">
        <v>176</v>
      </c>
      <c r="AN7" s="334"/>
      <c r="AO7" s="334"/>
      <c r="AP7" s="334"/>
      <c r="AQ7" s="334"/>
      <c r="AR7" s="334"/>
      <c r="AS7" s="334"/>
      <c r="AT7" s="335"/>
      <c r="AU7" s="336" t="s">
        <v>70</v>
      </c>
      <c r="AV7" s="337"/>
      <c r="AW7" s="337"/>
      <c r="AX7" s="337"/>
      <c r="AY7" s="338" t="s">
        <v>177</v>
      </c>
      <c r="AZ7" s="339"/>
      <c r="BA7" s="339"/>
      <c r="BB7" s="339"/>
      <c r="BC7" s="339"/>
      <c r="BD7" s="339"/>
      <c r="BE7" s="339"/>
      <c r="BF7" s="339"/>
      <c r="BG7" s="339"/>
      <c r="BH7" s="339"/>
      <c r="BI7" s="339"/>
      <c r="BJ7" s="339"/>
      <c r="BK7" s="339"/>
      <c r="BL7" s="339"/>
      <c r="BM7" s="340"/>
      <c r="BN7" s="341">
        <v>19146</v>
      </c>
      <c r="BO7" s="342"/>
      <c r="BP7" s="342"/>
      <c r="BQ7" s="342"/>
      <c r="BR7" s="342"/>
      <c r="BS7" s="342"/>
      <c r="BT7" s="342"/>
      <c r="BU7" s="343"/>
      <c r="BV7" s="341">
        <v>52800</v>
      </c>
      <c r="BW7" s="342"/>
      <c r="BX7" s="342"/>
      <c r="BY7" s="342"/>
      <c r="BZ7" s="342"/>
      <c r="CA7" s="342"/>
      <c r="CB7" s="342"/>
      <c r="CC7" s="343"/>
      <c r="CD7" s="344" t="s">
        <v>178</v>
      </c>
      <c r="CE7" s="345"/>
      <c r="CF7" s="345"/>
      <c r="CG7" s="345"/>
      <c r="CH7" s="345"/>
      <c r="CI7" s="345"/>
      <c r="CJ7" s="345"/>
      <c r="CK7" s="345"/>
      <c r="CL7" s="345"/>
      <c r="CM7" s="345"/>
      <c r="CN7" s="345"/>
      <c r="CO7" s="345"/>
      <c r="CP7" s="345"/>
      <c r="CQ7" s="345"/>
      <c r="CR7" s="345"/>
      <c r="CS7" s="346"/>
      <c r="CT7" s="341">
        <v>6787382</v>
      </c>
      <c r="CU7" s="342"/>
      <c r="CV7" s="342"/>
      <c r="CW7" s="342"/>
      <c r="CX7" s="342"/>
      <c r="CY7" s="342"/>
      <c r="CZ7" s="342"/>
      <c r="DA7" s="343"/>
      <c r="DB7" s="341">
        <v>6841550</v>
      </c>
      <c r="DC7" s="342"/>
      <c r="DD7" s="342"/>
      <c r="DE7" s="342"/>
      <c r="DF7" s="342"/>
      <c r="DG7" s="342"/>
      <c r="DH7" s="342"/>
      <c r="DI7" s="343"/>
    </row>
    <row r="8" spans="1:119" ht="18.75" customHeight="1" x14ac:dyDescent="0.15">
      <c r="A8" s="2"/>
      <c r="B8" s="492"/>
      <c r="C8" s="493"/>
      <c r="D8" s="493"/>
      <c r="E8" s="494"/>
      <c r="F8" s="494"/>
      <c r="G8" s="494"/>
      <c r="H8" s="494"/>
      <c r="I8" s="494"/>
      <c r="J8" s="494"/>
      <c r="K8" s="494"/>
      <c r="L8" s="494"/>
      <c r="M8" s="494"/>
      <c r="N8" s="494"/>
      <c r="O8" s="494"/>
      <c r="P8" s="494"/>
      <c r="Q8" s="494"/>
      <c r="R8" s="497"/>
      <c r="S8" s="497"/>
      <c r="T8" s="497"/>
      <c r="U8" s="497"/>
      <c r="V8" s="498"/>
      <c r="W8" s="431"/>
      <c r="X8" s="432"/>
      <c r="Y8" s="432"/>
      <c r="Z8" s="432"/>
      <c r="AA8" s="432"/>
      <c r="AB8" s="493"/>
      <c r="AC8" s="506"/>
      <c r="AD8" s="507"/>
      <c r="AE8" s="507"/>
      <c r="AF8" s="507"/>
      <c r="AG8" s="507"/>
      <c r="AH8" s="507"/>
      <c r="AI8" s="507"/>
      <c r="AJ8" s="507"/>
      <c r="AK8" s="507"/>
      <c r="AL8" s="508"/>
      <c r="AM8" s="333" t="s">
        <v>179</v>
      </c>
      <c r="AN8" s="334"/>
      <c r="AO8" s="334"/>
      <c r="AP8" s="334"/>
      <c r="AQ8" s="334"/>
      <c r="AR8" s="334"/>
      <c r="AS8" s="334"/>
      <c r="AT8" s="335"/>
      <c r="AU8" s="336" t="s">
        <v>70</v>
      </c>
      <c r="AV8" s="337"/>
      <c r="AW8" s="337"/>
      <c r="AX8" s="337"/>
      <c r="AY8" s="338" t="s">
        <v>182</v>
      </c>
      <c r="AZ8" s="339"/>
      <c r="BA8" s="339"/>
      <c r="BB8" s="339"/>
      <c r="BC8" s="339"/>
      <c r="BD8" s="339"/>
      <c r="BE8" s="339"/>
      <c r="BF8" s="339"/>
      <c r="BG8" s="339"/>
      <c r="BH8" s="339"/>
      <c r="BI8" s="339"/>
      <c r="BJ8" s="339"/>
      <c r="BK8" s="339"/>
      <c r="BL8" s="339"/>
      <c r="BM8" s="340"/>
      <c r="BN8" s="341">
        <v>47672</v>
      </c>
      <c r="BO8" s="342"/>
      <c r="BP8" s="342"/>
      <c r="BQ8" s="342"/>
      <c r="BR8" s="342"/>
      <c r="BS8" s="342"/>
      <c r="BT8" s="342"/>
      <c r="BU8" s="343"/>
      <c r="BV8" s="341">
        <v>232675</v>
      </c>
      <c r="BW8" s="342"/>
      <c r="BX8" s="342"/>
      <c r="BY8" s="342"/>
      <c r="BZ8" s="342"/>
      <c r="CA8" s="342"/>
      <c r="CB8" s="342"/>
      <c r="CC8" s="343"/>
      <c r="CD8" s="344" t="s">
        <v>183</v>
      </c>
      <c r="CE8" s="345"/>
      <c r="CF8" s="345"/>
      <c r="CG8" s="345"/>
      <c r="CH8" s="345"/>
      <c r="CI8" s="345"/>
      <c r="CJ8" s="345"/>
      <c r="CK8" s="345"/>
      <c r="CL8" s="345"/>
      <c r="CM8" s="345"/>
      <c r="CN8" s="345"/>
      <c r="CO8" s="345"/>
      <c r="CP8" s="345"/>
      <c r="CQ8" s="345"/>
      <c r="CR8" s="345"/>
      <c r="CS8" s="346"/>
      <c r="CT8" s="353">
        <v>0.27</v>
      </c>
      <c r="CU8" s="354"/>
      <c r="CV8" s="354"/>
      <c r="CW8" s="354"/>
      <c r="CX8" s="354"/>
      <c r="CY8" s="354"/>
      <c r="CZ8" s="354"/>
      <c r="DA8" s="355"/>
      <c r="DB8" s="353">
        <v>0.27</v>
      </c>
      <c r="DC8" s="354"/>
      <c r="DD8" s="354"/>
      <c r="DE8" s="354"/>
      <c r="DF8" s="354"/>
      <c r="DG8" s="354"/>
      <c r="DH8" s="354"/>
      <c r="DI8" s="355"/>
    </row>
    <row r="9" spans="1:119" ht="18.75" customHeight="1" x14ac:dyDescent="0.15">
      <c r="A9" s="2"/>
      <c r="B9" s="315" t="s">
        <v>20</v>
      </c>
      <c r="C9" s="316"/>
      <c r="D9" s="316"/>
      <c r="E9" s="316"/>
      <c r="F9" s="316"/>
      <c r="G9" s="316"/>
      <c r="H9" s="316"/>
      <c r="I9" s="316"/>
      <c r="J9" s="316"/>
      <c r="K9" s="413"/>
      <c r="L9" s="366" t="s">
        <v>16</v>
      </c>
      <c r="M9" s="367"/>
      <c r="N9" s="367"/>
      <c r="O9" s="367"/>
      <c r="P9" s="367"/>
      <c r="Q9" s="368"/>
      <c r="R9" s="369">
        <v>12907</v>
      </c>
      <c r="S9" s="370"/>
      <c r="T9" s="370"/>
      <c r="U9" s="370"/>
      <c r="V9" s="371"/>
      <c r="W9" s="318" t="s">
        <v>185</v>
      </c>
      <c r="X9" s="319"/>
      <c r="Y9" s="319"/>
      <c r="Z9" s="319"/>
      <c r="AA9" s="319"/>
      <c r="AB9" s="319"/>
      <c r="AC9" s="319"/>
      <c r="AD9" s="319"/>
      <c r="AE9" s="319"/>
      <c r="AF9" s="319"/>
      <c r="AG9" s="319"/>
      <c r="AH9" s="319"/>
      <c r="AI9" s="319"/>
      <c r="AJ9" s="319"/>
      <c r="AK9" s="319"/>
      <c r="AL9" s="320"/>
      <c r="AM9" s="333" t="s">
        <v>186</v>
      </c>
      <c r="AN9" s="334"/>
      <c r="AO9" s="334"/>
      <c r="AP9" s="334"/>
      <c r="AQ9" s="334"/>
      <c r="AR9" s="334"/>
      <c r="AS9" s="334"/>
      <c r="AT9" s="335"/>
      <c r="AU9" s="336" t="s">
        <v>70</v>
      </c>
      <c r="AV9" s="337"/>
      <c r="AW9" s="337"/>
      <c r="AX9" s="337"/>
      <c r="AY9" s="338" t="s">
        <v>71</v>
      </c>
      <c r="AZ9" s="339"/>
      <c r="BA9" s="339"/>
      <c r="BB9" s="339"/>
      <c r="BC9" s="339"/>
      <c r="BD9" s="339"/>
      <c r="BE9" s="339"/>
      <c r="BF9" s="339"/>
      <c r="BG9" s="339"/>
      <c r="BH9" s="339"/>
      <c r="BI9" s="339"/>
      <c r="BJ9" s="339"/>
      <c r="BK9" s="339"/>
      <c r="BL9" s="339"/>
      <c r="BM9" s="340"/>
      <c r="BN9" s="341">
        <v>-185003</v>
      </c>
      <c r="BO9" s="342"/>
      <c r="BP9" s="342"/>
      <c r="BQ9" s="342"/>
      <c r="BR9" s="342"/>
      <c r="BS9" s="342"/>
      <c r="BT9" s="342"/>
      <c r="BU9" s="343"/>
      <c r="BV9" s="341">
        <v>-133068</v>
      </c>
      <c r="BW9" s="342"/>
      <c r="BX9" s="342"/>
      <c r="BY9" s="342"/>
      <c r="BZ9" s="342"/>
      <c r="CA9" s="342"/>
      <c r="CB9" s="342"/>
      <c r="CC9" s="343"/>
      <c r="CD9" s="344" t="s">
        <v>68</v>
      </c>
      <c r="CE9" s="345"/>
      <c r="CF9" s="345"/>
      <c r="CG9" s="345"/>
      <c r="CH9" s="345"/>
      <c r="CI9" s="345"/>
      <c r="CJ9" s="345"/>
      <c r="CK9" s="345"/>
      <c r="CL9" s="345"/>
      <c r="CM9" s="345"/>
      <c r="CN9" s="345"/>
      <c r="CO9" s="345"/>
      <c r="CP9" s="345"/>
      <c r="CQ9" s="345"/>
      <c r="CR9" s="345"/>
      <c r="CS9" s="346"/>
      <c r="CT9" s="347">
        <v>17.2</v>
      </c>
      <c r="CU9" s="348"/>
      <c r="CV9" s="348"/>
      <c r="CW9" s="348"/>
      <c r="CX9" s="348"/>
      <c r="CY9" s="348"/>
      <c r="CZ9" s="348"/>
      <c r="DA9" s="349"/>
      <c r="DB9" s="347">
        <v>15.6</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56" t="s">
        <v>189</v>
      </c>
      <c r="M10" s="334"/>
      <c r="N10" s="334"/>
      <c r="O10" s="334"/>
      <c r="P10" s="334"/>
      <c r="Q10" s="335"/>
      <c r="R10" s="357">
        <v>14453</v>
      </c>
      <c r="S10" s="358"/>
      <c r="T10" s="358"/>
      <c r="U10" s="358"/>
      <c r="V10" s="359"/>
      <c r="W10" s="484"/>
      <c r="X10" s="463"/>
      <c r="Y10" s="463"/>
      <c r="Z10" s="463"/>
      <c r="AA10" s="463"/>
      <c r="AB10" s="463"/>
      <c r="AC10" s="463"/>
      <c r="AD10" s="463"/>
      <c r="AE10" s="463"/>
      <c r="AF10" s="463"/>
      <c r="AG10" s="463"/>
      <c r="AH10" s="463"/>
      <c r="AI10" s="463"/>
      <c r="AJ10" s="463"/>
      <c r="AK10" s="463"/>
      <c r="AL10" s="487"/>
      <c r="AM10" s="333" t="s">
        <v>190</v>
      </c>
      <c r="AN10" s="334"/>
      <c r="AO10" s="334"/>
      <c r="AP10" s="334"/>
      <c r="AQ10" s="334"/>
      <c r="AR10" s="334"/>
      <c r="AS10" s="334"/>
      <c r="AT10" s="335"/>
      <c r="AU10" s="336" t="s">
        <v>193</v>
      </c>
      <c r="AV10" s="337"/>
      <c r="AW10" s="337"/>
      <c r="AX10" s="337"/>
      <c r="AY10" s="338" t="s">
        <v>194</v>
      </c>
      <c r="AZ10" s="339"/>
      <c r="BA10" s="339"/>
      <c r="BB10" s="339"/>
      <c r="BC10" s="339"/>
      <c r="BD10" s="339"/>
      <c r="BE10" s="339"/>
      <c r="BF10" s="339"/>
      <c r="BG10" s="339"/>
      <c r="BH10" s="339"/>
      <c r="BI10" s="339"/>
      <c r="BJ10" s="339"/>
      <c r="BK10" s="339"/>
      <c r="BL10" s="339"/>
      <c r="BM10" s="340"/>
      <c r="BN10" s="341">
        <v>116302</v>
      </c>
      <c r="BO10" s="342"/>
      <c r="BP10" s="342"/>
      <c r="BQ10" s="342"/>
      <c r="BR10" s="342"/>
      <c r="BS10" s="342"/>
      <c r="BT10" s="342"/>
      <c r="BU10" s="343"/>
      <c r="BV10" s="341">
        <v>83081</v>
      </c>
      <c r="BW10" s="342"/>
      <c r="BX10" s="342"/>
      <c r="BY10" s="342"/>
      <c r="BZ10" s="342"/>
      <c r="CA10" s="342"/>
      <c r="CB10" s="342"/>
      <c r="CC10" s="343"/>
      <c r="CD10" s="22" t="s">
        <v>195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0" t="s">
        <v>198</v>
      </c>
      <c r="M11" s="361"/>
      <c r="N11" s="361"/>
      <c r="O11" s="361"/>
      <c r="P11" s="361"/>
      <c r="Q11" s="362"/>
      <c r="R11" s="363" t="s">
        <v>199</v>
      </c>
      <c r="S11" s="364"/>
      <c r="T11" s="364"/>
      <c r="U11" s="364"/>
      <c r="V11" s="365"/>
      <c r="W11" s="484"/>
      <c r="X11" s="463"/>
      <c r="Y11" s="463"/>
      <c r="Z11" s="463"/>
      <c r="AA11" s="463"/>
      <c r="AB11" s="463"/>
      <c r="AC11" s="463"/>
      <c r="AD11" s="463"/>
      <c r="AE11" s="463"/>
      <c r="AF11" s="463"/>
      <c r="AG11" s="463"/>
      <c r="AH11" s="463"/>
      <c r="AI11" s="463"/>
      <c r="AJ11" s="463"/>
      <c r="AK11" s="463"/>
      <c r="AL11" s="487"/>
      <c r="AM11" s="333" t="s">
        <v>64</v>
      </c>
      <c r="AN11" s="334"/>
      <c r="AO11" s="334"/>
      <c r="AP11" s="334"/>
      <c r="AQ11" s="334"/>
      <c r="AR11" s="334"/>
      <c r="AS11" s="334"/>
      <c r="AT11" s="335"/>
      <c r="AU11" s="336" t="s">
        <v>193</v>
      </c>
      <c r="AV11" s="337"/>
      <c r="AW11" s="337"/>
      <c r="AX11" s="337"/>
      <c r="AY11" s="338" t="s">
        <v>201</v>
      </c>
      <c r="AZ11" s="339"/>
      <c r="BA11" s="339"/>
      <c r="BB11" s="339"/>
      <c r="BC11" s="339"/>
      <c r="BD11" s="339"/>
      <c r="BE11" s="339"/>
      <c r="BF11" s="339"/>
      <c r="BG11" s="339"/>
      <c r="BH11" s="339"/>
      <c r="BI11" s="339"/>
      <c r="BJ11" s="339"/>
      <c r="BK11" s="339"/>
      <c r="BL11" s="339"/>
      <c r="BM11" s="340"/>
      <c r="BN11" s="341">
        <v>196945</v>
      </c>
      <c r="BO11" s="342"/>
      <c r="BP11" s="342"/>
      <c r="BQ11" s="342"/>
      <c r="BR11" s="342"/>
      <c r="BS11" s="342"/>
      <c r="BT11" s="342"/>
      <c r="BU11" s="343"/>
      <c r="BV11" s="341">
        <v>0</v>
      </c>
      <c r="BW11" s="342"/>
      <c r="BX11" s="342"/>
      <c r="BY11" s="342"/>
      <c r="BZ11" s="342"/>
      <c r="CA11" s="342"/>
      <c r="CB11" s="342"/>
      <c r="CC11" s="343"/>
      <c r="CD11" s="344" t="s">
        <v>204</v>
      </c>
      <c r="CE11" s="345"/>
      <c r="CF11" s="345"/>
      <c r="CG11" s="345"/>
      <c r="CH11" s="345"/>
      <c r="CI11" s="345"/>
      <c r="CJ11" s="345"/>
      <c r="CK11" s="345"/>
      <c r="CL11" s="345"/>
      <c r="CM11" s="345"/>
      <c r="CN11" s="345"/>
      <c r="CO11" s="345"/>
      <c r="CP11" s="345"/>
      <c r="CQ11" s="345"/>
      <c r="CR11" s="345"/>
      <c r="CS11" s="346"/>
      <c r="CT11" s="353" t="s">
        <v>205</v>
      </c>
      <c r="CU11" s="354"/>
      <c r="CV11" s="354"/>
      <c r="CW11" s="354"/>
      <c r="CX11" s="354"/>
      <c r="CY11" s="354"/>
      <c r="CZ11" s="354"/>
      <c r="DA11" s="355"/>
      <c r="DB11" s="353" t="s">
        <v>205</v>
      </c>
      <c r="DC11" s="354"/>
      <c r="DD11" s="354"/>
      <c r="DE11" s="354"/>
      <c r="DF11" s="354"/>
      <c r="DG11" s="354"/>
      <c r="DH11" s="354"/>
      <c r="DI11" s="355"/>
    </row>
    <row r="12" spans="1:119" ht="18.75" customHeight="1" x14ac:dyDescent="0.15">
      <c r="A12" s="2"/>
      <c r="B12" s="509" t="s">
        <v>207</v>
      </c>
      <c r="C12" s="510"/>
      <c r="D12" s="510"/>
      <c r="E12" s="510"/>
      <c r="F12" s="510"/>
      <c r="G12" s="510"/>
      <c r="H12" s="510"/>
      <c r="I12" s="510"/>
      <c r="J12" s="510"/>
      <c r="K12" s="511"/>
      <c r="L12" s="379" t="s">
        <v>208</v>
      </c>
      <c r="M12" s="380"/>
      <c r="N12" s="380"/>
      <c r="O12" s="380"/>
      <c r="P12" s="380"/>
      <c r="Q12" s="381"/>
      <c r="R12" s="382">
        <v>12742</v>
      </c>
      <c r="S12" s="383"/>
      <c r="T12" s="383"/>
      <c r="U12" s="383"/>
      <c r="V12" s="384"/>
      <c r="W12" s="385" t="s">
        <v>8</v>
      </c>
      <c r="X12" s="337"/>
      <c r="Y12" s="337"/>
      <c r="Z12" s="337"/>
      <c r="AA12" s="337"/>
      <c r="AB12" s="386"/>
      <c r="AC12" s="387" t="s">
        <v>110</v>
      </c>
      <c r="AD12" s="388"/>
      <c r="AE12" s="388"/>
      <c r="AF12" s="388"/>
      <c r="AG12" s="389"/>
      <c r="AH12" s="387" t="s">
        <v>210</v>
      </c>
      <c r="AI12" s="388"/>
      <c r="AJ12" s="388"/>
      <c r="AK12" s="388"/>
      <c r="AL12" s="390"/>
      <c r="AM12" s="333" t="s">
        <v>211</v>
      </c>
      <c r="AN12" s="334"/>
      <c r="AO12" s="334"/>
      <c r="AP12" s="334"/>
      <c r="AQ12" s="334"/>
      <c r="AR12" s="334"/>
      <c r="AS12" s="334"/>
      <c r="AT12" s="335"/>
      <c r="AU12" s="336" t="s">
        <v>70</v>
      </c>
      <c r="AV12" s="337"/>
      <c r="AW12" s="337"/>
      <c r="AX12" s="337"/>
      <c r="AY12" s="338" t="s">
        <v>214</v>
      </c>
      <c r="AZ12" s="339"/>
      <c r="BA12" s="339"/>
      <c r="BB12" s="339"/>
      <c r="BC12" s="339"/>
      <c r="BD12" s="339"/>
      <c r="BE12" s="339"/>
      <c r="BF12" s="339"/>
      <c r="BG12" s="339"/>
      <c r="BH12" s="339"/>
      <c r="BI12" s="339"/>
      <c r="BJ12" s="339"/>
      <c r="BK12" s="339"/>
      <c r="BL12" s="339"/>
      <c r="BM12" s="340"/>
      <c r="BN12" s="341">
        <v>0</v>
      </c>
      <c r="BO12" s="342"/>
      <c r="BP12" s="342"/>
      <c r="BQ12" s="342"/>
      <c r="BR12" s="342"/>
      <c r="BS12" s="342"/>
      <c r="BT12" s="342"/>
      <c r="BU12" s="343"/>
      <c r="BV12" s="341">
        <v>0</v>
      </c>
      <c r="BW12" s="342"/>
      <c r="BX12" s="342"/>
      <c r="BY12" s="342"/>
      <c r="BZ12" s="342"/>
      <c r="CA12" s="342"/>
      <c r="CB12" s="342"/>
      <c r="CC12" s="343"/>
      <c r="CD12" s="344" t="s">
        <v>215</v>
      </c>
      <c r="CE12" s="345"/>
      <c r="CF12" s="345"/>
      <c r="CG12" s="345"/>
      <c r="CH12" s="345"/>
      <c r="CI12" s="345"/>
      <c r="CJ12" s="345"/>
      <c r="CK12" s="345"/>
      <c r="CL12" s="345"/>
      <c r="CM12" s="345"/>
      <c r="CN12" s="345"/>
      <c r="CO12" s="345"/>
      <c r="CP12" s="345"/>
      <c r="CQ12" s="345"/>
      <c r="CR12" s="345"/>
      <c r="CS12" s="346"/>
      <c r="CT12" s="353" t="s">
        <v>205</v>
      </c>
      <c r="CU12" s="354"/>
      <c r="CV12" s="354"/>
      <c r="CW12" s="354"/>
      <c r="CX12" s="354"/>
      <c r="CY12" s="354"/>
      <c r="CZ12" s="354"/>
      <c r="DA12" s="355"/>
      <c r="DB12" s="353" t="s">
        <v>205</v>
      </c>
      <c r="DC12" s="354"/>
      <c r="DD12" s="354"/>
      <c r="DE12" s="354"/>
      <c r="DF12" s="354"/>
      <c r="DG12" s="354"/>
      <c r="DH12" s="354"/>
      <c r="DI12" s="355"/>
    </row>
    <row r="13" spans="1:119" ht="18.75" customHeight="1" x14ac:dyDescent="0.15">
      <c r="A13" s="2"/>
      <c r="B13" s="512"/>
      <c r="C13" s="513"/>
      <c r="D13" s="513"/>
      <c r="E13" s="513"/>
      <c r="F13" s="513"/>
      <c r="G13" s="513"/>
      <c r="H13" s="513"/>
      <c r="I13" s="513"/>
      <c r="J13" s="513"/>
      <c r="K13" s="514"/>
      <c r="L13" s="14"/>
      <c r="M13" s="372" t="s">
        <v>217</v>
      </c>
      <c r="N13" s="373"/>
      <c r="O13" s="373"/>
      <c r="P13" s="373"/>
      <c r="Q13" s="374"/>
      <c r="R13" s="375">
        <v>12492</v>
      </c>
      <c r="S13" s="376"/>
      <c r="T13" s="376"/>
      <c r="U13" s="376"/>
      <c r="V13" s="377"/>
      <c r="W13" s="499" t="s">
        <v>218</v>
      </c>
      <c r="X13" s="500"/>
      <c r="Y13" s="500"/>
      <c r="Z13" s="500"/>
      <c r="AA13" s="500"/>
      <c r="AB13" s="490"/>
      <c r="AC13" s="357">
        <v>850</v>
      </c>
      <c r="AD13" s="358"/>
      <c r="AE13" s="358"/>
      <c r="AF13" s="358"/>
      <c r="AG13" s="378"/>
      <c r="AH13" s="357">
        <v>1079</v>
      </c>
      <c r="AI13" s="358"/>
      <c r="AJ13" s="358"/>
      <c r="AK13" s="358"/>
      <c r="AL13" s="359"/>
      <c r="AM13" s="333" t="s">
        <v>220</v>
      </c>
      <c r="AN13" s="334"/>
      <c r="AO13" s="334"/>
      <c r="AP13" s="334"/>
      <c r="AQ13" s="334"/>
      <c r="AR13" s="334"/>
      <c r="AS13" s="334"/>
      <c r="AT13" s="335"/>
      <c r="AU13" s="336" t="s">
        <v>193</v>
      </c>
      <c r="AV13" s="337"/>
      <c r="AW13" s="337"/>
      <c r="AX13" s="337"/>
      <c r="AY13" s="338" t="s">
        <v>222</v>
      </c>
      <c r="AZ13" s="339"/>
      <c r="BA13" s="339"/>
      <c r="BB13" s="339"/>
      <c r="BC13" s="339"/>
      <c r="BD13" s="339"/>
      <c r="BE13" s="339"/>
      <c r="BF13" s="339"/>
      <c r="BG13" s="339"/>
      <c r="BH13" s="339"/>
      <c r="BI13" s="339"/>
      <c r="BJ13" s="339"/>
      <c r="BK13" s="339"/>
      <c r="BL13" s="339"/>
      <c r="BM13" s="340"/>
      <c r="BN13" s="341">
        <v>128244</v>
      </c>
      <c r="BO13" s="342"/>
      <c r="BP13" s="342"/>
      <c r="BQ13" s="342"/>
      <c r="BR13" s="342"/>
      <c r="BS13" s="342"/>
      <c r="BT13" s="342"/>
      <c r="BU13" s="343"/>
      <c r="BV13" s="341">
        <v>-49987</v>
      </c>
      <c r="BW13" s="342"/>
      <c r="BX13" s="342"/>
      <c r="BY13" s="342"/>
      <c r="BZ13" s="342"/>
      <c r="CA13" s="342"/>
      <c r="CB13" s="342"/>
      <c r="CC13" s="343"/>
      <c r="CD13" s="344" t="s">
        <v>223</v>
      </c>
      <c r="CE13" s="345"/>
      <c r="CF13" s="345"/>
      <c r="CG13" s="345"/>
      <c r="CH13" s="345"/>
      <c r="CI13" s="345"/>
      <c r="CJ13" s="345"/>
      <c r="CK13" s="345"/>
      <c r="CL13" s="345"/>
      <c r="CM13" s="345"/>
      <c r="CN13" s="345"/>
      <c r="CO13" s="345"/>
      <c r="CP13" s="345"/>
      <c r="CQ13" s="345"/>
      <c r="CR13" s="345"/>
      <c r="CS13" s="346"/>
      <c r="CT13" s="347">
        <v>15.8</v>
      </c>
      <c r="CU13" s="348"/>
      <c r="CV13" s="348"/>
      <c r="CW13" s="348"/>
      <c r="CX13" s="348"/>
      <c r="CY13" s="348"/>
      <c r="CZ13" s="348"/>
      <c r="DA13" s="349"/>
      <c r="DB13" s="347">
        <v>16.100000000000001</v>
      </c>
      <c r="DC13" s="348"/>
      <c r="DD13" s="348"/>
      <c r="DE13" s="348"/>
      <c r="DF13" s="348"/>
      <c r="DG13" s="348"/>
      <c r="DH13" s="348"/>
      <c r="DI13" s="349"/>
    </row>
    <row r="14" spans="1:119" ht="18.75" customHeight="1" x14ac:dyDescent="0.15">
      <c r="A14" s="2"/>
      <c r="B14" s="512"/>
      <c r="C14" s="513"/>
      <c r="D14" s="513"/>
      <c r="E14" s="513"/>
      <c r="F14" s="513"/>
      <c r="G14" s="513"/>
      <c r="H14" s="513"/>
      <c r="I14" s="513"/>
      <c r="J14" s="513"/>
      <c r="K14" s="514"/>
      <c r="L14" s="397" t="s">
        <v>224</v>
      </c>
      <c r="M14" s="398"/>
      <c r="N14" s="398"/>
      <c r="O14" s="398"/>
      <c r="P14" s="398"/>
      <c r="Q14" s="399"/>
      <c r="R14" s="375">
        <v>13005</v>
      </c>
      <c r="S14" s="376"/>
      <c r="T14" s="376"/>
      <c r="U14" s="376"/>
      <c r="V14" s="377"/>
      <c r="W14" s="485"/>
      <c r="X14" s="486"/>
      <c r="Y14" s="486"/>
      <c r="Z14" s="486"/>
      <c r="AA14" s="486"/>
      <c r="AB14" s="476"/>
      <c r="AC14" s="400">
        <v>13.5</v>
      </c>
      <c r="AD14" s="401"/>
      <c r="AE14" s="401"/>
      <c r="AF14" s="401"/>
      <c r="AG14" s="402"/>
      <c r="AH14" s="400">
        <v>15.6</v>
      </c>
      <c r="AI14" s="401"/>
      <c r="AJ14" s="401"/>
      <c r="AK14" s="401"/>
      <c r="AL14" s="403"/>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1" t="s">
        <v>228</v>
      </c>
      <c r="CE14" s="392"/>
      <c r="CF14" s="392"/>
      <c r="CG14" s="392"/>
      <c r="CH14" s="392"/>
      <c r="CI14" s="392"/>
      <c r="CJ14" s="392"/>
      <c r="CK14" s="392"/>
      <c r="CL14" s="392"/>
      <c r="CM14" s="392"/>
      <c r="CN14" s="392"/>
      <c r="CO14" s="392"/>
      <c r="CP14" s="392"/>
      <c r="CQ14" s="392"/>
      <c r="CR14" s="392"/>
      <c r="CS14" s="393"/>
      <c r="CT14" s="394">
        <v>66.599999999999994</v>
      </c>
      <c r="CU14" s="395"/>
      <c r="CV14" s="395"/>
      <c r="CW14" s="395"/>
      <c r="CX14" s="395"/>
      <c r="CY14" s="395"/>
      <c r="CZ14" s="395"/>
      <c r="DA14" s="396"/>
      <c r="DB14" s="394">
        <v>76.3</v>
      </c>
      <c r="DC14" s="395"/>
      <c r="DD14" s="395"/>
      <c r="DE14" s="395"/>
      <c r="DF14" s="395"/>
      <c r="DG14" s="395"/>
      <c r="DH14" s="395"/>
      <c r="DI14" s="396"/>
    </row>
    <row r="15" spans="1:119" ht="18.75" customHeight="1" x14ac:dyDescent="0.15">
      <c r="A15" s="2"/>
      <c r="B15" s="512"/>
      <c r="C15" s="513"/>
      <c r="D15" s="513"/>
      <c r="E15" s="513"/>
      <c r="F15" s="513"/>
      <c r="G15" s="513"/>
      <c r="H15" s="513"/>
      <c r="I15" s="513"/>
      <c r="J15" s="513"/>
      <c r="K15" s="514"/>
      <c r="L15" s="14"/>
      <c r="M15" s="372" t="s">
        <v>217</v>
      </c>
      <c r="N15" s="373"/>
      <c r="O15" s="373"/>
      <c r="P15" s="373"/>
      <c r="Q15" s="374"/>
      <c r="R15" s="375">
        <v>12787</v>
      </c>
      <c r="S15" s="376"/>
      <c r="T15" s="376"/>
      <c r="U15" s="376"/>
      <c r="V15" s="377"/>
      <c r="W15" s="499" t="s">
        <v>7</v>
      </c>
      <c r="X15" s="500"/>
      <c r="Y15" s="500"/>
      <c r="Z15" s="500"/>
      <c r="AA15" s="500"/>
      <c r="AB15" s="490"/>
      <c r="AC15" s="357">
        <v>1754</v>
      </c>
      <c r="AD15" s="358"/>
      <c r="AE15" s="358"/>
      <c r="AF15" s="358"/>
      <c r="AG15" s="378"/>
      <c r="AH15" s="357">
        <v>1896</v>
      </c>
      <c r="AI15" s="358"/>
      <c r="AJ15" s="358"/>
      <c r="AK15" s="358"/>
      <c r="AL15" s="359"/>
      <c r="AM15" s="333"/>
      <c r="AN15" s="334"/>
      <c r="AO15" s="334"/>
      <c r="AP15" s="334"/>
      <c r="AQ15" s="334"/>
      <c r="AR15" s="334"/>
      <c r="AS15" s="334"/>
      <c r="AT15" s="335"/>
      <c r="AU15" s="336"/>
      <c r="AV15" s="337"/>
      <c r="AW15" s="337"/>
      <c r="AX15" s="337"/>
      <c r="AY15" s="321" t="s">
        <v>230</v>
      </c>
      <c r="AZ15" s="322"/>
      <c r="BA15" s="322"/>
      <c r="BB15" s="322"/>
      <c r="BC15" s="322"/>
      <c r="BD15" s="322"/>
      <c r="BE15" s="322"/>
      <c r="BF15" s="322"/>
      <c r="BG15" s="322"/>
      <c r="BH15" s="322"/>
      <c r="BI15" s="322"/>
      <c r="BJ15" s="322"/>
      <c r="BK15" s="322"/>
      <c r="BL15" s="322"/>
      <c r="BM15" s="323"/>
      <c r="BN15" s="324">
        <v>1782257</v>
      </c>
      <c r="BO15" s="325"/>
      <c r="BP15" s="325"/>
      <c r="BQ15" s="325"/>
      <c r="BR15" s="325"/>
      <c r="BS15" s="325"/>
      <c r="BT15" s="325"/>
      <c r="BU15" s="326"/>
      <c r="BV15" s="324">
        <v>1739212</v>
      </c>
      <c r="BW15" s="325"/>
      <c r="BX15" s="325"/>
      <c r="BY15" s="325"/>
      <c r="BZ15" s="325"/>
      <c r="CA15" s="325"/>
      <c r="CB15" s="325"/>
      <c r="CC15" s="326"/>
      <c r="CD15" s="327" t="s">
        <v>216</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12"/>
      <c r="C16" s="513"/>
      <c r="D16" s="513"/>
      <c r="E16" s="513"/>
      <c r="F16" s="513"/>
      <c r="G16" s="513"/>
      <c r="H16" s="513"/>
      <c r="I16" s="513"/>
      <c r="J16" s="513"/>
      <c r="K16" s="514"/>
      <c r="L16" s="397" t="s">
        <v>232</v>
      </c>
      <c r="M16" s="404"/>
      <c r="N16" s="404"/>
      <c r="O16" s="404"/>
      <c r="P16" s="404"/>
      <c r="Q16" s="405"/>
      <c r="R16" s="406" t="s">
        <v>233</v>
      </c>
      <c r="S16" s="407"/>
      <c r="T16" s="407"/>
      <c r="U16" s="407"/>
      <c r="V16" s="408"/>
      <c r="W16" s="485"/>
      <c r="X16" s="486"/>
      <c r="Y16" s="486"/>
      <c r="Z16" s="486"/>
      <c r="AA16" s="486"/>
      <c r="AB16" s="476"/>
      <c r="AC16" s="400">
        <v>27.9</v>
      </c>
      <c r="AD16" s="401"/>
      <c r="AE16" s="401"/>
      <c r="AF16" s="401"/>
      <c r="AG16" s="402"/>
      <c r="AH16" s="400">
        <v>27.5</v>
      </c>
      <c r="AI16" s="401"/>
      <c r="AJ16" s="401"/>
      <c r="AK16" s="401"/>
      <c r="AL16" s="403"/>
      <c r="AM16" s="333"/>
      <c r="AN16" s="334"/>
      <c r="AO16" s="334"/>
      <c r="AP16" s="334"/>
      <c r="AQ16" s="334"/>
      <c r="AR16" s="334"/>
      <c r="AS16" s="334"/>
      <c r="AT16" s="335"/>
      <c r="AU16" s="336"/>
      <c r="AV16" s="337"/>
      <c r="AW16" s="337"/>
      <c r="AX16" s="337"/>
      <c r="AY16" s="338" t="s">
        <v>108</v>
      </c>
      <c r="AZ16" s="339"/>
      <c r="BA16" s="339"/>
      <c r="BB16" s="339"/>
      <c r="BC16" s="339"/>
      <c r="BD16" s="339"/>
      <c r="BE16" s="339"/>
      <c r="BF16" s="339"/>
      <c r="BG16" s="339"/>
      <c r="BH16" s="339"/>
      <c r="BI16" s="339"/>
      <c r="BJ16" s="339"/>
      <c r="BK16" s="339"/>
      <c r="BL16" s="339"/>
      <c r="BM16" s="340"/>
      <c r="BN16" s="341">
        <v>6303757</v>
      </c>
      <c r="BO16" s="342"/>
      <c r="BP16" s="342"/>
      <c r="BQ16" s="342"/>
      <c r="BR16" s="342"/>
      <c r="BS16" s="342"/>
      <c r="BT16" s="342"/>
      <c r="BU16" s="343"/>
      <c r="BV16" s="341">
        <v>6327492</v>
      </c>
      <c r="BW16" s="342"/>
      <c r="BX16" s="342"/>
      <c r="BY16" s="342"/>
      <c r="BZ16" s="342"/>
      <c r="CA16" s="342"/>
      <c r="CB16" s="342"/>
      <c r="CC16" s="343"/>
      <c r="CD16" s="21"/>
      <c r="CE16" s="518"/>
      <c r="CF16" s="518"/>
      <c r="CG16" s="518"/>
      <c r="CH16" s="518"/>
      <c r="CI16" s="518"/>
      <c r="CJ16" s="518"/>
      <c r="CK16" s="518"/>
      <c r="CL16" s="518"/>
      <c r="CM16" s="518"/>
      <c r="CN16" s="518"/>
      <c r="CO16" s="518"/>
      <c r="CP16" s="518"/>
      <c r="CQ16" s="518"/>
      <c r="CR16" s="518"/>
      <c r="CS16" s="519"/>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15"/>
      <c r="C17" s="516"/>
      <c r="D17" s="516"/>
      <c r="E17" s="516"/>
      <c r="F17" s="516"/>
      <c r="G17" s="516"/>
      <c r="H17" s="516"/>
      <c r="I17" s="516"/>
      <c r="J17" s="516"/>
      <c r="K17" s="517"/>
      <c r="L17" s="15"/>
      <c r="M17" s="409" t="s">
        <v>103</v>
      </c>
      <c r="N17" s="410"/>
      <c r="O17" s="410"/>
      <c r="P17" s="410"/>
      <c r="Q17" s="411"/>
      <c r="R17" s="406" t="s">
        <v>235</v>
      </c>
      <c r="S17" s="407"/>
      <c r="T17" s="407"/>
      <c r="U17" s="407"/>
      <c r="V17" s="408"/>
      <c r="W17" s="499" t="s">
        <v>97</v>
      </c>
      <c r="X17" s="500"/>
      <c r="Y17" s="500"/>
      <c r="Z17" s="500"/>
      <c r="AA17" s="500"/>
      <c r="AB17" s="490"/>
      <c r="AC17" s="357">
        <v>3692</v>
      </c>
      <c r="AD17" s="358"/>
      <c r="AE17" s="358"/>
      <c r="AF17" s="358"/>
      <c r="AG17" s="378"/>
      <c r="AH17" s="357">
        <v>3922</v>
      </c>
      <c r="AI17" s="358"/>
      <c r="AJ17" s="358"/>
      <c r="AK17" s="358"/>
      <c r="AL17" s="359"/>
      <c r="AM17" s="333"/>
      <c r="AN17" s="334"/>
      <c r="AO17" s="334"/>
      <c r="AP17" s="334"/>
      <c r="AQ17" s="334"/>
      <c r="AR17" s="334"/>
      <c r="AS17" s="334"/>
      <c r="AT17" s="335"/>
      <c r="AU17" s="336"/>
      <c r="AV17" s="337"/>
      <c r="AW17" s="337"/>
      <c r="AX17" s="337"/>
      <c r="AY17" s="338" t="s">
        <v>238</v>
      </c>
      <c r="AZ17" s="339"/>
      <c r="BA17" s="339"/>
      <c r="BB17" s="339"/>
      <c r="BC17" s="339"/>
      <c r="BD17" s="339"/>
      <c r="BE17" s="339"/>
      <c r="BF17" s="339"/>
      <c r="BG17" s="339"/>
      <c r="BH17" s="339"/>
      <c r="BI17" s="339"/>
      <c r="BJ17" s="339"/>
      <c r="BK17" s="339"/>
      <c r="BL17" s="339"/>
      <c r="BM17" s="340"/>
      <c r="BN17" s="341">
        <v>2234986</v>
      </c>
      <c r="BO17" s="342"/>
      <c r="BP17" s="342"/>
      <c r="BQ17" s="342"/>
      <c r="BR17" s="342"/>
      <c r="BS17" s="342"/>
      <c r="BT17" s="342"/>
      <c r="BU17" s="343"/>
      <c r="BV17" s="341">
        <v>2180521</v>
      </c>
      <c r="BW17" s="342"/>
      <c r="BX17" s="342"/>
      <c r="BY17" s="342"/>
      <c r="BZ17" s="342"/>
      <c r="CA17" s="342"/>
      <c r="CB17" s="342"/>
      <c r="CC17" s="343"/>
      <c r="CD17" s="21"/>
      <c r="CE17" s="518"/>
      <c r="CF17" s="518"/>
      <c r="CG17" s="518"/>
      <c r="CH17" s="518"/>
      <c r="CI17" s="518"/>
      <c r="CJ17" s="518"/>
      <c r="CK17" s="518"/>
      <c r="CL17" s="518"/>
      <c r="CM17" s="518"/>
      <c r="CN17" s="518"/>
      <c r="CO17" s="518"/>
      <c r="CP17" s="518"/>
      <c r="CQ17" s="518"/>
      <c r="CR17" s="518"/>
      <c r="CS17" s="519"/>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239</v>
      </c>
      <c r="C18" s="413"/>
      <c r="D18" s="413"/>
      <c r="E18" s="414"/>
      <c r="F18" s="414"/>
      <c r="G18" s="414"/>
      <c r="H18" s="414"/>
      <c r="I18" s="414"/>
      <c r="J18" s="414"/>
      <c r="K18" s="414"/>
      <c r="L18" s="415">
        <v>303.08999999999997</v>
      </c>
      <c r="M18" s="415"/>
      <c r="N18" s="415"/>
      <c r="O18" s="415"/>
      <c r="P18" s="415"/>
      <c r="Q18" s="415"/>
      <c r="R18" s="416"/>
      <c r="S18" s="416"/>
      <c r="T18" s="416"/>
      <c r="U18" s="416"/>
      <c r="V18" s="417"/>
      <c r="W18" s="431"/>
      <c r="X18" s="432"/>
      <c r="Y18" s="432"/>
      <c r="Z18" s="432"/>
      <c r="AA18" s="432"/>
      <c r="AB18" s="493"/>
      <c r="AC18" s="418">
        <v>58.6</v>
      </c>
      <c r="AD18" s="419"/>
      <c r="AE18" s="419"/>
      <c r="AF18" s="419"/>
      <c r="AG18" s="420"/>
      <c r="AH18" s="418">
        <v>56.9</v>
      </c>
      <c r="AI18" s="419"/>
      <c r="AJ18" s="419"/>
      <c r="AK18" s="419"/>
      <c r="AL18" s="421"/>
      <c r="AM18" s="333"/>
      <c r="AN18" s="334"/>
      <c r="AO18" s="334"/>
      <c r="AP18" s="334"/>
      <c r="AQ18" s="334"/>
      <c r="AR18" s="334"/>
      <c r="AS18" s="334"/>
      <c r="AT18" s="335"/>
      <c r="AU18" s="336"/>
      <c r="AV18" s="337"/>
      <c r="AW18" s="337"/>
      <c r="AX18" s="337"/>
      <c r="AY18" s="338" t="s">
        <v>240</v>
      </c>
      <c r="AZ18" s="339"/>
      <c r="BA18" s="339"/>
      <c r="BB18" s="339"/>
      <c r="BC18" s="339"/>
      <c r="BD18" s="339"/>
      <c r="BE18" s="339"/>
      <c r="BF18" s="339"/>
      <c r="BG18" s="339"/>
      <c r="BH18" s="339"/>
      <c r="BI18" s="339"/>
      <c r="BJ18" s="339"/>
      <c r="BK18" s="339"/>
      <c r="BL18" s="339"/>
      <c r="BM18" s="340"/>
      <c r="BN18" s="341">
        <v>6384009</v>
      </c>
      <c r="BO18" s="342"/>
      <c r="BP18" s="342"/>
      <c r="BQ18" s="342"/>
      <c r="BR18" s="342"/>
      <c r="BS18" s="342"/>
      <c r="BT18" s="342"/>
      <c r="BU18" s="343"/>
      <c r="BV18" s="341">
        <v>6329099</v>
      </c>
      <c r="BW18" s="342"/>
      <c r="BX18" s="342"/>
      <c r="BY18" s="342"/>
      <c r="BZ18" s="342"/>
      <c r="CA18" s="342"/>
      <c r="CB18" s="342"/>
      <c r="CC18" s="343"/>
      <c r="CD18" s="21"/>
      <c r="CE18" s="518"/>
      <c r="CF18" s="518"/>
      <c r="CG18" s="518"/>
      <c r="CH18" s="518"/>
      <c r="CI18" s="518"/>
      <c r="CJ18" s="518"/>
      <c r="CK18" s="518"/>
      <c r="CL18" s="518"/>
      <c r="CM18" s="518"/>
      <c r="CN18" s="518"/>
      <c r="CO18" s="518"/>
      <c r="CP18" s="518"/>
      <c r="CQ18" s="518"/>
      <c r="CR18" s="518"/>
      <c r="CS18" s="519"/>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57</v>
      </c>
      <c r="C19" s="413"/>
      <c r="D19" s="413"/>
      <c r="E19" s="414"/>
      <c r="F19" s="414"/>
      <c r="G19" s="414"/>
      <c r="H19" s="414"/>
      <c r="I19" s="414"/>
      <c r="J19" s="414"/>
      <c r="K19" s="414"/>
      <c r="L19" s="422">
        <v>43</v>
      </c>
      <c r="M19" s="422"/>
      <c r="N19" s="422"/>
      <c r="O19" s="422"/>
      <c r="P19" s="422"/>
      <c r="Q19" s="422"/>
      <c r="R19" s="423"/>
      <c r="S19" s="423"/>
      <c r="T19" s="423"/>
      <c r="U19" s="423"/>
      <c r="V19" s="424"/>
      <c r="W19" s="318"/>
      <c r="X19" s="319"/>
      <c r="Y19" s="319"/>
      <c r="Z19" s="319"/>
      <c r="AA19" s="319"/>
      <c r="AB19" s="319"/>
      <c r="AC19" s="433"/>
      <c r="AD19" s="433"/>
      <c r="AE19" s="433"/>
      <c r="AF19" s="433"/>
      <c r="AG19" s="433"/>
      <c r="AH19" s="433"/>
      <c r="AI19" s="433"/>
      <c r="AJ19" s="433"/>
      <c r="AK19" s="433"/>
      <c r="AL19" s="434"/>
      <c r="AM19" s="333"/>
      <c r="AN19" s="334"/>
      <c r="AO19" s="334"/>
      <c r="AP19" s="334"/>
      <c r="AQ19" s="334"/>
      <c r="AR19" s="334"/>
      <c r="AS19" s="334"/>
      <c r="AT19" s="335"/>
      <c r="AU19" s="336"/>
      <c r="AV19" s="337"/>
      <c r="AW19" s="337"/>
      <c r="AX19" s="337"/>
      <c r="AY19" s="338" t="s">
        <v>133</v>
      </c>
      <c r="AZ19" s="339"/>
      <c r="BA19" s="339"/>
      <c r="BB19" s="339"/>
      <c r="BC19" s="339"/>
      <c r="BD19" s="339"/>
      <c r="BE19" s="339"/>
      <c r="BF19" s="339"/>
      <c r="BG19" s="339"/>
      <c r="BH19" s="339"/>
      <c r="BI19" s="339"/>
      <c r="BJ19" s="339"/>
      <c r="BK19" s="339"/>
      <c r="BL19" s="339"/>
      <c r="BM19" s="340"/>
      <c r="BN19" s="341">
        <v>8806808</v>
      </c>
      <c r="BO19" s="342"/>
      <c r="BP19" s="342"/>
      <c r="BQ19" s="342"/>
      <c r="BR19" s="342"/>
      <c r="BS19" s="342"/>
      <c r="BT19" s="342"/>
      <c r="BU19" s="343"/>
      <c r="BV19" s="341">
        <v>8683982</v>
      </c>
      <c r="BW19" s="342"/>
      <c r="BX19" s="342"/>
      <c r="BY19" s="342"/>
      <c r="BZ19" s="342"/>
      <c r="CA19" s="342"/>
      <c r="CB19" s="342"/>
      <c r="CC19" s="343"/>
      <c r="CD19" s="21"/>
      <c r="CE19" s="518"/>
      <c r="CF19" s="518"/>
      <c r="CG19" s="518"/>
      <c r="CH19" s="518"/>
      <c r="CI19" s="518"/>
      <c r="CJ19" s="518"/>
      <c r="CK19" s="518"/>
      <c r="CL19" s="518"/>
      <c r="CM19" s="518"/>
      <c r="CN19" s="518"/>
      <c r="CO19" s="518"/>
      <c r="CP19" s="518"/>
      <c r="CQ19" s="518"/>
      <c r="CR19" s="518"/>
      <c r="CS19" s="519"/>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242</v>
      </c>
      <c r="C20" s="413"/>
      <c r="D20" s="413"/>
      <c r="E20" s="414"/>
      <c r="F20" s="414"/>
      <c r="G20" s="414"/>
      <c r="H20" s="414"/>
      <c r="I20" s="414"/>
      <c r="J20" s="414"/>
      <c r="K20" s="414"/>
      <c r="L20" s="422">
        <v>5217</v>
      </c>
      <c r="M20" s="422"/>
      <c r="N20" s="422"/>
      <c r="O20" s="422"/>
      <c r="P20" s="422"/>
      <c r="Q20" s="422"/>
      <c r="R20" s="423"/>
      <c r="S20" s="423"/>
      <c r="T20" s="423"/>
      <c r="U20" s="423"/>
      <c r="V20" s="424"/>
      <c r="W20" s="431"/>
      <c r="X20" s="432"/>
      <c r="Y20" s="432"/>
      <c r="Z20" s="432"/>
      <c r="AA20" s="432"/>
      <c r="AB20" s="432"/>
      <c r="AC20" s="425"/>
      <c r="AD20" s="425"/>
      <c r="AE20" s="425"/>
      <c r="AF20" s="425"/>
      <c r="AG20" s="425"/>
      <c r="AH20" s="425"/>
      <c r="AI20" s="425"/>
      <c r="AJ20" s="425"/>
      <c r="AK20" s="425"/>
      <c r="AL20" s="426"/>
      <c r="AM20" s="427"/>
      <c r="AN20" s="361"/>
      <c r="AO20" s="361"/>
      <c r="AP20" s="361"/>
      <c r="AQ20" s="361"/>
      <c r="AR20" s="361"/>
      <c r="AS20" s="361"/>
      <c r="AT20" s="362"/>
      <c r="AU20" s="428"/>
      <c r="AV20" s="429"/>
      <c r="AW20" s="429"/>
      <c r="AX20" s="430"/>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18"/>
      <c r="CF20" s="518"/>
      <c r="CG20" s="518"/>
      <c r="CH20" s="518"/>
      <c r="CI20" s="518"/>
      <c r="CJ20" s="518"/>
      <c r="CK20" s="518"/>
      <c r="CL20" s="518"/>
      <c r="CM20" s="518"/>
      <c r="CN20" s="518"/>
      <c r="CO20" s="518"/>
      <c r="CP20" s="518"/>
      <c r="CQ20" s="518"/>
      <c r="CR20" s="518"/>
      <c r="CS20" s="519"/>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5" t="s">
        <v>243</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8"/>
      <c r="CF21" s="518"/>
      <c r="CG21" s="518"/>
      <c r="CH21" s="518"/>
      <c r="CI21" s="518"/>
      <c r="CJ21" s="518"/>
      <c r="CK21" s="518"/>
      <c r="CL21" s="518"/>
      <c r="CM21" s="518"/>
      <c r="CN21" s="518"/>
      <c r="CO21" s="518"/>
      <c r="CP21" s="518"/>
      <c r="CQ21" s="518"/>
      <c r="CR21" s="518"/>
      <c r="CS21" s="519"/>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453" t="s">
        <v>244</v>
      </c>
      <c r="C22" s="454"/>
      <c r="D22" s="455"/>
      <c r="E22" s="495" t="s">
        <v>8</v>
      </c>
      <c r="F22" s="500"/>
      <c r="G22" s="500"/>
      <c r="H22" s="500"/>
      <c r="I22" s="500"/>
      <c r="J22" s="500"/>
      <c r="K22" s="490"/>
      <c r="L22" s="495" t="s">
        <v>246</v>
      </c>
      <c r="M22" s="500"/>
      <c r="N22" s="500"/>
      <c r="O22" s="500"/>
      <c r="P22" s="490"/>
      <c r="Q22" s="520" t="s">
        <v>237</v>
      </c>
      <c r="R22" s="521"/>
      <c r="S22" s="521"/>
      <c r="T22" s="521"/>
      <c r="U22" s="521"/>
      <c r="V22" s="522"/>
      <c r="W22" s="534" t="s">
        <v>58</v>
      </c>
      <c r="X22" s="454"/>
      <c r="Y22" s="455"/>
      <c r="Z22" s="495" t="s">
        <v>8</v>
      </c>
      <c r="AA22" s="500"/>
      <c r="AB22" s="500"/>
      <c r="AC22" s="500"/>
      <c r="AD22" s="500"/>
      <c r="AE22" s="500"/>
      <c r="AF22" s="500"/>
      <c r="AG22" s="490"/>
      <c r="AH22" s="526" t="s">
        <v>187</v>
      </c>
      <c r="AI22" s="500"/>
      <c r="AJ22" s="500"/>
      <c r="AK22" s="500"/>
      <c r="AL22" s="490"/>
      <c r="AM22" s="526" t="s">
        <v>247</v>
      </c>
      <c r="AN22" s="527"/>
      <c r="AO22" s="527"/>
      <c r="AP22" s="527"/>
      <c r="AQ22" s="527"/>
      <c r="AR22" s="528"/>
      <c r="AS22" s="520" t="s">
        <v>237</v>
      </c>
      <c r="AT22" s="521"/>
      <c r="AU22" s="521"/>
      <c r="AV22" s="521"/>
      <c r="AW22" s="521"/>
      <c r="AX22" s="532"/>
      <c r="AY22" s="321" t="s">
        <v>249</v>
      </c>
      <c r="AZ22" s="322"/>
      <c r="BA22" s="322"/>
      <c r="BB22" s="322"/>
      <c r="BC22" s="322"/>
      <c r="BD22" s="322"/>
      <c r="BE22" s="322"/>
      <c r="BF22" s="322"/>
      <c r="BG22" s="322"/>
      <c r="BH22" s="322"/>
      <c r="BI22" s="322"/>
      <c r="BJ22" s="322"/>
      <c r="BK22" s="322"/>
      <c r="BL22" s="322"/>
      <c r="BM22" s="323"/>
      <c r="BN22" s="324">
        <v>14314803</v>
      </c>
      <c r="BO22" s="325"/>
      <c r="BP22" s="325"/>
      <c r="BQ22" s="325"/>
      <c r="BR22" s="325"/>
      <c r="BS22" s="325"/>
      <c r="BT22" s="325"/>
      <c r="BU22" s="326"/>
      <c r="BV22" s="324">
        <v>15227700</v>
      </c>
      <c r="BW22" s="325"/>
      <c r="BX22" s="325"/>
      <c r="BY22" s="325"/>
      <c r="BZ22" s="325"/>
      <c r="CA22" s="325"/>
      <c r="CB22" s="325"/>
      <c r="CC22" s="326"/>
      <c r="CD22" s="21"/>
      <c r="CE22" s="518"/>
      <c r="CF22" s="518"/>
      <c r="CG22" s="518"/>
      <c r="CH22" s="518"/>
      <c r="CI22" s="518"/>
      <c r="CJ22" s="518"/>
      <c r="CK22" s="518"/>
      <c r="CL22" s="518"/>
      <c r="CM22" s="518"/>
      <c r="CN22" s="518"/>
      <c r="CO22" s="518"/>
      <c r="CP22" s="518"/>
      <c r="CQ22" s="518"/>
      <c r="CR22" s="518"/>
      <c r="CS22" s="519"/>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456"/>
      <c r="C23" s="457"/>
      <c r="D23" s="458"/>
      <c r="E23" s="482"/>
      <c r="F23" s="486"/>
      <c r="G23" s="486"/>
      <c r="H23" s="486"/>
      <c r="I23" s="486"/>
      <c r="J23" s="486"/>
      <c r="K23" s="476"/>
      <c r="L23" s="482"/>
      <c r="M23" s="486"/>
      <c r="N23" s="486"/>
      <c r="O23" s="486"/>
      <c r="P23" s="476"/>
      <c r="Q23" s="523"/>
      <c r="R23" s="524"/>
      <c r="S23" s="524"/>
      <c r="T23" s="524"/>
      <c r="U23" s="524"/>
      <c r="V23" s="525"/>
      <c r="W23" s="535"/>
      <c r="X23" s="457"/>
      <c r="Y23" s="458"/>
      <c r="Z23" s="482"/>
      <c r="AA23" s="486"/>
      <c r="AB23" s="486"/>
      <c r="AC23" s="486"/>
      <c r="AD23" s="486"/>
      <c r="AE23" s="486"/>
      <c r="AF23" s="486"/>
      <c r="AG23" s="476"/>
      <c r="AH23" s="482"/>
      <c r="AI23" s="486"/>
      <c r="AJ23" s="486"/>
      <c r="AK23" s="486"/>
      <c r="AL23" s="476"/>
      <c r="AM23" s="529"/>
      <c r="AN23" s="530"/>
      <c r="AO23" s="530"/>
      <c r="AP23" s="530"/>
      <c r="AQ23" s="530"/>
      <c r="AR23" s="531"/>
      <c r="AS23" s="523"/>
      <c r="AT23" s="524"/>
      <c r="AU23" s="524"/>
      <c r="AV23" s="524"/>
      <c r="AW23" s="524"/>
      <c r="AX23" s="533"/>
      <c r="AY23" s="338" t="s">
        <v>251</v>
      </c>
      <c r="AZ23" s="339"/>
      <c r="BA23" s="339"/>
      <c r="BB23" s="339"/>
      <c r="BC23" s="339"/>
      <c r="BD23" s="339"/>
      <c r="BE23" s="339"/>
      <c r="BF23" s="339"/>
      <c r="BG23" s="339"/>
      <c r="BH23" s="339"/>
      <c r="BI23" s="339"/>
      <c r="BJ23" s="339"/>
      <c r="BK23" s="339"/>
      <c r="BL23" s="339"/>
      <c r="BM23" s="340"/>
      <c r="BN23" s="341">
        <v>6637479</v>
      </c>
      <c r="BO23" s="342"/>
      <c r="BP23" s="342"/>
      <c r="BQ23" s="342"/>
      <c r="BR23" s="342"/>
      <c r="BS23" s="342"/>
      <c r="BT23" s="342"/>
      <c r="BU23" s="343"/>
      <c r="BV23" s="341">
        <v>7272587</v>
      </c>
      <c r="BW23" s="342"/>
      <c r="BX23" s="342"/>
      <c r="BY23" s="342"/>
      <c r="BZ23" s="342"/>
      <c r="CA23" s="342"/>
      <c r="CB23" s="342"/>
      <c r="CC23" s="343"/>
      <c r="CD23" s="21"/>
      <c r="CE23" s="518"/>
      <c r="CF23" s="518"/>
      <c r="CG23" s="518"/>
      <c r="CH23" s="518"/>
      <c r="CI23" s="518"/>
      <c r="CJ23" s="518"/>
      <c r="CK23" s="518"/>
      <c r="CL23" s="518"/>
      <c r="CM23" s="518"/>
      <c r="CN23" s="518"/>
      <c r="CO23" s="518"/>
      <c r="CP23" s="518"/>
      <c r="CQ23" s="518"/>
      <c r="CR23" s="518"/>
      <c r="CS23" s="519"/>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456"/>
      <c r="C24" s="457"/>
      <c r="D24" s="458"/>
      <c r="E24" s="356" t="s">
        <v>253</v>
      </c>
      <c r="F24" s="334"/>
      <c r="G24" s="334"/>
      <c r="H24" s="334"/>
      <c r="I24" s="334"/>
      <c r="J24" s="334"/>
      <c r="K24" s="335"/>
      <c r="L24" s="357">
        <v>1</v>
      </c>
      <c r="M24" s="358"/>
      <c r="N24" s="358"/>
      <c r="O24" s="358"/>
      <c r="P24" s="378"/>
      <c r="Q24" s="357">
        <v>6750</v>
      </c>
      <c r="R24" s="358"/>
      <c r="S24" s="358"/>
      <c r="T24" s="358"/>
      <c r="U24" s="358"/>
      <c r="V24" s="378"/>
      <c r="W24" s="535"/>
      <c r="X24" s="457"/>
      <c r="Y24" s="458"/>
      <c r="Z24" s="356" t="s">
        <v>254</v>
      </c>
      <c r="AA24" s="334"/>
      <c r="AB24" s="334"/>
      <c r="AC24" s="334"/>
      <c r="AD24" s="334"/>
      <c r="AE24" s="334"/>
      <c r="AF24" s="334"/>
      <c r="AG24" s="335"/>
      <c r="AH24" s="357">
        <v>193</v>
      </c>
      <c r="AI24" s="358"/>
      <c r="AJ24" s="358"/>
      <c r="AK24" s="358"/>
      <c r="AL24" s="378"/>
      <c r="AM24" s="357">
        <v>573789</v>
      </c>
      <c r="AN24" s="358"/>
      <c r="AO24" s="358"/>
      <c r="AP24" s="358"/>
      <c r="AQ24" s="358"/>
      <c r="AR24" s="378"/>
      <c r="AS24" s="357">
        <v>2973</v>
      </c>
      <c r="AT24" s="358"/>
      <c r="AU24" s="358"/>
      <c r="AV24" s="358"/>
      <c r="AW24" s="358"/>
      <c r="AX24" s="359"/>
      <c r="AY24" s="438" t="s">
        <v>256</v>
      </c>
      <c r="AZ24" s="439"/>
      <c r="BA24" s="439"/>
      <c r="BB24" s="439"/>
      <c r="BC24" s="439"/>
      <c r="BD24" s="439"/>
      <c r="BE24" s="439"/>
      <c r="BF24" s="439"/>
      <c r="BG24" s="439"/>
      <c r="BH24" s="439"/>
      <c r="BI24" s="439"/>
      <c r="BJ24" s="439"/>
      <c r="BK24" s="439"/>
      <c r="BL24" s="439"/>
      <c r="BM24" s="440"/>
      <c r="BN24" s="341">
        <v>10943711</v>
      </c>
      <c r="BO24" s="342"/>
      <c r="BP24" s="342"/>
      <c r="BQ24" s="342"/>
      <c r="BR24" s="342"/>
      <c r="BS24" s="342"/>
      <c r="BT24" s="342"/>
      <c r="BU24" s="343"/>
      <c r="BV24" s="341">
        <v>11485162</v>
      </c>
      <c r="BW24" s="342"/>
      <c r="BX24" s="342"/>
      <c r="BY24" s="342"/>
      <c r="BZ24" s="342"/>
      <c r="CA24" s="342"/>
      <c r="CB24" s="342"/>
      <c r="CC24" s="343"/>
      <c r="CD24" s="21"/>
      <c r="CE24" s="518"/>
      <c r="CF24" s="518"/>
      <c r="CG24" s="518"/>
      <c r="CH24" s="518"/>
      <c r="CI24" s="518"/>
      <c r="CJ24" s="518"/>
      <c r="CK24" s="518"/>
      <c r="CL24" s="518"/>
      <c r="CM24" s="518"/>
      <c r="CN24" s="518"/>
      <c r="CO24" s="518"/>
      <c r="CP24" s="518"/>
      <c r="CQ24" s="518"/>
      <c r="CR24" s="518"/>
      <c r="CS24" s="519"/>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456"/>
      <c r="C25" s="457"/>
      <c r="D25" s="458"/>
      <c r="E25" s="356" t="s">
        <v>259</v>
      </c>
      <c r="F25" s="334"/>
      <c r="G25" s="334"/>
      <c r="H25" s="334"/>
      <c r="I25" s="334"/>
      <c r="J25" s="334"/>
      <c r="K25" s="335"/>
      <c r="L25" s="357">
        <v>2</v>
      </c>
      <c r="M25" s="358"/>
      <c r="N25" s="358"/>
      <c r="O25" s="358"/>
      <c r="P25" s="378"/>
      <c r="Q25" s="357">
        <v>5580</v>
      </c>
      <c r="R25" s="358"/>
      <c r="S25" s="358"/>
      <c r="T25" s="358"/>
      <c r="U25" s="358"/>
      <c r="V25" s="378"/>
      <c r="W25" s="535"/>
      <c r="X25" s="457"/>
      <c r="Y25" s="458"/>
      <c r="Z25" s="356" t="s">
        <v>260</v>
      </c>
      <c r="AA25" s="334"/>
      <c r="AB25" s="334"/>
      <c r="AC25" s="334"/>
      <c r="AD25" s="334"/>
      <c r="AE25" s="334"/>
      <c r="AF25" s="334"/>
      <c r="AG25" s="335"/>
      <c r="AH25" s="357" t="s">
        <v>205</v>
      </c>
      <c r="AI25" s="358"/>
      <c r="AJ25" s="358"/>
      <c r="AK25" s="358"/>
      <c r="AL25" s="378"/>
      <c r="AM25" s="357" t="s">
        <v>205</v>
      </c>
      <c r="AN25" s="358"/>
      <c r="AO25" s="358"/>
      <c r="AP25" s="358"/>
      <c r="AQ25" s="358"/>
      <c r="AR25" s="378"/>
      <c r="AS25" s="357" t="s">
        <v>205</v>
      </c>
      <c r="AT25" s="358"/>
      <c r="AU25" s="358"/>
      <c r="AV25" s="358"/>
      <c r="AW25" s="358"/>
      <c r="AX25" s="359"/>
      <c r="AY25" s="321" t="s">
        <v>37</v>
      </c>
      <c r="AZ25" s="322"/>
      <c r="BA25" s="322"/>
      <c r="BB25" s="322"/>
      <c r="BC25" s="322"/>
      <c r="BD25" s="322"/>
      <c r="BE25" s="322"/>
      <c r="BF25" s="322"/>
      <c r="BG25" s="322"/>
      <c r="BH25" s="322"/>
      <c r="BI25" s="322"/>
      <c r="BJ25" s="322"/>
      <c r="BK25" s="322"/>
      <c r="BL25" s="322"/>
      <c r="BM25" s="323"/>
      <c r="BN25" s="324">
        <v>899233</v>
      </c>
      <c r="BO25" s="325"/>
      <c r="BP25" s="325"/>
      <c r="BQ25" s="325"/>
      <c r="BR25" s="325"/>
      <c r="BS25" s="325"/>
      <c r="BT25" s="325"/>
      <c r="BU25" s="326"/>
      <c r="BV25" s="324">
        <v>689862</v>
      </c>
      <c r="BW25" s="325"/>
      <c r="BX25" s="325"/>
      <c r="BY25" s="325"/>
      <c r="BZ25" s="325"/>
      <c r="CA25" s="325"/>
      <c r="CB25" s="325"/>
      <c r="CC25" s="326"/>
      <c r="CD25" s="21"/>
      <c r="CE25" s="518"/>
      <c r="CF25" s="518"/>
      <c r="CG25" s="518"/>
      <c r="CH25" s="518"/>
      <c r="CI25" s="518"/>
      <c r="CJ25" s="518"/>
      <c r="CK25" s="518"/>
      <c r="CL25" s="518"/>
      <c r="CM25" s="518"/>
      <c r="CN25" s="518"/>
      <c r="CO25" s="518"/>
      <c r="CP25" s="518"/>
      <c r="CQ25" s="518"/>
      <c r="CR25" s="518"/>
      <c r="CS25" s="519"/>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456"/>
      <c r="C26" s="457"/>
      <c r="D26" s="458"/>
      <c r="E26" s="356" t="s">
        <v>261</v>
      </c>
      <c r="F26" s="334"/>
      <c r="G26" s="334"/>
      <c r="H26" s="334"/>
      <c r="I26" s="334"/>
      <c r="J26" s="334"/>
      <c r="K26" s="335"/>
      <c r="L26" s="357">
        <v>1</v>
      </c>
      <c r="M26" s="358"/>
      <c r="N26" s="358"/>
      <c r="O26" s="358"/>
      <c r="P26" s="378"/>
      <c r="Q26" s="357">
        <v>5040</v>
      </c>
      <c r="R26" s="358"/>
      <c r="S26" s="358"/>
      <c r="T26" s="358"/>
      <c r="U26" s="358"/>
      <c r="V26" s="378"/>
      <c r="W26" s="535"/>
      <c r="X26" s="457"/>
      <c r="Y26" s="458"/>
      <c r="Z26" s="356" t="s">
        <v>262</v>
      </c>
      <c r="AA26" s="444"/>
      <c r="AB26" s="444"/>
      <c r="AC26" s="444"/>
      <c r="AD26" s="444"/>
      <c r="AE26" s="444"/>
      <c r="AF26" s="444"/>
      <c r="AG26" s="445"/>
      <c r="AH26" s="357">
        <v>2</v>
      </c>
      <c r="AI26" s="358"/>
      <c r="AJ26" s="358"/>
      <c r="AK26" s="358"/>
      <c r="AL26" s="378"/>
      <c r="AM26" s="357" t="s">
        <v>266</v>
      </c>
      <c r="AN26" s="358"/>
      <c r="AO26" s="358"/>
      <c r="AP26" s="358"/>
      <c r="AQ26" s="358"/>
      <c r="AR26" s="378"/>
      <c r="AS26" s="357" t="s">
        <v>266</v>
      </c>
      <c r="AT26" s="358"/>
      <c r="AU26" s="358"/>
      <c r="AV26" s="358"/>
      <c r="AW26" s="358"/>
      <c r="AX26" s="359"/>
      <c r="AY26" s="344" t="s">
        <v>267</v>
      </c>
      <c r="AZ26" s="345"/>
      <c r="BA26" s="345"/>
      <c r="BB26" s="345"/>
      <c r="BC26" s="345"/>
      <c r="BD26" s="345"/>
      <c r="BE26" s="345"/>
      <c r="BF26" s="345"/>
      <c r="BG26" s="345"/>
      <c r="BH26" s="345"/>
      <c r="BI26" s="345"/>
      <c r="BJ26" s="345"/>
      <c r="BK26" s="345"/>
      <c r="BL26" s="345"/>
      <c r="BM26" s="346"/>
      <c r="BN26" s="341" t="s">
        <v>205</v>
      </c>
      <c r="BO26" s="342"/>
      <c r="BP26" s="342"/>
      <c r="BQ26" s="342"/>
      <c r="BR26" s="342"/>
      <c r="BS26" s="342"/>
      <c r="BT26" s="342"/>
      <c r="BU26" s="343"/>
      <c r="BV26" s="341" t="s">
        <v>205</v>
      </c>
      <c r="BW26" s="342"/>
      <c r="BX26" s="342"/>
      <c r="BY26" s="342"/>
      <c r="BZ26" s="342"/>
      <c r="CA26" s="342"/>
      <c r="CB26" s="342"/>
      <c r="CC26" s="343"/>
      <c r="CD26" s="21"/>
      <c r="CE26" s="518"/>
      <c r="CF26" s="518"/>
      <c r="CG26" s="518"/>
      <c r="CH26" s="518"/>
      <c r="CI26" s="518"/>
      <c r="CJ26" s="518"/>
      <c r="CK26" s="518"/>
      <c r="CL26" s="518"/>
      <c r="CM26" s="518"/>
      <c r="CN26" s="518"/>
      <c r="CO26" s="518"/>
      <c r="CP26" s="518"/>
      <c r="CQ26" s="518"/>
      <c r="CR26" s="518"/>
      <c r="CS26" s="519"/>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456"/>
      <c r="C27" s="457"/>
      <c r="D27" s="458"/>
      <c r="E27" s="356" t="s">
        <v>268</v>
      </c>
      <c r="F27" s="334"/>
      <c r="G27" s="334"/>
      <c r="H27" s="334"/>
      <c r="I27" s="334"/>
      <c r="J27" s="334"/>
      <c r="K27" s="335"/>
      <c r="L27" s="357">
        <v>1</v>
      </c>
      <c r="M27" s="358"/>
      <c r="N27" s="358"/>
      <c r="O27" s="358"/>
      <c r="P27" s="378"/>
      <c r="Q27" s="357">
        <v>3200</v>
      </c>
      <c r="R27" s="358"/>
      <c r="S27" s="358"/>
      <c r="T27" s="358"/>
      <c r="U27" s="358"/>
      <c r="V27" s="378"/>
      <c r="W27" s="535"/>
      <c r="X27" s="457"/>
      <c r="Y27" s="458"/>
      <c r="Z27" s="356" t="s">
        <v>270</v>
      </c>
      <c r="AA27" s="334"/>
      <c r="AB27" s="334"/>
      <c r="AC27" s="334"/>
      <c r="AD27" s="334"/>
      <c r="AE27" s="334"/>
      <c r="AF27" s="334"/>
      <c r="AG27" s="335"/>
      <c r="AH27" s="357" t="s">
        <v>205</v>
      </c>
      <c r="AI27" s="358"/>
      <c r="AJ27" s="358"/>
      <c r="AK27" s="358"/>
      <c r="AL27" s="378"/>
      <c r="AM27" s="357" t="s">
        <v>205</v>
      </c>
      <c r="AN27" s="358"/>
      <c r="AO27" s="358"/>
      <c r="AP27" s="358"/>
      <c r="AQ27" s="358"/>
      <c r="AR27" s="378"/>
      <c r="AS27" s="357" t="s">
        <v>205</v>
      </c>
      <c r="AT27" s="358"/>
      <c r="AU27" s="358"/>
      <c r="AV27" s="358"/>
      <c r="AW27" s="358"/>
      <c r="AX27" s="359"/>
      <c r="AY27" s="391" t="s">
        <v>272</v>
      </c>
      <c r="AZ27" s="392"/>
      <c r="BA27" s="392"/>
      <c r="BB27" s="392"/>
      <c r="BC27" s="392"/>
      <c r="BD27" s="392"/>
      <c r="BE27" s="392"/>
      <c r="BF27" s="392"/>
      <c r="BG27" s="392"/>
      <c r="BH27" s="392"/>
      <c r="BI27" s="392"/>
      <c r="BJ27" s="392"/>
      <c r="BK27" s="392"/>
      <c r="BL27" s="392"/>
      <c r="BM27" s="393"/>
      <c r="BN27" s="441">
        <v>388161</v>
      </c>
      <c r="BO27" s="442"/>
      <c r="BP27" s="442"/>
      <c r="BQ27" s="442"/>
      <c r="BR27" s="442"/>
      <c r="BS27" s="442"/>
      <c r="BT27" s="442"/>
      <c r="BU27" s="443"/>
      <c r="BV27" s="441">
        <v>388154</v>
      </c>
      <c r="BW27" s="442"/>
      <c r="BX27" s="442"/>
      <c r="BY27" s="442"/>
      <c r="BZ27" s="442"/>
      <c r="CA27" s="442"/>
      <c r="CB27" s="442"/>
      <c r="CC27" s="443"/>
      <c r="CD27" s="17"/>
      <c r="CE27" s="518"/>
      <c r="CF27" s="518"/>
      <c r="CG27" s="518"/>
      <c r="CH27" s="518"/>
      <c r="CI27" s="518"/>
      <c r="CJ27" s="518"/>
      <c r="CK27" s="518"/>
      <c r="CL27" s="518"/>
      <c r="CM27" s="518"/>
      <c r="CN27" s="518"/>
      <c r="CO27" s="518"/>
      <c r="CP27" s="518"/>
      <c r="CQ27" s="518"/>
      <c r="CR27" s="518"/>
      <c r="CS27" s="519"/>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456"/>
      <c r="C28" s="457"/>
      <c r="D28" s="458"/>
      <c r="E28" s="356" t="s">
        <v>273</v>
      </c>
      <c r="F28" s="334"/>
      <c r="G28" s="334"/>
      <c r="H28" s="334"/>
      <c r="I28" s="334"/>
      <c r="J28" s="334"/>
      <c r="K28" s="335"/>
      <c r="L28" s="357">
        <v>1</v>
      </c>
      <c r="M28" s="358"/>
      <c r="N28" s="358"/>
      <c r="O28" s="358"/>
      <c r="P28" s="378"/>
      <c r="Q28" s="357">
        <v>2500</v>
      </c>
      <c r="R28" s="358"/>
      <c r="S28" s="358"/>
      <c r="T28" s="358"/>
      <c r="U28" s="358"/>
      <c r="V28" s="378"/>
      <c r="W28" s="535"/>
      <c r="X28" s="457"/>
      <c r="Y28" s="458"/>
      <c r="Z28" s="356" t="s">
        <v>38</v>
      </c>
      <c r="AA28" s="334"/>
      <c r="AB28" s="334"/>
      <c r="AC28" s="334"/>
      <c r="AD28" s="334"/>
      <c r="AE28" s="334"/>
      <c r="AF28" s="334"/>
      <c r="AG28" s="335"/>
      <c r="AH28" s="357" t="s">
        <v>205</v>
      </c>
      <c r="AI28" s="358"/>
      <c r="AJ28" s="358"/>
      <c r="AK28" s="358"/>
      <c r="AL28" s="378"/>
      <c r="AM28" s="357" t="s">
        <v>205</v>
      </c>
      <c r="AN28" s="358"/>
      <c r="AO28" s="358"/>
      <c r="AP28" s="358"/>
      <c r="AQ28" s="358"/>
      <c r="AR28" s="378"/>
      <c r="AS28" s="357" t="s">
        <v>205</v>
      </c>
      <c r="AT28" s="358"/>
      <c r="AU28" s="358"/>
      <c r="AV28" s="358"/>
      <c r="AW28" s="358"/>
      <c r="AX28" s="359"/>
      <c r="AY28" s="539" t="s">
        <v>276</v>
      </c>
      <c r="AZ28" s="540"/>
      <c r="BA28" s="540"/>
      <c r="BB28" s="541"/>
      <c r="BC28" s="321" t="s">
        <v>102</v>
      </c>
      <c r="BD28" s="322"/>
      <c r="BE28" s="322"/>
      <c r="BF28" s="322"/>
      <c r="BG28" s="322"/>
      <c r="BH28" s="322"/>
      <c r="BI28" s="322"/>
      <c r="BJ28" s="322"/>
      <c r="BK28" s="322"/>
      <c r="BL28" s="322"/>
      <c r="BM28" s="323"/>
      <c r="BN28" s="324">
        <v>1789708</v>
      </c>
      <c r="BO28" s="325"/>
      <c r="BP28" s="325"/>
      <c r="BQ28" s="325"/>
      <c r="BR28" s="325"/>
      <c r="BS28" s="325"/>
      <c r="BT28" s="325"/>
      <c r="BU28" s="326"/>
      <c r="BV28" s="324">
        <v>1673406</v>
      </c>
      <c r="BW28" s="325"/>
      <c r="BX28" s="325"/>
      <c r="BY28" s="325"/>
      <c r="BZ28" s="325"/>
      <c r="CA28" s="325"/>
      <c r="CB28" s="325"/>
      <c r="CC28" s="326"/>
      <c r="CD28" s="21"/>
      <c r="CE28" s="518"/>
      <c r="CF28" s="518"/>
      <c r="CG28" s="518"/>
      <c r="CH28" s="518"/>
      <c r="CI28" s="518"/>
      <c r="CJ28" s="518"/>
      <c r="CK28" s="518"/>
      <c r="CL28" s="518"/>
      <c r="CM28" s="518"/>
      <c r="CN28" s="518"/>
      <c r="CO28" s="518"/>
      <c r="CP28" s="518"/>
      <c r="CQ28" s="518"/>
      <c r="CR28" s="518"/>
      <c r="CS28" s="519"/>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456"/>
      <c r="C29" s="457"/>
      <c r="D29" s="458"/>
      <c r="E29" s="356" t="s">
        <v>277</v>
      </c>
      <c r="F29" s="334"/>
      <c r="G29" s="334"/>
      <c r="H29" s="334"/>
      <c r="I29" s="334"/>
      <c r="J29" s="334"/>
      <c r="K29" s="335"/>
      <c r="L29" s="357">
        <v>11</v>
      </c>
      <c r="M29" s="358"/>
      <c r="N29" s="358"/>
      <c r="O29" s="358"/>
      <c r="P29" s="378"/>
      <c r="Q29" s="357">
        <v>2300</v>
      </c>
      <c r="R29" s="358"/>
      <c r="S29" s="358"/>
      <c r="T29" s="358"/>
      <c r="U29" s="358"/>
      <c r="V29" s="378"/>
      <c r="W29" s="536"/>
      <c r="X29" s="537"/>
      <c r="Y29" s="538"/>
      <c r="Z29" s="356" t="s">
        <v>279</v>
      </c>
      <c r="AA29" s="334"/>
      <c r="AB29" s="334"/>
      <c r="AC29" s="334"/>
      <c r="AD29" s="334"/>
      <c r="AE29" s="334"/>
      <c r="AF29" s="334"/>
      <c r="AG29" s="335"/>
      <c r="AH29" s="357">
        <v>193</v>
      </c>
      <c r="AI29" s="358"/>
      <c r="AJ29" s="358"/>
      <c r="AK29" s="358"/>
      <c r="AL29" s="378"/>
      <c r="AM29" s="357">
        <v>573789</v>
      </c>
      <c r="AN29" s="358"/>
      <c r="AO29" s="358"/>
      <c r="AP29" s="358"/>
      <c r="AQ29" s="358"/>
      <c r="AR29" s="378"/>
      <c r="AS29" s="357">
        <v>2973</v>
      </c>
      <c r="AT29" s="358"/>
      <c r="AU29" s="358"/>
      <c r="AV29" s="358"/>
      <c r="AW29" s="358"/>
      <c r="AX29" s="359"/>
      <c r="AY29" s="542"/>
      <c r="AZ29" s="543"/>
      <c r="BA29" s="543"/>
      <c r="BB29" s="544"/>
      <c r="BC29" s="338" t="s">
        <v>168</v>
      </c>
      <c r="BD29" s="339"/>
      <c r="BE29" s="339"/>
      <c r="BF29" s="339"/>
      <c r="BG29" s="339"/>
      <c r="BH29" s="339"/>
      <c r="BI29" s="339"/>
      <c r="BJ29" s="339"/>
      <c r="BK29" s="339"/>
      <c r="BL29" s="339"/>
      <c r="BM29" s="340"/>
      <c r="BN29" s="341">
        <v>33236</v>
      </c>
      <c r="BO29" s="342"/>
      <c r="BP29" s="342"/>
      <c r="BQ29" s="342"/>
      <c r="BR29" s="342"/>
      <c r="BS29" s="342"/>
      <c r="BT29" s="342"/>
      <c r="BU29" s="343"/>
      <c r="BV29" s="341">
        <v>200169</v>
      </c>
      <c r="BW29" s="342"/>
      <c r="BX29" s="342"/>
      <c r="BY29" s="342"/>
      <c r="BZ29" s="342"/>
      <c r="CA29" s="342"/>
      <c r="CB29" s="342"/>
      <c r="CC29" s="343"/>
      <c r="CD29" s="17"/>
      <c r="CE29" s="518"/>
      <c r="CF29" s="518"/>
      <c r="CG29" s="518"/>
      <c r="CH29" s="518"/>
      <c r="CI29" s="518"/>
      <c r="CJ29" s="518"/>
      <c r="CK29" s="518"/>
      <c r="CL29" s="518"/>
      <c r="CM29" s="518"/>
      <c r="CN29" s="518"/>
      <c r="CO29" s="518"/>
      <c r="CP29" s="518"/>
      <c r="CQ29" s="518"/>
      <c r="CR29" s="518"/>
      <c r="CS29" s="519"/>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459"/>
      <c r="C30" s="460"/>
      <c r="D30" s="461"/>
      <c r="E30" s="360"/>
      <c r="F30" s="361"/>
      <c r="G30" s="361"/>
      <c r="H30" s="361"/>
      <c r="I30" s="361"/>
      <c r="J30" s="361"/>
      <c r="K30" s="362"/>
      <c r="L30" s="446"/>
      <c r="M30" s="447"/>
      <c r="N30" s="447"/>
      <c r="O30" s="447"/>
      <c r="P30" s="448"/>
      <c r="Q30" s="446"/>
      <c r="R30" s="447"/>
      <c r="S30" s="447"/>
      <c r="T30" s="447"/>
      <c r="U30" s="447"/>
      <c r="V30" s="448"/>
      <c r="W30" s="449" t="s">
        <v>280</v>
      </c>
      <c r="X30" s="450"/>
      <c r="Y30" s="450"/>
      <c r="Z30" s="450"/>
      <c r="AA30" s="450"/>
      <c r="AB30" s="450"/>
      <c r="AC30" s="450"/>
      <c r="AD30" s="450"/>
      <c r="AE30" s="450"/>
      <c r="AF30" s="450"/>
      <c r="AG30" s="451"/>
      <c r="AH30" s="418">
        <v>93.5</v>
      </c>
      <c r="AI30" s="419"/>
      <c r="AJ30" s="419"/>
      <c r="AK30" s="419"/>
      <c r="AL30" s="419"/>
      <c r="AM30" s="419"/>
      <c r="AN30" s="419"/>
      <c r="AO30" s="419"/>
      <c r="AP30" s="419"/>
      <c r="AQ30" s="419"/>
      <c r="AR30" s="419"/>
      <c r="AS30" s="419"/>
      <c r="AT30" s="419"/>
      <c r="AU30" s="419"/>
      <c r="AV30" s="419"/>
      <c r="AW30" s="419"/>
      <c r="AX30" s="421"/>
      <c r="AY30" s="545"/>
      <c r="AZ30" s="546"/>
      <c r="BA30" s="546"/>
      <c r="BB30" s="547"/>
      <c r="BC30" s="438" t="s">
        <v>69</v>
      </c>
      <c r="BD30" s="439"/>
      <c r="BE30" s="439"/>
      <c r="BF30" s="439"/>
      <c r="BG30" s="439"/>
      <c r="BH30" s="439"/>
      <c r="BI30" s="439"/>
      <c r="BJ30" s="439"/>
      <c r="BK30" s="439"/>
      <c r="BL30" s="439"/>
      <c r="BM30" s="440"/>
      <c r="BN30" s="441">
        <v>1743092</v>
      </c>
      <c r="BO30" s="442"/>
      <c r="BP30" s="442"/>
      <c r="BQ30" s="442"/>
      <c r="BR30" s="442"/>
      <c r="BS30" s="442"/>
      <c r="BT30" s="442"/>
      <c r="BU30" s="443"/>
      <c r="BV30" s="441">
        <v>1759796</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191</v>
      </c>
      <c r="D32" s="452"/>
      <c r="E32" s="452"/>
      <c r="F32" s="452"/>
      <c r="G32" s="452"/>
      <c r="H32" s="452"/>
      <c r="I32" s="452"/>
      <c r="J32" s="452"/>
      <c r="K32" s="452"/>
      <c r="L32" s="452"/>
      <c r="M32" s="452"/>
      <c r="N32" s="452"/>
      <c r="O32" s="452"/>
      <c r="P32" s="452"/>
      <c r="Q32" s="452"/>
      <c r="R32" s="452"/>
      <c r="S32" s="452"/>
      <c r="U32" s="345" t="s">
        <v>92</v>
      </c>
      <c r="V32" s="345"/>
      <c r="W32" s="345"/>
      <c r="X32" s="345"/>
      <c r="Y32" s="345"/>
      <c r="Z32" s="345"/>
      <c r="AA32" s="345"/>
      <c r="AB32" s="345"/>
      <c r="AC32" s="345"/>
      <c r="AD32" s="345"/>
      <c r="AE32" s="345"/>
      <c r="AF32" s="345"/>
      <c r="AG32" s="345"/>
      <c r="AH32" s="345"/>
      <c r="AI32" s="345"/>
      <c r="AJ32" s="345"/>
      <c r="AK32" s="345"/>
      <c r="AM32" s="345" t="s">
        <v>282</v>
      </c>
      <c r="AN32" s="345"/>
      <c r="AO32" s="345"/>
      <c r="AP32" s="345"/>
      <c r="AQ32" s="345"/>
      <c r="AR32" s="345"/>
      <c r="AS32" s="345"/>
      <c r="AT32" s="345"/>
      <c r="AU32" s="345"/>
      <c r="AV32" s="345"/>
      <c r="AW32" s="345"/>
      <c r="AX32" s="345"/>
      <c r="AY32" s="345"/>
      <c r="AZ32" s="345"/>
      <c r="BA32" s="345"/>
      <c r="BB32" s="345"/>
      <c r="BC32" s="345"/>
      <c r="BE32" s="345" t="s">
        <v>283</v>
      </c>
      <c r="BF32" s="345"/>
      <c r="BG32" s="345"/>
      <c r="BH32" s="345"/>
      <c r="BI32" s="345"/>
      <c r="BJ32" s="345"/>
      <c r="BK32" s="345"/>
      <c r="BL32" s="345"/>
      <c r="BM32" s="345"/>
      <c r="BN32" s="345"/>
      <c r="BO32" s="345"/>
      <c r="BP32" s="345"/>
      <c r="BQ32" s="345"/>
      <c r="BR32" s="345"/>
      <c r="BS32" s="345"/>
      <c r="BT32" s="345"/>
      <c r="BU32" s="345"/>
      <c r="BW32" s="345" t="s">
        <v>285</v>
      </c>
      <c r="BX32" s="345"/>
      <c r="BY32" s="345"/>
      <c r="BZ32" s="345"/>
      <c r="CA32" s="345"/>
      <c r="CB32" s="345"/>
      <c r="CC32" s="345"/>
      <c r="CD32" s="345"/>
      <c r="CE32" s="345"/>
      <c r="CF32" s="345"/>
      <c r="CG32" s="345"/>
      <c r="CH32" s="345"/>
      <c r="CI32" s="345"/>
      <c r="CJ32" s="345"/>
      <c r="CK32" s="345"/>
      <c r="CL32" s="345"/>
      <c r="CM32" s="345"/>
      <c r="CO32" s="345" t="s">
        <v>171</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62" t="s">
        <v>120</v>
      </c>
      <c r="D33" s="462"/>
      <c r="E33" s="463" t="s">
        <v>286</v>
      </c>
      <c r="F33" s="463"/>
      <c r="G33" s="463"/>
      <c r="H33" s="463"/>
      <c r="I33" s="463"/>
      <c r="J33" s="463"/>
      <c r="K33" s="463"/>
      <c r="L33" s="463"/>
      <c r="M33" s="463"/>
      <c r="N33" s="463"/>
      <c r="O33" s="463"/>
      <c r="P33" s="463"/>
      <c r="Q33" s="463"/>
      <c r="R33" s="463"/>
      <c r="S33" s="463"/>
      <c r="T33" s="12"/>
      <c r="U33" s="462" t="s">
        <v>120</v>
      </c>
      <c r="V33" s="462"/>
      <c r="W33" s="463" t="s">
        <v>286</v>
      </c>
      <c r="X33" s="463"/>
      <c r="Y33" s="463"/>
      <c r="Z33" s="463"/>
      <c r="AA33" s="463"/>
      <c r="AB33" s="463"/>
      <c r="AC33" s="463"/>
      <c r="AD33" s="463"/>
      <c r="AE33" s="463"/>
      <c r="AF33" s="463"/>
      <c r="AG33" s="463"/>
      <c r="AH33" s="463"/>
      <c r="AI33" s="463"/>
      <c r="AJ33" s="463"/>
      <c r="AK33" s="463"/>
      <c r="AL33" s="12"/>
      <c r="AM33" s="462" t="s">
        <v>120</v>
      </c>
      <c r="AN33" s="462"/>
      <c r="AO33" s="463" t="s">
        <v>286</v>
      </c>
      <c r="AP33" s="463"/>
      <c r="AQ33" s="463"/>
      <c r="AR33" s="463"/>
      <c r="AS33" s="463"/>
      <c r="AT33" s="463"/>
      <c r="AU33" s="463"/>
      <c r="AV33" s="463"/>
      <c r="AW33" s="463"/>
      <c r="AX33" s="463"/>
      <c r="AY33" s="463"/>
      <c r="AZ33" s="463"/>
      <c r="BA33" s="463"/>
      <c r="BB33" s="463"/>
      <c r="BC33" s="463"/>
      <c r="BD33" s="8"/>
      <c r="BE33" s="463" t="s">
        <v>288</v>
      </c>
      <c r="BF33" s="463"/>
      <c r="BG33" s="463" t="s">
        <v>172</v>
      </c>
      <c r="BH33" s="463"/>
      <c r="BI33" s="463"/>
      <c r="BJ33" s="463"/>
      <c r="BK33" s="463"/>
      <c r="BL33" s="463"/>
      <c r="BM33" s="463"/>
      <c r="BN33" s="463"/>
      <c r="BO33" s="463"/>
      <c r="BP33" s="463"/>
      <c r="BQ33" s="463"/>
      <c r="BR33" s="463"/>
      <c r="BS33" s="463"/>
      <c r="BT33" s="463"/>
      <c r="BU33" s="463"/>
      <c r="BV33" s="8"/>
      <c r="BW33" s="462" t="s">
        <v>288</v>
      </c>
      <c r="BX33" s="462"/>
      <c r="BY33" s="463" t="s">
        <v>109</v>
      </c>
      <c r="BZ33" s="463"/>
      <c r="CA33" s="463"/>
      <c r="CB33" s="463"/>
      <c r="CC33" s="463"/>
      <c r="CD33" s="463"/>
      <c r="CE33" s="463"/>
      <c r="CF33" s="463"/>
      <c r="CG33" s="463"/>
      <c r="CH33" s="463"/>
      <c r="CI33" s="463"/>
      <c r="CJ33" s="463"/>
      <c r="CK33" s="463"/>
      <c r="CL33" s="463"/>
      <c r="CM33" s="463"/>
      <c r="CN33" s="12"/>
      <c r="CO33" s="462" t="s">
        <v>120</v>
      </c>
      <c r="CP33" s="462"/>
      <c r="CQ33" s="463" t="s">
        <v>289</v>
      </c>
      <c r="CR33" s="463"/>
      <c r="CS33" s="463"/>
      <c r="CT33" s="463"/>
      <c r="CU33" s="463"/>
      <c r="CV33" s="463"/>
      <c r="CW33" s="463"/>
      <c r="CX33" s="463"/>
      <c r="CY33" s="463"/>
      <c r="CZ33" s="463"/>
      <c r="DA33" s="463"/>
      <c r="DB33" s="463"/>
      <c r="DC33" s="463"/>
      <c r="DD33" s="463"/>
      <c r="DE33" s="463"/>
      <c r="DF33" s="12"/>
      <c r="DG33" s="464" t="s">
        <v>80</v>
      </c>
      <c r="DH33" s="464"/>
      <c r="DI33" s="19"/>
    </row>
    <row r="34" spans="1:113" ht="32.25" customHeight="1" x14ac:dyDescent="0.15">
      <c r="A34" s="2"/>
      <c r="B34" s="5"/>
      <c r="C34" s="465">
        <f>IF(E34="","",1)</f>
        <v>1</v>
      </c>
      <c r="D34" s="465"/>
      <c r="E34" s="466" t="str">
        <f>IF('各会計、関係団体の財政状況及び健全化判断比率'!B7="","",'各会計、関係団体の財政状況及び健全化判断比率'!B7)</f>
        <v>一般会計</v>
      </c>
      <c r="F34" s="466"/>
      <c r="G34" s="466"/>
      <c r="H34" s="466"/>
      <c r="I34" s="466"/>
      <c r="J34" s="466"/>
      <c r="K34" s="466"/>
      <c r="L34" s="466"/>
      <c r="M34" s="466"/>
      <c r="N34" s="466"/>
      <c r="O34" s="466"/>
      <c r="P34" s="466"/>
      <c r="Q34" s="466"/>
      <c r="R34" s="466"/>
      <c r="S34" s="466"/>
      <c r="T34" s="2"/>
      <c r="U34" s="465">
        <f>IF(W34="","",MAX(C34:D43)+1)</f>
        <v>5</v>
      </c>
      <c r="V34" s="465"/>
      <c r="W34" s="466" t="str">
        <f>IF('各会計、関係団体の財政状況及び健全化判断比率'!B28="","",'各会計、関係団体の財政状況及び健全化判断比率'!B28)</f>
        <v>国民健康保険事業特別会計（事業勘定）</v>
      </c>
      <c r="X34" s="466"/>
      <c r="Y34" s="466"/>
      <c r="Z34" s="466"/>
      <c r="AA34" s="466"/>
      <c r="AB34" s="466"/>
      <c r="AC34" s="466"/>
      <c r="AD34" s="466"/>
      <c r="AE34" s="466"/>
      <c r="AF34" s="466"/>
      <c r="AG34" s="466"/>
      <c r="AH34" s="466"/>
      <c r="AI34" s="466"/>
      <c r="AJ34" s="466"/>
      <c r="AK34" s="466"/>
      <c r="AL34" s="2"/>
      <c r="AM34" s="465">
        <f>IF(AO34="","",MAX(C34:D43,U34:V43)+1)</f>
        <v>10</v>
      </c>
      <c r="AN34" s="465"/>
      <c r="AO34" s="466" t="str">
        <f>IF('各会計、関係団体の財政状況及び健全化判断比率'!B33="","",'各会計、関係団体の財政状況及び健全化判断比率'!B33)</f>
        <v>国保京丹波町病院事業会計</v>
      </c>
      <c r="AP34" s="466"/>
      <c r="AQ34" s="466"/>
      <c r="AR34" s="466"/>
      <c r="AS34" s="466"/>
      <c r="AT34" s="466"/>
      <c r="AU34" s="466"/>
      <c r="AV34" s="466"/>
      <c r="AW34" s="466"/>
      <c r="AX34" s="466"/>
      <c r="AY34" s="466"/>
      <c r="AZ34" s="466"/>
      <c r="BA34" s="466"/>
      <c r="BB34" s="466"/>
      <c r="BC34" s="466"/>
      <c r="BD34" s="2"/>
      <c r="BE34" s="465">
        <f>IF(BG34="","",MAX(C34:D43,U34:V43,AM34:AN43)+1)</f>
        <v>12</v>
      </c>
      <c r="BF34" s="465"/>
      <c r="BG34" s="466" t="str">
        <f>IF('各会計、関係団体の財政状況及び健全化判断比率'!B35="","",'各会計、関係団体の財政状況及び健全化判断比率'!B35)</f>
        <v>下水道事業特別会計</v>
      </c>
      <c r="BH34" s="466"/>
      <c r="BI34" s="466"/>
      <c r="BJ34" s="466"/>
      <c r="BK34" s="466"/>
      <c r="BL34" s="466"/>
      <c r="BM34" s="466"/>
      <c r="BN34" s="466"/>
      <c r="BO34" s="466"/>
      <c r="BP34" s="466"/>
      <c r="BQ34" s="466"/>
      <c r="BR34" s="466"/>
      <c r="BS34" s="466"/>
      <c r="BT34" s="466"/>
      <c r="BU34" s="466"/>
      <c r="BV34" s="2"/>
      <c r="BW34" s="465">
        <f>IF(BY34="","",MAX(C34:D43,U34:V43,AM34:AN43,BE34:BF43)+1)</f>
        <v>13</v>
      </c>
      <c r="BX34" s="465"/>
      <c r="BY34" s="466" t="str">
        <f>IF('各会計、関係団体の財政状況及び健全化判断比率'!B68="","",'各会計、関係団体の財政状況及び健全化判断比率'!B68)</f>
        <v>国民健康保険南丹病院組合(病院事業会計)</v>
      </c>
      <c r="BZ34" s="466"/>
      <c r="CA34" s="466"/>
      <c r="CB34" s="466"/>
      <c r="CC34" s="466"/>
      <c r="CD34" s="466"/>
      <c r="CE34" s="466"/>
      <c r="CF34" s="466"/>
      <c r="CG34" s="466"/>
      <c r="CH34" s="466"/>
      <c r="CI34" s="466"/>
      <c r="CJ34" s="466"/>
      <c r="CK34" s="466"/>
      <c r="CL34" s="466"/>
      <c r="CM34" s="466"/>
      <c r="CN34" s="2"/>
      <c r="CO34" s="465">
        <f>IF(CQ34="","",MAX(C34:D43,U34:V43,AM34:AN43,BE34:BF43,BW34:BX43)+1)</f>
        <v>23</v>
      </c>
      <c r="CP34" s="465"/>
      <c r="CQ34" s="466" t="str">
        <f>IF('各会計、関係団体の財政状況及び健全化判断比率'!BS7="","",'各会計、関係団体の財政状況及び健全化判断比率'!BS7)</f>
        <v>丹波地域開発</v>
      </c>
      <c r="CR34" s="466"/>
      <c r="CS34" s="466"/>
      <c r="CT34" s="466"/>
      <c r="CU34" s="466"/>
      <c r="CV34" s="466"/>
      <c r="CW34" s="466"/>
      <c r="CX34" s="466"/>
      <c r="CY34" s="466"/>
      <c r="CZ34" s="466"/>
      <c r="DA34" s="466"/>
      <c r="DB34" s="466"/>
      <c r="DC34" s="466"/>
      <c r="DD34" s="466"/>
      <c r="DE34" s="466"/>
      <c r="DG34" s="467" t="str">
        <f>IF('各会計、関係団体の財政状況及び健全化判断比率'!BR7="","",'各会計、関係団体の財政状況及び健全化判断比率'!BR7)</f>
        <v/>
      </c>
      <c r="DH34" s="467"/>
      <c r="DI34" s="19"/>
    </row>
    <row r="35" spans="1:113" ht="32.25" customHeight="1" x14ac:dyDescent="0.15">
      <c r="A35" s="2"/>
      <c r="B35" s="5"/>
      <c r="C35" s="465">
        <f t="shared" ref="C35:C43" si="0">IF(E35="","",C34+1)</f>
        <v>2</v>
      </c>
      <c r="D35" s="465"/>
      <c r="E35" s="466" t="str">
        <f>IF('各会計、関係団体の財政状況及び健全化判断比率'!B8="","",'各会計、関係団体の財政状況及び健全化判断比率'!B8)</f>
        <v>土地取得特別会計</v>
      </c>
      <c r="F35" s="466"/>
      <c r="G35" s="466"/>
      <c r="H35" s="466"/>
      <c r="I35" s="466"/>
      <c r="J35" s="466"/>
      <c r="K35" s="466"/>
      <c r="L35" s="466"/>
      <c r="M35" s="466"/>
      <c r="N35" s="466"/>
      <c r="O35" s="466"/>
      <c r="P35" s="466"/>
      <c r="Q35" s="466"/>
      <c r="R35" s="466"/>
      <c r="S35" s="466"/>
      <c r="T35" s="2"/>
      <c r="U35" s="465">
        <f t="shared" ref="U35:U43" si="1">IF(W35="","",U34+1)</f>
        <v>6</v>
      </c>
      <c r="V35" s="465"/>
      <c r="W35" s="466" t="str">
        <f>IF('各会計、関係団体の財政状況及び健全化判断比率'!B29="","",'各会計、関係団体の財政状況及び健全化判断比率'!B29)</f>
        <v>後期高齢者医療特別会計</v>
      </c>
      <c r="X35" s="466"/>
      <c r="Y35" s="466"/>
      <c r="Z35" s="466"/>
      <c r="AA35" s="466"/>
      <c r="AB35" s="466"/>
      <c r="AC35" s="466"/>
      <c r="AD35" s="466"/>
      <c r="AE35" s="466"/>
      <c r="AF35" s="466"/>
      <c r="AG35" s="466"/>
      <c r="AH35" s="466"/>
      <c r="AI35" s="466"/>
      <c r="AJ35" s="466"/>
      <c r="AK35" s="466"/>
      <c r="AL35" s="2"/>
      <c r="AM35" s="465">
        <f t="shared" ref="AM35:AM43" si="2">IF(AO35="","",AM34+1)</f>
        <v>11</v>
      </c>
      <c r="AN35" s="465"/>
      <c r="AO35" s="466" t="str">
        <f>IF('各会計、関係団体の財政状況及び健全化判断比率'!B34="","",'各会計、関係団体の財政状況及び健全化判断比率'!B34)</f>
        <v>京丹波町水道事業会計</v>
      </c>
      <c r="AP35" s="466"/>
      <c r="AQ35" s="466"/>
      <c r="AR35" s="466"/>
      <c r="AS35" s="466"/>
      <c r="AT35" s="466"/>
      <c r="AU35" s="466"/>
      <c r="AV35" s="466"/>
      <c r="AW35" s="466"/>
      <c r="AX35" s="466"/>
      <c r="AY35" s="466"/>
      <c r="AZ35" s="466"/>
      <c r="BA35" s="466"/>
      <c r="BB35" s="466"/>
      <c r="BC35" s="466"/>
      <c r="BD35" s="2"/>
      <c r="BE35" s="465" t="str">
        <f t="shared" ref="BE35:BE43" si="3">IF(BG35="","",BE34+1)</f>
        <v/>
      </c>
      <c r="BF35" s="465"/>
      <c r="BG35" s="466"/>
      <c r="BH35" s="466"/>
      <c r="BI35" s="466"/>
      <c r="BJ35" s="466"/>
      <c r="BK35" s="466"/>
      <c r="BL35" s="466"/>
      <c r="BM35" s="466"/>
      <c r="BN35" s="466"/>
      <c r="BO35" s="466"/>
      <c r="BP35" s="466"/>
      <c r="BQ35" s="466"/>
      <c r="BR35" s="466"/>
      <c r="BS35" s="466"/>
      <c r="BT35" s="466"/>
      <c r="BU35" s="466"/>
      <c r="BV35" s="2"/>
      <c r="BW35" s="465">
        <f t="shared" ref="BW35:BW43" si="4">IF(BY35="","",BW34+1)</f>
        <v>14</v>
      </c>
      <c r="BX35" s="465"/>
      <c r="BY35" s="466" t="str">
        <f>IF('各会計、関係団体の財政状況及び健全化判断比率'!B69="","",'各会計、関係団体の財政状況及び健全化判断比率'!B69)</f>
        <v>船井郡衛生管理組合(一般会計)</v>
      </c>
      <c r="BZ35" s="466"/>
      <c r="CA35" s="466"/>
      <c r="CB35" s="466"/>
      <c r="CC35" s="466"/>
      <c r="CD35" s="466"/>
      <c r="CE35" s="466"/>
      <c r="CF35" s="466"/>
      <c r="CG35" s="466"/>
      <c r="CH35" s="466"/>
      <c r="CI35" s="466"/>
      <c r="CJ35" s="466"/>
      <c r="CK35" s="466"/>
      <c r="CL35" s="466"/>
      <c r="CM35" s="466"/>
      <c r="CN35" s="2"/>
      <c r="CO35" s="465">
        <f t="shared" ref="CO35:CO43" si="5">IF(CQ35="","",CO34+1)</f>
        <v>24</v>
      </c>
      <c r="CP35" s="465"/>
      <c r="CQ35" s="466" t="str">
        <f>IF('各会計、関係団体の財政状況及び健全化判断比率'!BS8="","",'各会計、関係団体の財政状況及び健全化判断比率'!BS8)</f>
        <v>グランベール京都ゴルフ倶楽部</v>
      </c>
      <c r="CR35" s="466"/>
      <c r="CS35" s="466"/>
      <c r="CT35" s="466"/>
      <c r="CU35" s="466"/>
      <c r="CV35" s="466"/>
      <c r="CW35" s="466"/>
      <c r="CX35" s="466"/>
      <c r="CY35" s="466"/>
      <c r="CZ35" s="466"/>
      <c r="DA35" s="466"/>
      <c r="DB35" s="466"/>
      <c r="DC35" s="466"/>
      <c r="DD35" s="466"/>
      <c r="DE35" s="466"/>
      <c r="DG35" s="467" t="str">
        <f>IF('各会計、関係団体の財政状況及び健全化判断比率'!BR8="","",'各会計、関係団体の財政状況及び健全化判断比率'!BR8)</f>
        <v/>
      </c>
      <c r="DH35" s="467"/>
      <c r="DI35" s="19"/>
    </row>
    <row r="36" spans="1:113" ht="32.25" customHeight="1" x14ac:dyDescent="0.15">
      <c r="A36" s="2"/>
      <c r="B36" s="5"/>
      <c r="C36" s="465">
        <f t="shared" si="0"/>
        <v>3</v>
      </c>
      <c r="D36" s="465"/>
      <c r="E36" s="466" t="str">
        <f>IF('各会計、関係団体の財政状況及び健全化判断比率'!B9="","",'各会計、関係団体の財政状況及び健全化判断比率'!B9)</f>
        <v>育英資金給付事業特別会計</v>
      </c>
      <c r="F36" s="466"/>
      <c r="G36" s="466"/>
      <c r="H36" s="466"/>
      <c r="I36" s="466"/>
      <c r="J36" s="466"/>
      <c r="K36" s="466"/>
      <c r="L36" s="466"/>
      <c r="M36" s="466"/>
      <c r="N36" s="466"/>
      <c r="O36" s="466"/>
      <c r="P36" s="466"/>
      <c r="Q36" s="466"/>
      <c r="R36" s="466"/>
      <c r="S36" s="466"/>
      <c r="T36" s="2"/>
      <c r="U36" s="465">
        <f t="shared" si="1"/>
        <v>7</v>
      </c>
      <c r="V36" s="465"/>
      <c r="W36" s="466" t="str">
        <f>IF('各会計、関係団体の財政状況及び健全化判断比率'!B30="","",'各会計、関係団体の財政状況及び健全化判断比率'!B30)</f>
        <v>介護保険事業特別会計（事業勘定）</v>
      </c>
      <c r="X36" s="466"/>
      <c r="Y36" s="466"/>
      <c r="Z36" s="466"/>
      <c r="AA36" s="466"/>
      <c r="AB36" s="466"/>
      <c r="AC36" s="466"/>
      <c r="AD36" s="466"/>
      <c r="AE36" s="466"/>
      <c r="AF36" s="466"/>
      <c r="AG36" s="466"/>
      <c r="AH36" s="466"/>
      <c r="AI36" s="466"/>
      <c r="AJ36" s="466"/>
      <c r="AK36" s="466"/>
      <c r="AL36" s="2"/>
      <c r="AM36" s="465" t="str">
        <f t="shared" si="2"/>
        <v/>
      </c>
      <c r="AN36" s="465"/>
      <c r="AO36" s="466"/>
      <c r="AP36" s="466"/>
      <c r="AQ36" s="466"/>
      <c r="AR36" s="466"/>
      <c r="AS36" s="466"/>
      <c r="AT36" s="466"/>
      <c r="AU36" s="466"/>
      <c r="AV36" s="466"/>
      <c r="AW36" s="466"/>
      <c r="AX36" s="466"/>
      <c r="AY36" s="466"/>
      <c r="AZ36" s="466"/>
      <c r="BA36" s="466"/>
      <c r="BB36" s="466"/>
      <c r="BC36" s="466"/>
      <c r="BD36" s="2"/>
      <c r="BE36" s="465" t="str">
        <f t="shared" si="3"/>
        <v/>
      </c>
      <c r="BF36" s="465"/>
      <c r="BG36" s="466"/>
      <c r="BH36" s="466"/>
      <c r="BI36" s="466"/>
      <c r="BJ36" s="466"/>
      <c r="BK36" s="466"/>
      <c r="BL36" s="466"/>
      <c r="BM36" s="466"/>
      <c r="BN36" s="466"/>
      <c r="BO36" s="466"/>
      <c r="BP36" s="466"/>
      <c r="BQ36" s="466"/>
      <c r="BR36" s="466"/>
      <c r="BS36" s="466"/>
      <c r="BT36" s="466"/>
      <c r="BU36" s="466"/>
      <c r="BV36" s="2"/>
      <c r="BW36" s="465">
        <f t="shared" si="4"/>
        <v>15</v>
      </c>
      <c r="BX36" s="465"/>
      <c r="BY36" s="466" t="str">
        <f>IF('各会計、関係団体の財政状況及び健全化判断比率'!B70="","",'各会計、関係団体の財政状況及び健全化判断比率'!B70)</f>
        <v>京都府市町村職員退職手当組合（一般会計）</v>
      </c>
      <c r="BZ36" s="466"/>
      <c r="CA36" s="466"/>
      <c r="CB36" s="466"/>
      <c r="CC36" s="466"/>
      <c r="CD36" s="466"/>
      <c r="CE36" s="466"/>
      <c r="CF36" s="466"/>
      <c r="CG36" s="466"/>
      <c r="CH36" s="466"/>
      <c r="CI36" s="466"/>
      <c r="CJ36" s="466"/>
      <c r="CK36" s="466"/>
      <c r="CL36" s="466"/>
      <c r="CM36" s="466"/>
      <c r="CN36" s="2"/>
      <c r="CO36" s="465">
        <f t="shared" si="5"/>
        <v>25</v>
      </c>
      <c r="CP36" s="465"/>
      <c r="CQ36" s="466" t="str">
        <f>IF('各会計、関係団体の財政状況及び健全化判断比率'!BS9="","",'各会計、関係団体の財政状況及び健全化判断比率'!BS9)</f>
        <v>グリーンランドみずほ</v>
      </c>
      <c r="CR36" s="466"/>
      <c r="CS36" s="466"/>
      <c r="CT36" s="466"/>
      <c r="CU36" s="466"/>
      <c r="CV36" s="466"/>
      <c r="CW36" s="466"/>
      <c r="CX36" s="466"/>
      <c r="CY36" s="466"/>
      <c r="CZ36" s="466"/>
      <c r="DA36" s="466"/>
      <c r="DB36" s="466"/>
      <c r="DC36" s="466"/>
      <c r="DD36" s="466"/>
      <c r="DE36" s="466"/>
      <c r="DG36" s="467" t="str">
        <f>IF('各会計、関係団体の財政状況及び健全化判断比率'!BR9="","",'各会計、関係団体の財政状況及び健全化判断比率'!BR9)</f>
        <v/>
      </c>
      <c r="DH36" s="467"/>
      <c r="DI36" s="19"/>
    </row>
    <row r="37" spans="1:113" ht="32.25" customHeight="1" x14ac:dyDescent="0.15">
      <c r="A37" s="2"/>
      <c r="B37" s="5"/>
      <c r="C37" s="465">
        <f t="shared" si="0"/>
        <v>4</v>
      </c>
      <c r="D37" s="465"/>
      <c r="E37" s="466" t="str">
        <f>IF('各会計、関係団体の財政状況及び健全化判断比率'!B10="","",'各会計、関係団体の財政状況及び健全化判断比率'!B10)</f>
        <v>町営バス運行事業特別会計</v>
      </c>
      <c r="F37" s="466"/>
      <c r="G37" s="466"/>
      <c r="H37" s="466"/>
      <c r="I37" s="466"/>
      <c r="J37" s="466"/>
      <c r="K37" s="466"/>
      <c r="L37" s="466"/>
      <c r="M37" s="466"/>
      <c r="N37" s="466"/>
      <c r="O37" s="466"/>
      <c r="P37" s="466"/>
      <c r="Q37" s="466"/>
      <c r="R37" s="466"/>
      <c r="S37" s="466"/>
      <c r="T37" s="2"/>
      <c r="U37" s="465">
        <f t="shared" si="1"/>
        <v>8</v>
      </c>
      <c r="V37" s="465"/>
      <c r="W37" s="466" t="str">
        <f>IF('各会計、関係団体の財政状況及び健全化判断比率'!B31="","",'各会計、関係団体の財政状況及び健全化判断比率'!B31)</f>
        <v>介護保険事業特別会計（サービス勘定）</v>
      </c>
      <c r="X37" s="466"/>
      <c r="Y37" s="466"/>
      <c r="Z37" s="466"/>
      <c r="AA37" s="466"/>
      <c r="AB37" s="466"/>
      <c r="AC37" s="466"/>
      <c r="AD37" s="466"/>
      <c r="AE37" s="466"/>
      <c r="AF37" s="466"/>
      <c r="AG37" s="466"/>
      <c r="AH37" s="466"/>
      <c r="AI37" s="466"/>
      <c r="AJ37" s="466"/>
      <c r="AK37" s="466"/>
      <c r="AL37" s="2"/>
      <c r="AM37" s="465" t="str">
        <f t="shared" si="2"/>
        <v/>
      </c>
      <c r="AN37" s="465"/>
      <c r="AO37" s="466"/>
      <c r="AP37" s="466"/>
      <c r="AQ37" s="466"/>
      <c r="AR37" s="466"/>
      <c r="AS37" s="466"/>
      <c r="AT37" s="466"/>
      <c r="AU37" s="466"/>
      <c r="AV37" s="466"/>
      <c r="AW37" s="466"/>
      <c r="AX37" s="466"/>
      <c r="AY37" s="466"/>
      <c r="AZ37" s="466"/>
      <c r="BA37" s="466"/>
      <c r="BB37" s="466"/>
      <c r="BC37" s="466"/>
      <c r="BD37" s="2"/>
      <c r="BE37" s="465" t="str">
        <f t="shared" si="3"/>
        <v/>
      </c>
      <c r="BF37" s="465"/>
      <c r="BG37" s="466"/>
      <c r="BH37" s="466"/>
      <c r="BI37" s="466"/>
      <c r="BJ37" s="466"/>
      <c r="BK37" s="466"/>
      <c r="BL37" s="466"/>
      <c r="BM37" s="466"/>
      <c r="BN37" s="466"/>
      <c r="BO37" s="466"/>
      <c r="BP37" s="466"/>
      <c r="BQ37" s="466"/>
      <c r="BR37" s="466"/>
      <c r="BS37" s="466"/>
      <c r="BT37" s="466"/>
      <c r="BU37" s="466"/>
      <c r="BV37" s="2"/>
      <c r="BW37" s="465">
        <f t="shared" si="4"/>
        <v>16</v>
      </c>
      <c r="BX37" s="465"/>
      <c r="BY37" s="466" t="str">
        <f>IF('各会計、関係団体の財政状況及び健全化判断比率'!B71="","",'各会計、関係団体の財政状況及び健全化判断比率'!B71)</f>
        <v>京都府市町村議会議員公務災害補償等組合(一般会計)</v>
      </c>
      <c r="BZ37" s="466"/>
      <c r="CA37" s="466"/>
      <c r="CB37" s="466"/>
      <c r="CC37" s="466"/>
      <c r="CD37" s="466"/>
      <c r="CE37" s="466"/>
      <c r="CF37" s="466"/>
      <c r="CG37" s="466"/>
      <c r="CH37" s="466"/>
      <c r="CI37" s="466"/>
      <c r="CJ37" s="466"/>
      <c r="CK37" s="466"/>
      <c r="CL37" s="466"/>
      <c r="CM37" s="466"/>
      <c r="CN37" s="2"/>
      <c r="CO37" s="465">
        <f t="shared" si="5"/>
        <v>26</v>
      </c>
      <c r="CP37" s="465"/>
      <c r="CQ37" s="466" t="str">
        <f>IF('各会計、関係団体の財政状況及び健全化判断比率'!BS10="","",'各会計、関係団体の財政状況及び健全化判断比率'!BS10)</f>
        <v>瑞穂農林</v>
      </c>
      <c r="CR37" s="466"/>
      <c r="CS37" s="466"/>
      <c r="CT37" s="466"/>
      <c r="CU37" s="466"/>
      <c r="CV37" s="466"/>
      <c r="CW37" s="466"/>
      <c r="CX37" s="466"/>
      <c r="CY37" s="466"/>
      <c r="CZ37" s="466"/>
      <c r="DA37" s="466"/>
      <c r="DB37" s="466"/>
      <c r="DC37" s="466"/>
      <c r="DD37" s="466"/>
      <c r="DE37" s="466"/>
      <c r="DG37" s="467" t="str">
        <f>IF('各会計、関係団体の財政状況及び健全化判断比率'!BR10="","",'各会計、関係団体の財政状況及び健全化判断比率'!BR10)</f>
        <v/>
      </c>
      <c r="DH37" s="467"/>
      <c r="DI37" s="19"/>
    </row>
    <row r="38" spans="1:113" ht="32.25" customHeight="1" x14ac:dyDescent="0.15">
      <c r="A38" s="2"/>
      <c r="B38" s="5"/>
      <c r="C38" s="465" t="str">
        <f t="shared" si="0"/>
        <v/>
      </c>
      <c r="D38" s="465"/>
      <c r="E38" s="466" t="str">
        <f>IF('各会計、関係団体の財政状況及び健全化判断比率'!B11="","",'各会計、関係団体の財政状況及び健全化判断比率'!B11)</f>
        <v/>
      </c>
      <c r="F38" s="466"/>
      <c r="G38" s="466"/>
      <c r="H38" s="466"/>
      <c r="I38" s="466"/>
      <c r="J38" s="466"/>
      <c r="K38" s="466"/>
      <c r="L38" s="466"/>
      <c r="M38" s="466"/>
      <c r="N38" s="466"/>
      <c r="O38" s="466"/>
      <c r="P38" s="466"/>
      <c r="Q38" s="466"/>
      <c r="R38" s="466"/>
      <c r="S38" s="466"/>
      <c r="T38" s="2"/>
      <c r="U38" s="465">
        <f t="shared" si="1"/>
        <v>9</v>
      </c>
      <c r="V38" s="465"/>
      <c r="W38" s="466" t="str">
        <f>IF('各会計、関係団体の財政状況及び健全化判断比率'!B32="","",'各会計、関係団体の財政状況及び健全化判断比率'!B32)</f>
        <v>介護保険事業特別会計（老人保健施設サービス勘定）</v>
      </c>
      <c r="X38" s="466"/>
      <c r="Y38" s="466"/>
      <c r="Z38" s="466"/>
      <c r="AA38" s="466"/>
      <c r="AB38" s="466"/>
      <c r="AC38" s="466"/>
      <c r="AD38" s="466"/>
      <c r="AE38" s="466"/>
      <c r="AF38" s="466"/>
      <c r="AG38" s="466"/>
      <c r="AH38" s="466"/>
      <c r="AI38" s="466"/>
      <c r="AJ38" s="466"/>
      <c r="AK38" s="466"/>
      <c r="AL38" s="2"/>
      <c r="AM38" s="465" t="str">
        <f t="shared" si="2"/>
        <v/>
      </c>
      <c r="AN38" s="465"/>
      <c r="AO38" s="466"/>
      <c r="AP38" s="466"/>
      <c r="AQ38" s="466"/>
      <c r="AR38" s="466"/>
      <c r="AS38" s="466"/>
      <c r="AT38" s="466"/>
      <c r="AU38" s="466"/>
      <c r="AV38" s="466"/>
      <c r="AW38" s="466"/>
      <c r="AX38" s="466"/>
      <c r="AY38" s="466"/>
      <c r="AZ38" s="466"/>
      <c r="BA38" s="466"/>
      <c r="BB38" s="466"/>
      <c r="BC38" s="466"/>
      <c r="BD38" s="2"/>
      <c r="BE38" s="465" t="str">
        <f t="shared" si="3"/>
        <v/>
      </c>
      <c r="BF38" s="465"/>
      <c r="BG38" s="466"/>
      <c r="BH38" s="466"/>
      <c r="BI38" s="466"/>
      <c r="BJ38" s="466"/>
      <c r="BK38" s="466"/>
      <c r="BL38" s="466"/>
      <c r="BM38" s="466"/>
      <c r="BN38" s="466"/>
      <c r="BO38" s="466"/>
      <c r="BP38" s="466"/>
      <c r="BQ38" s="466"/>
      <c r="BR38" s="466"/>
      <c r="BS38" s="466"/>
      <c r="BT38" s="466"/>
      <c r="BU38" s="466"/>
      <c r="BV38" s="2"/>
      <c r="BW38" s="465">
        <f t="shared" si="4"/>
        <v>17</v>
      </c>
      <c r="BX38" s="465"/>
      <c r="BY38" s="466" t="str">
        <f>IF('各会計、関係団体の財政状況及び健全化判断比率'!B72="","",'各会計、関係団体の財政状況及び健全化判断比率'!B72)</f>
        <v>京都中部広域消防組合(一般会計)</v>
      </c>
      <c r="BZ38" s="466"/>
      <c r="CA38" s="466"/>
      <c r="CB38" s="466"/>
      <c r="CC38" s="466"/>
      <c r="CD38" s="466"/>
      <c r="CE38" s="466"/>
      <c r="CF38" s="466"/>
      <c r="CG38" s="466"/>
      <c r="CH38" s="466"/>
      <c r="CI38" s="466"/>
      <c r="CJ38" s="466"/>
      <c r="CK38" s="466"/>
      <c r="CL38" s="466"/>
      <c r="CM38" s="466"/>
      <c r="CN38" s="2"/>
      <c r="CO38" s="465">
        <f t="shared" si="5"/>
        <v>27</v>
      </c>
      <c r="CP38" s="465"/>
      <c r="CQ38" s="466" t="str">
        <f>IF('各会計、関係団体の財政状況及び健全化判断比率'!BS11="","",'各会計、関係団体の財政状況及び健全化判断比率'!BS11)</f>
        <v>和知ふるさと振興センター</v>
      </c>
      <c r="CR38" s="466"/>
      <c r="CS38" s="466"/>
      <c r="CT38" s="466"/>
      <c r="CU38" s="466"/>
      <c r="CV38" s="466"/>
      <c r="CW38" s="466"/>
      <c r="CX38" s="466"/>
      <c r="CY38" s="466"/>
      <c r="CZ38" s="466"/>
      <c r="DA38" s="466"/>
      <c r="DB38" s="466"/>
      <c r="DC38" s="466"/>
      <c r="DD38" s="466"/>
      <c r="DE38" s="466"/>
      <c r="DG38" s="467" t="str">
        <f>IF('各会計、関係団体の財政状況及び健全化判断比率'!BR11="","",'各会計、関係団体の財政状況及び健全化判断比率'!BR11)</f>
        <v/>
      </c>
      <c r="DH38" s="467"/>
      <c r="DI38" s="19"/>
    </row>
    <row r="39" spans="1:113" ht="32.25" customHeight="1" x14ac:dyDescent="0.15">
      <c r="A39" s="2"/>
      <c r="B39" s="5"/>
      <c r="C39" s="465" t="str">
        <f t="shared" si="0"/>
        <v/>
      </c>
      <c r="D39" s="465"/>
      <c r="E39" s="466" t="str">
        <f>IF('各会計、関係団体の財政状況及び健全化判断比率'!B12="","",'各会計、関係団体の財政状況及び健全化判断比率'!B12)</f>
        <v/>
      </c>
      <c r="F39" s="466"/>
      <c r="G39" s="466"/>
      <c r="H39" s="466"/>
      <c r="I39" s="466"/>
      <c r="J39" s="466"/>
      <c r="K39" s="466"/>
      <c r="L39" s="466"/>
      <c r="M39" s="466"/>
      <c r="N39" s="466"/>
      <c r="O39" s="466"/>
      <c r="P39" s="466"/>
      <c r="Q39" s="466"/>
      <c r="R39" s="466"/>
      <c r="S39" s="466"/>
      <c r="T39" s="2"/>
      <c r="U39" s="465" t="str">
        <f t="shared" si="1"/>
        <v/>
      </c>
      <c r="V39" s="465"/>
      <c r="W39" s="466"/>
      <c r="X39" s="466"/>
      <c r="Y39" s="466"/>
      <c r="Z39" s="466"/>
      <c r="AA39" s="466"/>
      <c r="AB39" s="466"/>
      <c r="AC39" s="466"/>
      <c r="AD39" s="466"/>
      <c r="AE39" s="466"/>
      <c r="AF39" s="466"/>
      <c r="AG39" s="466"/>
      <c r="AH39" s="466"/>
      <c r="AI39" s="466"/>
      <c r="AJ39" s="466"/>
      <c r="AK39" s="466"/>
      <c r="AL39" s="2"/>
      <c r="AM39" s="465" t="str">
        <f t="shared" si="2"/>
        <v/>
      </c>
      <c r="AN39" s="465"/>
      <c r="AO39" s="466"/>
      <c r="AP39" s="466"/>
      <c r="AQ39" s="466"/>
      <c r="AR39" s="466"/>
      <c r="AS39" s="466"/>
      <c r="AT39" s="466"/>
      <c r="AU39" s="466"/>
      <c r="AV39" s="466"/>
      <c r="AW39" s="466"/>
      <c r="AX39" s="466"/>
      <c r="AY39" s="466"/>
      <c r="AZ39" s="466"/>
      <c r="BA39" s="466"/>
      <c r="BB39" s="466"/>
      <c r="BC39" s="466"/>
      <c r="BD39" s="2"/>
      <c r="BE39" s="465" t="str">
        <f t="shared" si="3"/>
        <v/>
      </c>
      <c r="BF39" s="465"/>
      <c r="BG39" s="466"/>
      <c r="BH39" s="466"/>
      <c r="BI39" s="466"/>
      <c r="BJ39" s="466"/>
      <c r="BK39" s="466"/>
      <c r="BL39" s="466"/>
      <c r="BM39" s="466"/>
      <c r="BN39" s="466"/>
      <c r="BO39" s="466"/>
      <c r="BP39" s="466"/>
      <c r="BQ39" s="466"/>
      <c r="BR39" s="466"/>
      <c r="BS39" s="466"/>
      <c r="BT39" s="466"/>
      <c r="BU39" s="466"/>
      <c r="BV39" s="2"/>
      <c r="BW39" s="465">
        <f t="shared" si="4"/>
        <v>18</v>
      </c>
      <c r="BX39" s="465"/>
      <c r="BY39" s="466" t="str">
        <f>IF('各会計、関係団体の財政状況及び健全化判断比率'!B73="","",'各会計、関係団体の財政状況及び健全化判断比率'!B73)</f>
        <v>京都府自治会館管理組合(一般会計)</v>
      </c>
      <c r="BZ39" s="466"/>
      <c r="CA39" s="466"/>
      <c r="CB39" s="466"/>
      <c r="CC39" s="466"/>
      <c r="CD39" s="466"/>
      <c r="CE39" s="466"/>
      <c r="CF39" s="466"/>
      <c r="CG39" s="466"/>
      <c r="CH39" s="466"/>
      <c r="CI39" s="466"/>
      <c r="CJ39" s="466"/>
      <c r="CK39" s="466"/>
      <c r="CL39" s="466"/>
      <c r="CM39" s="466"/>
      <c r="CN39" s="2"/>
      <c r="CO39" s="465">
        <f t="shared" si="5"/>
        <v>28</v>
      </c>
      <c r="CP39" s="465"/>
      <c r="CQ39" s="466" t="str">
        <f>IF('各会計、関係団体の財政状況及び健全化判断比率'!BS12="","",'各会計、関係団体の財政状況及び健全化判断比率'!BS12)</f>
        <v>京都府立丹波自然運動公園協力会</v>
      </c>
      <c r="CR39" s="466"/>
      <c r="CS39" s="466"/>
      <c r="CT39" s="466"/>
      <c r="CU39" s="466"/>
      <c r="CV39" s="466"/>
      <c r="CW39" s="466"/>
      <c r="CX39" s="466"/>
      <c r="CY39" s="466"/>
      <c r="CZ39" s="466"/>
      <c r="DA39" s="466"/>
      <c r="DB39" s="466"/>
      <c r="DC39" s="466"/>
      <c r="DD39" s="466"/>
      <c r="DE39" s="466"/>
      <c r="DG39" s="467" t="str">
        <f>IF('各会計、関係団体の財政状況及び健全化判断比率'!BR12="","",'各会計、関係団体の財政状況及び健全化判断比率'!BR12)</f>
        <v/>
      </c>
      <c r="DH39" s="467"/>
      <c r="DI39" s="19"/>
    </row>
    <row r="40" spans="1:113" ht="32.25" customHeight="1" x14ac:dyDescent="0.15">
      <c r="A40" s="2"/>
      <c r="B40" s="5"/>
      <c r="C40" s="465" t="str">
        <f t="shared" si="0"/>
        <v/>
      </c>
      <c r="D40" s="465"/>
      <c r="E40" s="466" t="str">
        <f>IF('各会計、関係団体の財政状況及び健全化判断比率'!B13="","",'各会計、関係団体の財政状況及び健全化判断比率'!B13)</f>
        <v/>
      </c>
      <c r="F40" s="466"/>
      <c r="G40" s="466"/>
      <c r="H40" s="466"/>
      <c r="I40" s="466"/>
      <c r="J40" s="466"/>
      <c r="K40" s="466"/>
      <c r="L40" s="466"/>
      <c r="M40" s="466"/>
      <c r="N40" s="466"/>
      <c r="O40" s="466"/>
      <c r="P40" s="466"/>
      <c r="Q40" s="466"/>
      <c r="R40" s="466"/>
      <c r="S40" s="466"/>
      <c r="T40" s="2"/>
      <c r="U40" s="465" t="str">
        <f t="shared" si="1"/>
        <v/>
      </c>
      <c r="V40" s="465"/>
      <c r="W40" s="466"/>
      <c r="X40" s="466"/>
      <c r="Y40" s="466"/>
      <c r="Z40" s="466"/>
      <c r="AA40" s="466"/>
      <c r="AB40" s="466"/>
      <c r="AC40" s="466"/>
      <c r="AD40" s="466"/>
      <c r="AE40" s="466"/>
      <c r="AF40" s="466"/>
      <c r="AG40" s="466"/>
      <c r="AH40" s="466"/>
      <c r="AI40" s="466"/>
      <c r="AJ40" s="466"/>
      <c r="AK40" s="466"/>
      <c r="AL40" s="2"/>
      <c r="AM40" s="465" t="str">
        <f t="shared" si="2"/>
        <v/>
      </c>
      <c r="AN40" s="465"/>
      <c r="AO40" s="466"/>
      <c r="AP40" s="466"/>
      <c r="AQ40" s="466"/>
      <c r="AR40" s="466"/>
      <c r="AS40" s="466"/>
      <c r="AT40" s="466"/>
      <c r="AU40" s="466"/>
      <c r="AV40" s="466"/>
      <c r="AW40" s="466"/>
      <c r="AX40" s="466"/>
      <c r="AY40" s="466"/>
      <c r="AZ40" s="466"/>
      <c r="BA40" s="466"/>
      <c r="BB40" s="466"/>
      <c r="BC40" s="466"/>
      <c r="BD40" s="2"/>
      <c r="BE40" s="465" t="str">
        <f t="shared" si="3"/>
        <v/>
      </c>
      <c r="BF40" s="465"/>
      <c r="BG40" s="466"/>
      <c r="BH40" s="466"/>
      <c r="BI40" s="466"/>
      <c r="BJ40" s="466"/>
      <c r="BK40" s="466"/>
      <c r="BL40" s="466"/>
      <c r="BM40" s="466"/>
      <c r="BN40" s="466"/>
      <c r="BO40" s="466"/>
      <c r="BP40" s="466"/>
      <c r="BQ40" s="466"/>
      <c r="BR40" s="466"/>
      <c r="BS40" s="466"/>
      <c r="BT40" s="466"/>
      <c r="BU40" s="466"/>
      <c r="BV40" s="2"/>
      <c r="BW40" s="465">
        <f t="shared" si="4"/>
        <v>19</v>
      </c>
      <c r="BX40" s="465"/>
      <c r="BY40" s="466" t="str">
        <f>IF('各会計、関係団体の財政状況及び健全化判断比率'!B74="","",'各会計、関係団体の財政状況及び健全化判断比率'!B74)</f>
        <v>京都府住宅新築資金等貸付事業管理組合（一般会計）</v>
      </c>
      <c r="BZ40" s="466"/>
      <c r="CA40" s="466"/>
      <c r="CB40" s="466"/>
      <c r="CC40" s="466"/>
      <c r="CD40" s="466"/>
      <c r="CE40" s="466"/>
      <c r="CF40" s="466"/>
      <c r="CG40" s="466"/>
      <c r="CH40" s="466"/>
      <c r="CI40" s="466"/>
      <c r="CJ40" s="466"/>
      <c r="CK40" s="466"/>
      <c r="CL40" s="466"/>
      <c r="CM40" s="466"/>
      <c r="CN40" s="2"/>
      <c r="CO40" s="465">
        <f t="shared" si="5"/>
        <v>29</v>
      </c>
      <c r="CP40" s="465"/>
      <c r="CQ40" s="466" t="str">
        <f>IF('各会計、関係団体の財政状況及び健全化判断比率'!BS13="","",'各会計、関係団体の財政状況及び健全化判断比率'!BS13)</f>
        <v>京丹波農業公社</v>
      </c>
      <c r="CR40" s="466"/>
      <c r="CS40" s="466"/>
      <c r="CT40" s="466"/>
      <c r="CU40" s="466"/>
      <c r="CV40" s="466"/>
      <c r="CW40" s="466"/>
      <c r="CX40" s="466"/>
      <c r="CY40" s="466"/>
      <c r="CZ40" s="466"/>
      <c r="DA40" s="466"/>
      <c r="DB40" s="466"/>
      <c r="DC40" s="466"/>
      <c r="DD40" s="466"/>
      <c r="DE40" s="466"/>
      <c r="DG40" s="467" t="str">
        <f>IF('各会計、関係団体の財政状況及び健全化判断比率'!BR13="","",'各会計、関係団体の財政状況及び健全化判断比率'!BR13)</f>
        <v/>
      </c>
      <c r="DH40" s="467"/>
      <c r="DI40" s="19"/>
    </row>
    <row r="41" spans="1:113" ht="32.25" customHeight="1" x14ac:dyDescent="0.15">
      <c r="A41" s="2"/>
      <c r="B41" s="5"/>
      <c r="C41" s="465" t="str">
        <f t="shared" si="0"/>
        <v/>
      </c>
      <c r="D41" s="465"/>
      <c r="E41" s="466" t="str">
        <f>IF('各会計、関係団体の財政状況及び健全化判断比率'!B14="","",'各会計、関係団体の財政状況及び健全化判断比率'!B14)</f>
        <v/>
      </c>
      <c r="F41" s="466"/>
      <c r="G41" s="466"/>
      <c r="H41" s="466"/>
      <c r="I41" s="466"/>
      <c r="J41" s="466"/>
      <c r="K41" s="466"/>
      <c r="L41" s="466"/>
      <c r="M41" s="466"/>
      <c r="N41" s="466"/>
      <c r="O41" s="466"/>
      <c r="P41" s="466"/>
      <c r="Q41" s="466"/>
      <c r="R41" s="466"/>
      <c r="S41" s="466"/>
      <c r="T41" s="2"/>
      <c r="U41" s="465" t="str">
        <f t="shared" si="1"/>
        <v/>
      </c>
      <c r="V41" s="465"/>
      <c r="W41" s="466"/>
      <c r="X41" s="466"/>
      <c r="Y41" s="466"/>
      <c r="Z41" s="466"/>
      <c r="AA41" s="466"/>
      <c r="AB41" s="466"/>
      <c r="AC41" s="466"/>
      <c r="AD41" s="466"/>
      <c r="AE41" s="466"/>
      <c r="AF41" s="466"/>
      <c r="AG41" s="466"/>
      <c r="AH41" s="466"/>
      <c r="AI41" s="466"/>
      <c r="AJ41" s="466"/>
      <c r="AK41" s="466"/>
      <c r="AL41" s="2"/>
      <c r="AM41" s="465" t="str">
        <f t="shared" si="2"/>
        <v/>
      </c>
      <c r="AN41" s="465"/>
      <c r="AO41" s="466"/>
      <c r="AP41" s="466"/>
      <c r="AQ41" s="466"/>
      <c r="AR41" s="466"/>
      <c r="AS41" s="466"/>
      <c r="AT41" s="466"/>
      <c r="AU41" s="466"/>
      <c r="AV41" s="466"/>
      <c r="AW41" s="466"/>
      <c r="AX41" s="466"/>
      <c r="AY41" s="466"/>
      <c r="AZ41" s="466"/>
      <c r="BA41" s="466"/>
      <c r="BB41" s="466"/>
      <c r="BC41" s="466"/>
      <c r="BD41" s="2"/>
      <c r="BE41" s="465" t="str">
        <f t="shared" si="3"/>
        <v/>
      </c>
      <c r="BF41" s="465"/>
      <c r="BG41" s="466"/>
      <c r="BH41" s="466"/>
      <c r="BI41" s="466"/>
      <c r="BJ41" s="466"/>
      <c r="BK41" s="466"/>
      <c r="BL41" s="466"/>
      <c r="BM41" s="466"/>
      <c r="BN41" s="466"/>
      <c r="BO41" s="466"/>
      <c r="BP41" s="466"/>
      <c r="BQ41" s="466"/>
      <c r="BR41" s="466"/>
      <c r="BS41" s="466"/>
      <c r="BT41" s="466"/>
      <c r="BU41" s="466"/>
      <c r="BV41" s="2"/>
      <c r="BW41" s="465">
        <f t="shared" si="4"/>
        <v>20</v>
      </c>
      <c r="BX41" s="465"/>
      <c r="BY41" s="466" t="str">
        <f>IF('各会計、関係団体の財政状況及び健全化判断比率'!B75="","",'各会計、関係団体の財政状況及び健全化判断比率'!B75)</f>
        <v>京都府住宅新築資金等貸付事業管理組合（特別会計）</v>
      </c>
      <c r="BZ41" s="466"/>
      <c r="CA41" s="466"/>
      <c r="CB41" s="466"/>
      <c r="CC41" s="466"/>
      <c r="CD41" s="466"/>
      <c r="CE41" s="466"/>
      <c r="CF41" s="466"/>
      <c r="CG41" s="466"/>
      <c r="CH41" s="466"/>
      <c r="CI41" s="466"/>
      <c r="CJ41" s="466"/>
      <c r="CK41" s="466"/>
      <c r="CL41" s="466"/>
      <c r="CM41" s="466"/>
      <c r="CN41" s="2"/>
      <c r="CO41" s="465" t="str">
        <f t="shared" si="5"/>
        <v/>
      </c>
      <c r="CP41" s="465"/>
      <c r="CQ41" s="466" t="str">
        <f>IF('各会計、関係団体の財政状況及び健全化判断比率'!BS14="","",'各会計、関係団体の財政状況及び健全化判断比率'!BS14)</f>
        <v/>
      </c>
      <c r="CR41" s="466"/>
      <c r="CS41" s="466"/>
      <c r="CT41" s="466"/>
      <c r="CU41" s="466"/>
      <c r="CV41" s="466"/>
      <c r="CW41" s="466"/>
      <c r="CX41" s="466"/>
      <c r="CY41" s="466"/>
      <c r="CZ41" s="466"/>
      <c r="DA41" s="466"/>
      <c r="DB41" s="466"/>
      <c r="DC41" s="466"/>
      <c r="DD41" s="466"/>
      <c r="DE41" s="466"/>
      <c r="DG41" s="467" t="str">
        <f>IF('各会計、関係団体の財政状況及び健全化判断比率'!BR14="","",'各会計、関係団体の財政状況及び健全化判断比率'!BR14)</f>
        <v/>
      </c>
      <c r="DH41" s="467"/>
      <c r="DI41" s="19"/>
    </row>
    <row r="42" spans="1:113" ht="32.25" customHeight="1" x14ac:dyDescent="0.15">
      <c r="B42" s="5"/>
      <c r="C42" s="465" t="str">
        <f t="shared" si="0"/>
        <v/>
      </c>
      <c r="D42" s="465"/>
      <c r="E42" s="466" t="str">
        <f>IF('各会計、関係団体の財政状況及び健全化判断比率'!B15="","",'各会計、関係団体の財政状況及び健全化判断比率'!B15)</f>
        <v/>
      </c>
      <c r="F42" s="466"/>
      <c r="G42" s="466"/>
      <c r="H42" s="466"/>
      <c r="I42" s="466"/>
      <c r="J42" s="466"/>
      <c r="K42" s="466"/>
      <c r="L42" s="466"/>
      <c r="M42" s="466"/>
      <c r="N42" s="466"/>
      <c r="O42" s="466"/>
      <c r="P42" s="466"/>
      <c r="Q42" s="466"/>
      <c r="R42" s="466"/>
      <c r="S42" s="466"/>
      <c r="T42" s="2"/>
      <c r="U42" s="465" t="str">
        <f t="shared" si="1"/>
        <v/>
      </c>
      <c r="V42" s="465"/>
      <c r="W42" s="466"/>
      <c r="X42" s="466"/>
      <c r="Y42" s="466"/>
      <c r="Z42" s="466"/>
      <c r="AA42" s="466"/>
      <c r="AB42" s="466"/>
      <c r="AC42" s="466"/>
      <c r="AD42" s="466"/>
      <c r="AE42" s="466"/>
      <c r="AF42" s="466"/>
      <c r="AG42" s="466"/>
      <c r="AH42" s="466"/>
      <c r="AI42" s="466"/>
      <c r="AJ42" s="466"/>
      <c r="AK42" s="466"/>
      <c r="AL42" s="2"/>
      <c r="AM42" s="465" t="str">
        <f t="shared" si="2"/>
        <v/>
      </c>
      <c r="AN42" s="465"/>
      <c r="AO42" s="466"/>
      <c r="AP42" s="466"/>
      <c r="AQ42" s="466"/>
      <c r="AR42" s="466"/>
      <c r="AS42" s="466"/>
      <c r="AT42" s="466"/>
      <c r="AU42" s="466"/>
      <c r="AV42" s="466"/>
      <c r="AW42" s="466"/>
      <c r="AX42" s="466"/>
      <c r="AY42" s="466"/>
      <c r="AZ42" s="466"/>
      <c r="BA42" s="466"/>
      <c r="BB42" s="466"/>
      <c r="BC42" s="466"/>
      <c r="BD42" s="2"/>
      <c r="BE42" s="465" t="str">
        <f t="shared" si="3"/>
        <v/>
      </c>
      <c r="BF42" s="465"/>
      <c r="BG42" s="466"/>
      <c r="BH42" s="466"/>
      <c r="BI42" s="466"/>
      <c r="BJ42" s="466"/>
      <c r="BK42" s="466"/>
      <c r="BL42" s="466"/>
      <c r="BM42" s="466"/>
      <c r="BN42" s="466"/>
      <c r="BO42" s="466"/>
      <c r="BP42" s="466"/>
      <c r="BQ42" s="466"/>
      <c r="BR42" s="466"/>
      <c r="BS42" s="466"/>
      <c r="BT42" s="466"/>
      <c r="BU42" s="466"/>
      <c r="BV42" s="2"/>
      <c r="BW42" s="465">
        <f t="shared" si="4"/>
        <v>21</v>
      </c>
      <c r="BX42" s="465"/>
      <c r="BY42" s="466" t="str">
        <f>IF('各会計、関係団体の財政状況及び健全化判断比率'!B76="","",'各会計、関係団体の財政状況及び健全化判断比率'!B76)</f>
        <v>京都府後期高齢者医療広域連合（一般会計）</v>
      </c>
      <c r="BZ42" s="466"/>
      <c r="CA42" s="466"/>
      <c r="CB42" s="466"/>
      <c r="CC42" s="466"/>
      <c r="CD42" s="466"/>
      <c r="CE42" s="466"/>
      <c r="CF42" s="466"/>
      <c r="CG42" s="466"/>
      <c r="CH42" s="466"/>
      <c r="CI42" s="466"/>
      <c r="CJ42" s="466"/>
      <c r="CK42" s="466"/>
      <c r="CL42" s="466"/>
      <c r="CM42" s="466"/>
      <c r="CN42" s="2"/>
      <c r="CO42" s="465" t="str">
        <f t="shared" si="5"/>
        <v/>
      </c>
      <c r="CP42" s="465"/>
      <c r="CQ42" s="466" t="str">
        <f>IF('各会計、関係団体の財政状況及び健全化判断比率'!BS15="","",'各会計、関係団体の財政状況及び健全化判断比率'!BS15)</f>
        <v/>
      </c>
      <c r="CR42" s="466"/>
      <c r="CS42" s="466"/>
      <c r="CT42" s="466"/>
      <c r="CU42" s="466"/>
      <c r="CV42" s="466"/>
      <c r="CW42" s="466"/>
      <c r="CX42" s="466"/>
      <c r="CY42" s="466"/>
      <c r="CZ42" s="466"/>
      <c r="DA42" s="466"/>
      <c r="DB42" s="466"/>
      <c r="DC42" s="466"/>
      <c r="DD42" s="466"/>
      <c r="DE42" s="466"/>
      <c r="DG42" s="467" t="str">
        <f>IF('各会計、関係団体の財政状況及び健全化判断比率'!BR15="","",'各会計、関係団体の財政状況及び健全化判断比率'!BR15)</f>
        <v/>
      </c>
      <c r="DH42" s="467"/>
      <c r="DI42" s="19"/>
    </row>
    <row r="43" spans="1:113" ht="32.25" customHeight="1" x14ac:dyDescent="0.15">
      <c r="B43" s="5"/>
      <c r="C43" s="465" t="str">
        <f t="shared" si="0"/>
        <v/>
      </c>
      <c r="D43" s="465"/>
      <c r="E43" s="466" t="str">
        <f>IF('各会計、関係団体の財政状況及び健全化判断比率'!B16="","",'各会計、関係団体の財政状況及び健全化判断比率'!B16)</f>
        <v/>
      </c>
      <c r="F43" s="466"/>
      <c r="G43" s="466"/>
      <c r="H43" s="466"/>
      <c r="I43" s="466"/>
      <c r="J43" s="466"/>
      <c r="K43" s="466"/>
      <c r="L43" s="466"/>
      <c r="M43" s="466"/>
      <c r="N43" s="466"/>
      <c r="O43" s="466"/>
      <c r="P43" s="466"/>
      <c r="Q43" s="466"/>
      <c r="R43" s="466"/>
      <c r="S43" s="466"/>
      <c r="T43" s="2"/>
      <c r="U43" s="465" t="str">
        <f t="shared" si="1"/>
        <v/>
      </c>
      <c r="V43" s="465"/>
      <c r="W43" s="466"/>
      <c r="X43" s="466"/>
      <c r="Y43" s="466"/>
      <c r="Z43" s="466"/>
      <c r="AA43" s="466"/>
      <c r="AB43" s="466"/>
      <c r="AC43" s="466"/>
      <c r="AD43" s="466"/>
      <c r="AE43" s="466"/>
      <c r="AF43" s="466"/>
      <c r="AG43" s="466"/>
      <c r="AH43" s="466"/>
      <c r="AI43" s="466"/>
      <c r="AJ43" s="466"/>
      <c r="AK43" s="466"/>
      <c r="AL43" s="2"/>
      <c r="AM43" s="465" t="str">
        <f t="shared" si="2"/>
        <v/>
      </c>
      <c r="AN43" s="465"/>
      <c r="AO43" s="466"/>
      <c r="AP43" s="466"/>
      <c r="AQ43" s="466"/>
      <c r="AR43" s="466"/>
      <c r="AS43" s="466"/>
      <c r="AT43" s="466"/>
      <c r="AU43" s="466"/>
      <c r="AV43" s="466"/>
      <c r="AW43" s="466"/>
      <c r="AX43" s="466"/>
      <c r="AY43" s="466"/>
      <c r="AZ43" s="466"/>
      <c r="BA43" s="466"/>
      <c r="BB43" s="466"/>
      <c r="BC43" s="466"/>
      <c r="BD43" s="2"/>
      <c r="BE43" s="465" t="str">
        <f t="shared" si="3"/>
        <v/>
      </c>
      <c r="BF43" s="465"/>
      <c r="BG43" s="466"/>
      <c r="BH43" s="466"/>
      <c r="BI43" s="466"/>
      <c r="BJ43" s="466"/>
      <c r="BK43" s="466"/>
      <c r="BL43" s="466"/>
      <c r="BM43" s="466"/>
      <c r="BN43" s="466"/>
      <c r="BO43" s="466"/>
      <c r="BP43" s="466"/>
      <c r="BQ43" s="466"/>
      <c r="BR43" s="466"/>
      <c r="BS43" s="466"/>
      <c r="BT43" s="466"/>
      <c r="BU43" s="466"/>
      <c r="BV43" s="2"/>
      <c r="BW43" s="465">
        <f t="shared" si="4"/>
        <v>22</v>
      </c>
      <c r="BX43" s="465"/>
      <c r="BY43" s="466" t="str">
        <f>IF('各会計、関係団体の財政状況及び健全化判断比率'!B77="","",'各会計、関係団体の財政状況及び健全化判断比率'!B77)</f>
        <v>京都府後期高齢者医療広域連合（後期高齢者医療特別会計）</v>
      </c>
      <c r="BZ43" s="466"/>
      <c r="CA43" s="466"/>
      <c r="CB43" s="466"/>
      <c r="CC43" s="466"/>
      <c r="CD43" s="466"/>
      <c r="CE43" s="466"/>
      <c r="CF43" s="466"/>
      <c r="CG43" s="466"/>
      <c r="CH43" s="466"/>
      <c r="CI43" s="466"/>
      <c r="CJ43" s="466"/>
      <c r="CK43" s="466"/>
      <c r="CL43" s="466"/>
      <c r="CM43" s="466"/>
      <c r="CN43" s="2"/>
      <c r="CO43" s="465" t="str">
        <f t="shared" si="5"/>
        <v/>
      </c>
      <c r="CP43" s="465"/>
      <c r="CQ43" s="466" t="str">
        <f>IF('各会計、関係団体の財政状況及び健全化判断比率'!BS16="","",'各会計、関係団体の財政状況及び健全化判断比率'!BS16)</f>
        <v/>
      </c>
      <c r="CR43" s="466"/>
      <c r="CS43" s="466"/>
      <c r="CT43" s="466"/>
      <c r="CU43" s="466"/>
      <c r="CV43" s="466"/>
      <c r="CW43" s="466"/>
      <c r="CX43" s="466"/>
      <c r="CY43" s="466"/>
      <c r="CZ43" s="466"/>
      <c r="DA43" s="466"/>
      <c r="DB43" s="466"/>
      <c r="DC43" s="466"/>
      <c r="DD43" s="466"/>
      <c r="DE43" s="466"/>
      <c r="DG43" s="467" t="str">
        <f>IF('各会計、関係団体の財政状況及び健全化判断比率'!BR16="","",'各会計、関係団体の財政状況及び健全化判断比率'!BR16)</f>
        <v/>
      </c>
      <c r="DH43" s="467"/>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290</v>
      </c>
      <c r="E46" s="468" t="s">
        <v>291</v>
      </c>
      <c r="F46" s="468"/>
      <c r="G46" s="468"/>
      <c r="H46" s="468"/>
      <c r="I46" s="468"/>
      <c r="J46" s="468"/>
      <c r="K46" s="468"/>
      <c r="L46" s="468"/>
      <c r="M46" s="468"/>
      <c r="N46" s="468"/>
      <c r="O46" s="468"/>
      <c r="P46" s="468"/>
      <c r="Q46" s="468"/>
      <c r="R46" s="468"/>
      <c r="S46" s="468"/>
      <c r="T46" s="468"/>
      <c r="U46" s="468"/>
      <c r="V46" s="468"/>
      <c r="W46" s="468"/>
      <c r="X46" s="468"/>
      <c r="Y46" s="468"/>
      <c r="Z46" s="468"/>
      <c r="AA46" s="468"/>
      <c r="AB46" s="468"/>
      <c r="AC46" s="468"/>
      <c r="AD46" s="468"/>
      <c r="AE46" s="468"/>
      <c r="AF46" s="468"/>
      <c r="AG46" s="468"/>
      <c r="AH46" s="468"/>
      <c r="AI46" s="468"/>
      <c r="AJ46" s="468"/>
      <c r="AK46" s="468"/>
      <c r="AL46" s="468"/>
      <c r="AM46" s="468"/>
      <c r="AN46" s="468"/>
      <c r="AO46" s="468"/>
      <c r="AP46" s="468"/>
      <c r="AQ46" s="468"/>
      <c r="AR46" s="468"/>
      <c r="AS46" s="468"/>
      <c r="AT46" s="468"/>
      <c r="AU46" s="468"/>
      <c r="AV46" s="468"/>
      <c r="AW46" s="468"/>
      <c r="AX46" s="468"/>
      <c r="AY46" s="468"/>
      <c r="AZ46" s="468"/>
      <c r="BA46" s="468"/>
      <c r="BB46" s="468"/>
      <c r="BC46" s="468"/>
      <c r="BD46" s="468"/>
      <c r="BE46" s="468"/>
      <c r="BF46" s="468"/>
      <c r="BG46" s="468"/>
      <c r="BH46" s="468"/>
      <c r="BI46" s="468"/>
      <c r="BJ46" s="468"/>
      <c r="BK46" s="468"/>
      <c r="BL46" s="468"/>
      <c r="BM46" s="468"/>
      <c r="BN46" s="468"/>
      <c r="BO46" s="468"/>
      <c r="BP46" s="468"/>
      <c r="BQ46" s="468"/>
      <c r="BR46" s="468"/>
      <c r="BS46" s="468"/>
      <c r="BT46" s="468"/>
      <c r="BU46" s="468"/>
      <c r="BV46" s="468"/>
      <c r="BW46" s="468"/>
      <c r="BX46" s="468"/>
      <c r="BY46" s="468"/>
      <c r="BZ46" s="468"/>
      <c r="CA46" s="468"/>
      <c r="CB46" s="468"/>
      <c r="CC46" s="468"/>
      <c r="CD46" s="468"/>
      <c r="CE46" s="468"/>
      <c r="CF46" s="468"/>
      <c r="CG46" s="468"/>
      <c r="CH46" s="468"/>
      <c r="CI46" s="468"/>
      <c r="CJ46" s="468"/>
      <c r="CK46" s="468"/>
      <c r="CL46" s="468"/>
      <c r="CM46" s="468"/>
      <c r="CN46" s="468"/>
      <c r="CO46" s="468"/>
      <c r="CP46" s="468"/>
      <c r="CQ46" s="468"/>
      <c r="CR46" s="468"/>
      <c r="CS46" s="468"/>
      <c r="CT46" s="468"/>
      <c r="CU46" s="468"/>
      <c r="CV46" s="468"/>
      <c r="CW46" s="468"/>
      <c r="CX46" s="468"/>
      <c r="CY46" s="468"/>
      <c r="CZ46" s="468"/>
      <c r="DA46" s="468"/>
      <c r="DB46" s="468"/>
      <c r="DC46" s="468"/>
      <c r="DD46" s="468"/>
      <c r="DE46" s="468"/>
      <c r="DF46" s="468"/>
      <c r="DG46" s="468"/>
      <c r="DH46" s="468"/>
      <c r="DI46" s="468"/>
    </row>
    <row r="47" spans="1:113" x14ac:dyDescent="0.15">
      <c r="E47" s="468" t="s">
        <v>294</v>
      </c>
      <c r="F47" s="468"/>
      <c r="G47" s="468"/>
      <c r="H47" s="468"/>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8"/>
      <c r="AF47" s="468"/>
      <c r="AG47" s="468"/>
      <c r="AH47" s="468"/>
      <c r="AI47" s="468"/>
      <c r="AJ47" s="468"/>
      <c r="AK47" s="468"/>
      <c r="AL47" s="468"/>
      <c r="AM47" s="468"/>
      <c r="AN47" s="468"/>
      <c r="AO47" s="468"/>
      <c r="AP47" s="468"/>
      <c r="AQ47" s="468"/>
      <c r="AR47" s="468"/>
      <c r="AS47" s="468"/>
      <c r="AT47" s="468"/>
      <c r="AU47" s="468"/>
      <c r="AV47" s="468"/>
      <c r="AW47" s="468"/>
      <c r="AX47" s="468"/>
      <c r="AY47" s="468"/>
      <c r="AZ47" s="468"/>
      <c r="BA47" s="468"/>
      <c r="BB47" s="468"/>
      <c r="BC47" s="468"/>
      <c r="BD47" s="468"/>
      <c r="BE47" s="468"/>
      <c r="BF47" s="468"/>
      <c r="BG47" s="468"/>
      <c r="BH47" s="468"/>
      <c r="BI47" s="468"/>
      <c r="BJ47" s="468"/>
      <c r="BK47" s="468"/>
      <c r="BL47" s="468"/>
      <c r="BM47" s="468"/>
      <c r="BN47" s="468"/>
      <c r="BO47" s="468"/>
      <c r="BP47" s="468"/>
      <c r="BQ47" s="468"/>
      <c r="BR47" s="468"/>
      <c r="BS47" s="468"/>
      <c r="BT47" s="468"/>
      <c r="BU47" s="468"/>
      <c r="BV47" s="468"/>
      <c r="BW47" s="468"/>
      <c r="BX47" s="468"/>
      <c r="BY47" s="468"/>
      <c r="BZ47" s="468"/>
      <c r="CA47" s="468"/>
      <c r="CB47" s="468"/>
      <c r="CC47" s="468"/>
      <c r="CD47" s="468"/>
      <c r="CE47" s="468"/>
      <c r="CF47" s="468"/>
      <c r="CG47" s="468"/>
      <c r="CH47" s="468"/>
      <c r="CI47" s="468"/>
      <c r="CJ47" s="468"/>
      <c r="CK47" s="468"/>
      <c r="CL47" s="468"/>
      <c r="CM47" s="468"/>
      <c r="CN47" s="468"/>
      <c r="CO47" s="468"/>
      <c r="CP47" s="468"/>
      <c r="CQ47" s="468"/>
      <c r="CR47" s="468"/>
      <c r="CS47" s="468"/>
      <c r="CT47" s="468"/>
      <c r="CU47" s="468"/>
      <c r="CV47" s="468"/>
      <c r="CW47" s="468"/>
      <c r="CX47" s="468"/>
      <c r="CY47" s="468"/>
      <c r="CZ47" s="468"/>
      <c r="DA47" s="468"/>
      <c r="DB47" s="468"/>
      <c r="DC47" s="468"/>
      <c r="DD47" s="468"/>
      <c r="DE47" s="468"/>
      <c r="DF47" s="468"/>
      <c r="DG47" s="468"/>
      <c r="DH47" s="468"/>
      <c r="DI47" s="468"/>
    </row>
    <row r="48" spans="1:113" x14ac:dyDescent="0.15">
      <c r="E48" s="468" t="s">
        <v>296</v>
      </c>
      <c r="F48" s="468"/>
      <c r="G48" s="468"/>
      <c r="H48" s="468"/>
      <c r="I48" s="468"/>
      <c r="J48" s="468"/>
      <c r="K48" s="468"/>
      <c r="L48" s="468"/>
      <c r="M48" s="468"/>
      <c r="N48" s="468"/>
      <c r="O48" s="468"/>
      <c r="P48" s="468"/>
      <c r="Q48" s="468"/>
      <c r="R48" s="468"/>
      <c r="S48" s="468"/>
      <c r="T48" s="468"/>
      <c r="U48" s="468"/>
      <c r="V48" s="468"/>
      <c r="W48" s="468"/>
      <c r="X48" s="468"/>
      <c r="Y48" s="468"/>
      <c r="Z48" s="468"/>
      <c r="AA48" s="468"/>
      <c r="AB48" s="468"/>
      <c r="AC48" s="468"/>
      <c r="AD48" s="468"/>
      <c r="AE48" s="468"/>
      <c r="AF48" s="468"/>
      <c r="AG48" s="468"/>
      <c r="AH48" s="468"/>
      <c r="AI48" s="468"/>
      <c r="AJ48" s="468"/>
      <c r="AK48" s="468"/>
      <c r="AL48" s="468"/>
      <c r="AM48" s="468"/>
      <c r="AN48" s="468"/>
      <c r="AO48" s="468"/>
      <c r="AP48" s="468"/>
      <c r="AQ48" s="468"/>
      <c r="AR48" s="468"/>
      <c r="AS48" s="468"/>
      <c r="AT48" s="468"/>
      <c r="AU48" s="468"/>
      <c r="AV48" s="468"/>
      <c r="AW48" s="468"/>
      <c r="AX48" s="468"/>
      <c r="AY48" s="468"/>
      <c r="AZ48" s="468"/>
      <c r="BA48" s="468"/>
      <c r="BB48" s="468"/>
      <c r="BC48" s="468"/>
      <c r="BD48" s="468"/>
      <c r="BE48" s="468"/>
      <c r="BF48" s="468"/>
      <c r="BG48" s="468"/>
      <c r="BH48" s="468"/>
      <c r="BI48" s="468"/>
      <c r="BJ48" s="468"/>
      <c r="BK48" s="468"/>
      <c r="BL48" s="468"/>
      <c r="BM48" s="468"/>
      <c r="BN48" s="468"/>
      <c r="BO48" s="468"/>
      <c r="BP48" s="468"/>
      <c r="BQ48" s="468"/>
      <c r="BR48" s="468"/>
      <c r="BS48" s="468"/>
      <c r="BT48" s="468"/>
      <c r="BU48" s="468"/>
      <c r="BV48" s="468"/>
      <c r="BW48" s="468"/>
      <c r="BX48" s="468"/>
      <c r="BY48" s="468"/>
      <c r="BZ48" s="468"/>
      <c r="CA48" s="468"/>
      <c r="CB48" s="468"/>
      <c r="CC48" s="468"/>
      <c r="CD48" s="468"/>
      <c r="CE48" s="468"/>
      <c r="CF48" s="468"/>
      <c r="CG48" s="468"/>
      <c r="CH48" s="468"/>
      <c r="CI48" s="468"/>
      <c r="CJ48" s="468"/>
      <c r="CK48" s="468"/>
      <c r="CL48" s="468"/>
      <c r="CM48" s="468"/>
      <c r="CN48" s="468"/>
      <c r="CO48" s="468"/>
      <c r="CP48" s="468"/>
      <c r="CQ48" s="468"/>
      <c r="CR48" s="468"/>
      <c r="CS48" s="468"/>
      <c r="CT48" s="468"/>
      <c r="CU48" s="468"/>
      <c r="CV48" s="468"/>
      <c r="CW48" s="468"/>
      <c r="CX48" s="468"/>
      <c r="CY48" s="468"/>
      <c r="CZ48" s="468"/>
      <c r="DA48" s="468"/>
      <c r="DB48" s="468"/>
      <c r="DC48" s="468"/>
      <c r="DD48" s="468"/>
      <c r="DE48" s="468"/>
      <c r="DF48" s="468"/>
      <c r="DG48" s="468"/>
      <c r="DH48" s="468"/>
      <c r="DI48" s="468"/>
    </row>
    <row r="49" spans="5:113" x14ac:dyDescent="0.15">
      <c r="E49" s="468" t="s">
        <v>297</v>
      </c>
      <c r="F49" s="468"/>
      <c r="G49" s="468"/>
      <c r="H49" s="468"/>
      <c r="I49" s="468"/>
      <c r="J49" s="468"/>
      <c r="K49" s="468"/>
      <c r="L49" s="468"/>
      <c r="M49" s="468"/>
      <c r="N49" s="468"/>
      <c r="O49" s="468"/>
      <c r="P49" s="468"/>
      <c r="Q49" s="468"/>
      <c r="R49" s="468"/>
      <c r="S49" s="468"/>
      <c r="T49" s="468"/>
      <c r="U49" s="468"/>
      <c r="V49" s="468"/>
      <c r="W49" s="468"/>
      <c r="X49" s="468"/>
      <c r="Y49" s="468"/>
      <c r="Z49" s="468"/>
      <c r="AA49" s="468"/>
      <c r="AB49" s="468"/>
      <c r="AC49" s="468"/>
      <c r="AD49" s="468"/>
      <c r="AE49" s="468"/>
      <c r="AF49" s="468"/>
      <c r="AG49" s="468"/>
      <c r="AH49" s="468"/>
      <c r="AI49" s="468"/>
      <c r="AJ49" s="468"/>
      <c r="AK49" s="468"/>
      <c r="AL49" s="468"/>
      <c r="AM49" s="468"/>
      <c r="AN49" s="468"/>
      <c r="AO49" s="468"/>
      <c r="AP49" s="468"/>
      <c r="AQ49" s="468"/>
      <c r="AR49" s="468"/>
      <c r="AS49" s="468"/>
      <c r="AT49" s="468"/>
      <c r="AU49" s="468"/>
      <c r="AV49" s="468"/>
      <c r="AW49" s="468"/>
      <c r="AX49" s="468"/>
      <c r="AY49" s="468"/>
      <c r="AZ49" s="468"/>
      <c r="BA49" s="468"/>
      <c r="BB49" s="468"/>
      <c r="BC49" s="468"/>
      <c r="BD49" s="468"/>
      <c r="BE49" s="468"/>
      <c r="BF49" s="468"/>
      <c r="BG49" s="468"/>
      <c r="BH49" s="468"/>
      <c r="BI49" s="468"/>
      <c r="BJ49" s="468"/>
      <c r="BK49" s="468"/>
      <c r="BL49" s="468"/>
      <c r="BM49" s="468"/>
      <c r="BN49" s="468"/>
      <c r="BO49" s="468"/>
      <c r="BP49" s="468"/>
      <c r="BQ49" s="468"/>
      <c r="BR49" s="468"/>
      <c r="BS49" s="468"/>
      <c r="BT49" s="468"/>
      <c r="BU49" s="468"/>
      <c r="BV49" s="468"/>
      <c r="BW49" s="468"/>
      <c r="BX49" s="468"/>
      <c r="BY49" s="468"/>
      <c r="BZ49" s="468"/>
      <c r="CA49" s="468"/>
      <c r="CB49" s="468"/>
      <c r="CC49" s="468"/>
      <c r="CD49" s="468"/>
      <c r="CE49" s="468"/>
      <c r="CF49" s="468"/>
      <c r="CG49" s="468"/>
      <c r="CH49" s="468"/>
      <c r="CI49" s="468"/>
      <c r="CJ49" s="468"/>
      <c r="CK49" s="468"/>
      <c r="CL49" s="468"/>
      <c r="CM49" s="468"/>
      <c r="CN49" s="468"/>
      <c r="CO49" s="468"/>
      <c r="CP49" s="468"/>
      <c r="CQ49" s="468"/>
      <c r="CR49" s="468"/>
      <c r="CS49" s="468"/>
      <c r="CT49" s="468"/>
      <c r="CU49" s="468"/>
      <c r="CV49" s="468"/>
      <c r="CW49" s="468"/>
      <c r="CX49" s="468"/>
      <c r="CY49" s="468"/>
      <c r="CZ49" s="468"/>
      <c r="DA49" s="468"/>
      <c r="DB49" s="468"/>
      <c r="DC49" s="468"/>
      <c r="DD49" s="468"/>
      <c r="DE49" s="468"/>
      <c r="DF49" s="468"/>
      <c r="DG49" s="468"/>
      <c r="DH49" s="468"/>
      <c r="DI49" s="468"/>
    </row>
    <row r="50" spans="5:113" x14ac:dyDescent="0.15">
      <c r="E50" s="468" t="s">
        <v>202</v>
      </c>
      <c r="F50" s="468"/>
      <c r="G50" s="468"/>
      <c r="H50" s="468"/>
      <c r="I50" s="468"/>
      <c r="J50" s="468"/>
      <c r="K50" s="468"/>
      <c r="L50" s="468"/>
      <c r="M50" s="468"/>
      <c r="N50" s="468"/>
      <c r="O50" s="468"/>
      <c r="P50" s="468"/>
      <c r="Q50" s="468"/>
      <c r="R50" s="468"/>
      <c r="S50" s="468"/>
      <c r="T50" s="468"/>
      <c r="U50" s="468"/>
      <c r="V50" s="468"/>
      <c r="W50" s="468"/>
      <c r="X50" s="468"/>
      <c r="Y50" s="468"/>
      <c r="Z50" s="468"/>
      <c r="AA50" s="468"/>
      <c r="AB50" s="468"/>
      <c r="AC50" s="468"/>
      <c r="AD50" s="468"/>
      <c r="AE50" s="468"/>
      <c r="AF50" s="468"/>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c r="BJ50" s="468"/>
      <c r="BK50" s="468"/>
      <c r="BL50" s="468"/>
      <c r="BM50" s="468"/>
      <c r="BN50" s="468"/>
      <c r="BO50" s="468"/>
      <c r="BP50" s="468"/>
      <c r="BQ50" s="468"/>
      <c r="BR50" s="468"/>
      <c r="BS50" s="468"/>
      <c r="BT50" s="468"/>
      <c r="BU50" s="468"/>
      <c r="BV50" s="468"/>
      <c r="BW50" s="468"/>
      <c r="BX50" s="468"/>
      <c r="BY50" s="468"/>
      <c r="BZ50" s="468"/>
      <c r="CA50" s="468"/>
      <c r="CB50" s="468"/>
      <c r="CC50" s="468"/>
      <c r="CD50" s="468"/>
      <c r="CE50" s="468"/>
      <c r="CF50" s="468"/>
      <c r="CG50" s="468"/>
      <c r="CH50" s="468"/>
      <c r="CI50" s="468"/>
      <c r="CJ50" s="468"/>
      <c r="CK50" s="468"/>
      <c r="CL50" s="468"/>
      <c r="CM50" s="468"/>
      <c r="CN50" s="468"/>
      <c r="CO50" s="468"/>
      <c r="CP50" s="468"/>
      <c r="CQ50" s="468"/>
      <c r="CR50" s="468"/>
      <c r="CS50" s="468"/>
      <c r="CT50" s="468"/>
      <c r="CU50" s="468"/>
      <c r="CV50" s="468"/>
      <c r="CW50" s="468"/>
      <c r="CX50" s="468"/>
      <c r="CY50" s="468"/>
      <c r="CZ50" s="468"/>
      <c r="DA50" s="468"/>
      <c r="DB50" s="468"/>
      <c r="DC50" s="468"/>
      <c r="DD50" s="468"/>
      <c r="DE50" s="468"/>
      <c r="DF50" s="468"/>
      <c r="DG50" s="468"/>
      <c r="DH50" s="468"/>
      <c r="DI50" s="468"/>
    </row>
    <row r="51" spans="5:113" x14ac:dyDescent="0.15">
      <c r="E51" s="468" t="s">
        <v>299</v>
      </c>
      <c r="F51" s="468"/>
      <c r="G51" s="468"/>
      <c r="H51" s="468"/>
      <c r="I51" s="468"/>
      <c r="J51" s="468"/>
      <c r="K51" s="468"/>
      <c r="L51" s="468"/>
      <c r="M51" s="468"/>
      <c r="N51" s="468"/>
      <c r="O51" s="468"/>
      <c r="P51" s="468"/>
      <c r="Q51" s="468"/>
      <c r="R51" s="468"/>
      <c r="S51" s="468"/>
      <c r="T51" s="468"/>
      <c r="U51" s="468"/>
      <c r="V51" s="468"/>
      <c r="W51" s="468"/>
      <c r="X51" s="468"/>
      <c r="Y51" s="468"/>
      <c r="Z51" s="468"/>
      <c r="AA51" s="468"/>
      <c r="AB51" s="468"/>
      <c r="AC51" s="468"/>
      <c r="AD51" s="468"/>
      <c r="AE51" s="468"/>
      <c r="AF51" s="468"/>
      <c r="AG51" s="468"/>
      <c r="AH51" s="468"/>
      <c r="AI51" s="468"/>
      <c r="AJ51" s="468"/>
      <c r="AK51" s="468"/>
      <c r="AL51" s="468"/>
      <c r="AM51" s="468"/>
      <c r="AN51" s="468"/>
      <c r="AO51" s="468"/>
      <c r="AP51" s="468"/>
      <c r="AQ51" s="468"/>
      <c r="AR51" s="468"/>
      <c r="AS51" s="468"/>
      <c r="AT51" s="468"/>
      <c r="AU51" s="468"/>
      <c r="AV51" s="468"/>
      <c r="AW51" s="468"/>
      <c r="AX51" s="468"/>
      <c r="AY51" s="468"/>
      <c r="AZ51" s="468"/>
      <c r="BA51" s="468"/>
      <c r="BB51" s="468"/>
      <c r="BC51" s="468"/>
      <c r="BD51" s="468"/>
      <c r="BE51" s="468"/>
      <c r="BF51" s="468"/>
      <c r="BG51" s="468"/>
      <c r="BH51" s="468"/>
      <c r="BI51" s="468"/>
      <c r="BJ51" s="468"/>
      <c r="BK51" s="468"/>
      <c r="BL51" s="468"/>
      <c r="BM51" s="468"/>
      <c r="BN51" s="468"/>
      <c r="BO51" s="468"/>
      <c r="BP51" s="468"/>
      <c r="BQ51" s="468"/>
      <c r="BR51" s="468"/>
      <c r="BS51" s="468"/>
      <c r="BT51" s="468"/>
      <c r="BU51" s="468"/>
      <c r="BV51" s="468"/>
      <c r="BW51" s="468"/>
      <c r="BX51" s="468"/>
      <c r="BY51" s="468"/>
      <c r="BZ51" s="468"/>
      <c r="CA51" s="468"/>
      <c r="CB51" s="468"/>
      <c r="CC51" s="468"/>
      <c r="CD51" s="468"/>
      <c r="CE51" s="468"/>
      <c r="CF51" s="468"/>
      <c r="CG51" s="468"/>
      <c r="CH51" s="468"/>
      <c r="CI51" s="468"/>
      <c r="CJ51" s="468"/>
      <c r="CK51" s="468"/>
      <c r="CL51" s="468"/>
      <c r="CM51" s="468"/>
      <c r="CN51" s="468"/>
      <c r="CO51" s="468"/>
      <c r="CP51" s="468"/>
      <c r="CQ51" s="468"/>
      <c r="CR51" s="468"/>
      <c r="CS51" s="468"/>
      <c r="CT51" s="468"/>
      <c r="CU51" s="468"/>
      <c r="CV51" s="468"/>
      <c r="CW51" s="468"/>
      <c r="CX51" s="468"/>
      <c r="CY51" s="468"/>
      <c r="CZ51" s="468"/>
      <c r="DA51" s="468"/>
      <c r="DB51" s="468"/>
      <c r="DC51" s="468"/>
      <c r="DD51" s="468"/>
      <c r="DE51" s="468"/>
      <c r="DF51" s="468"/>
      <c r="DG51" s="468"/>
      <c r="DH51" s="468"/>
      <c r="DI51" s="468"/>
    </row>
    <row r="52" spans="5:113" x14ac:dyDescent="0.15">
      <c r="E52" s="468" t="s">
        <v>303</v>
      </c>
      <c r="F52" s="468"/>
      <c r="G52" s="468"/>
      <c r="H52" s="468"/>
      <c r="I52" s="468"/>
      <c r="J52" s="468"/>
      <c r="K52" s="468"/>
      <c r="L52" s="468"/>
      <c r="M52" s="468"/>
      <c r="N52" s="468"/>
      <c r="O52" s="468"/>
      <c r="P52" s="468"/>
      <c r="Q52" s="468"/>
      <c r="R52" s="468"/>
      <c r="S52" s="468"/>
      <c r="T52" s="468"/>
      <c r="U52" s="468"/>
      <c r="V52" s="468"/>
      <c r="W52" s="468"/>
      <c r="X52" s="468"/>
      <c r="Y52" s="468"/>
      <c r="Z52" s="468"/>
      <c r="AA52" s="468"/>
      <c r="AB52" s="468"/>
      <c r="AC52" s="468"/>
      <c r="AD52" s="468"/>
      <c r="AE52" s="468"/>
      <c r="AF52" s="468"/>
      <c r="AG52" s="468"/>
      <c r="AH52" s="468"/>
      <c r="AI52" s="468"/>
      <c r="AJ52" s="468"/>
      <c r="AK52" s="468"/>
      <c r="AL52" s="468"/>
      <c r="AM52" s="468"/>
      <c r="AN52" s="468"/>
      <c r="AO52" s="468"/>
      <c r="AP52" s="468"/>
      <c r="AQ52" s="468"/>
      <c r="AR52" s="468"/>
      <c r="AS52" s="468"/>
      <c r="AT52" s="468"/>
      <c r="AU52" s="468"/>
      <c r="AV52" s="468"/>
      <c r="AW52" s="468"/>
      <c r="AX52" s="468"/>
      <c r="AY52" s="468"/>
      <c r="AZ52" s="468"/>
      <c r="BA52" s="468"/>
      <c r="BB52" s="468"/>
      <c r="BC52" s="468"/>
      <c r="BD52" s="468"/>
      <c r="BE52" s="468"/>
      <c r="BF52" s="468"/>
      <c r="BG52" s="468"/>
      <c r="BH52" s="468"/>
      <c r="BI52" s="468"/>
      <c r="BJ52" s="468"/>
      <c r="BK52" s="468"/>
      <c r="BL52" s="468"/>
      <c r="BM52" s="468"/>
      <c r="BN52" s="468"/>
      <c r="BO52" s="468"/>
      <c r="BP52" s="468"/>
      <c r="BQ52" s="468"/>
      <c r="BR52" s="468"/>
      <c r="BS52" s="468"/>
      <c r="BT52" s="468"/>
      <c r="BU52" s="468"/>
      <c r="BV52" s="468"/>
      <c r="BW52" s="468"/>
      <c r="BX52" s="468"/>
      <c r="BY52" s="468"/>
      <c r="BZ52" s="468"/>
      <c r="CA52" s="468"/>
      <c r="CB52" s="468"/>
      <c r="CC52" s="468"/>
      <c r="CD52" s="468"/>
      <c r="CE52" s="468"/>
      <c r="CF52" s="468"/>
      <c r="CG52" s="468"/>
      <c r="CH52" s="468"/>
      <c r="CI52" s="468"/>
      <c r="CJ52" s="468"/>
      <c r="CK52" s="468"/>
      <c r="CL52" s="468"/>
      <c r="CM52" s="468"/>
      <c r="CN52" s="468"/>
      <c r="CO52" s="468"/>
      <c r="CP52" s="468"/>
      <c r="CQ52" s="468"/>
      <c r="CR52" s="468"/>
      <c r="CS52" s="468"/>
      <c r="CT52" s="468"/>
      <c r="CU52" s="468"/>
      <c r="CV52" s="468"/>
      <c r="CW52" s="468"/>
      <c r="CX52" s="468"/>
      <c r="CY52" s="468"/>
      <c r="CZ52" s="468"/>
      <c r="DA52" s="468"/>
      <c r="DB52" s="468"/>
      <c r="DC52" s="468"/>
      <c r="DD52" s="468"/>
      <c r="DE52" s="468"/>
      <c r="DF52" s="468"/>
      <c r="DG52" s="468"/>
      <c r="DH52" s="468"/>
      <c r="DI52" s="468"/>
    </row>
    <row r="53" spans="5:113" x14ac:dyDescent="0.15">
      <c r="E53" s="468" t="s">
        <v>304</v>
      </c>
      <c r="F53" s="468"/>
      <c r="G53" s="468"/>
      <c r="H53" s="468"/>
      <c r="I53" s="468"/>
      <c r="J53" s="468"/>
      <c r="K53" s="468"/>
      <c r="L53" s="468"/>
      <c r="M53" s="468"/>
      <c r="N53" s="468"/>
      <c r="O53" s="468"/>
      <c r="P53" s="468"/>
      <c r="Q53" s="468"/>
      <c r="R53" s="468"/>
      <c r="S53" s="468"/>
      <c r="T53" s="468"/>
      <c r="U53" s="468"/>
      <c r="V53" s="468"/>
      <c r="W53" s="468"/>
      <c r="X53" s="468"/>
      <c r="Y53" s="468"/>
      <c r="Z53" s="468"/>
      <c r="AA53" s="468"/>
      <c r="AB53" s="468"/>
      <c r="AC53" s="468"/>
      <c r="AD53" s="468"/>
      <c r="AE53" s="468"/>
      <c r="AF53" s="468"/>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c r="BK53" s="468"/>
      <c r="BL53" s="468"/>
      <c r="BM53" s="468"/>
      <c r="BN53" s="468"/>
      <c r="BO53" s="468"/>
      <c r="BP53" s="468"/>
      <c r="BQ53" s="468"/>
      <c r="BR53" s="468"/>
      <c r="BS53" s="468"/>
      <c r="BT53" s="468"/>
      <c r="BU53" s="468"/>
      <c r="BV53" s="468"/>
      <c r="BW53" s="468"/>
      <c r="BX53" s="468"/>
      <c r="BY53" s="468"/>
      <c r="BZ53" s="468"/>
      <c r="CA53" s="468"/>
      <c r="CB53" s="468"/>
      <c r="CC53" s="468"/>
      <c r="CD53" s="468"/>
      <c r="CE53" s="468"/>
      <c r="CF53" s="468"/>
      <c r="CG53" s="468"/>
      <c r="CH53" s="468"/>
      <c r="CI53" s="468"/>
      <c r="CJ53" s="468"/>
      <c r="CK53" s="468"/>
      <c r="CL53" s="468"/>
      <c r="CM53" s="468"/>
      <c r="CN53" s="468"/>
      <c r="CO53" s="468"/>
      <c r="CP53" s="468"/>
      <c r="CQ53" s="468"/>
      <c r="CR53" s="468"/>
      <c r="CS53" s="468"/>
      <c r="CT53" s="468"/>
      <c r="CU53" s="468"/>
      <c r="CV53" s="468"/>
      <c r="CW53" s="468"/>
      <c r="CX53" s="468"/>
      <c r="CY53" s="468"/>
      <c r="CZ53" s="468"/>
      <c r="DA53" s="468"/>
      <c r="DB53" s="468"/>
      <c r="DC53" s="468"/>
      <c r="DD53" s="468"/>
      <c r="DE53" s="468"/>
      <c r="DF53" s="468"/>
      <c r="DG53" s="468"/>
      <c r="DH53" s="468"/>
      <c r="DI53" s="468"/>
    </row>
    <row r="54" spans="5:113" x14ac:dyDescent="0.15"/>
    <row r="55" spans="5:113" x14ac:dyDescent="0.15"/>
    <row r="56" spans="5:113" x14ac:dyDescent="0.15"/>
  </sheetData>
  <sheetProtection algorithmName="SHA-512" hashValue="MBBaXzuVdNMLiIiTelz7dQhsFOKr5HjN4sCrqWByoTmVNWM4z4hAw6FUFemk5D/8dQ1vdJ31mz3APPyyNv3j3w==" saltValue="OA36mFqlGQiaO3qLso1Qa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3</v>
      </c>
      <c r="K32" s="185"/>
      <c r="L32" s="185"/>
      <c r="M32" s="185"/>
      <c r="N32" s="185"/>
      <c r="O32" s="185"/>
      <c r="P32" s="185"/>
    </row>
    <row r="33" spans="1:16" ht="39" customHeight="1" x14ac:dyDescent="0.2">
      <c r="A33" s="185"/>
      <c r="B33" s="186" t="s">
        <v>15</v>
      </c>
      <c r="C33" s="192"/>
      <c r="D33" s="192"/>
      <c r="E33" s="194" t="s">
        <v>19</v>
      </c>
      <c r="F33" s="195" t="s">
        <v>534</v>
      </c>
      <c r="G33" s="199" t="s">
        <v>535</v>
      </c>
      <c r="H33" s="199" t="s">
        <v>536</v>
      </c>
      <c r="I33" s="199" t="s">
        <v>537</v>
      </c>
      <c r="J33" s="203" t="s">
        <v>257</v>
      </c>
      <c r="K33" s="185"/>
      <c r="L33" s="185"/>
      <c r="M33" s="185"/>
      <c r="N33" s="185"/>
      <c r="O33" s="185"/>
      <c r="P33" s="185"/>
    </row>
    <row r="34" spans="1:16" ht="39" customHeight="1" x14ac:dyDescent="0.15">
      <c r="A34" s="185"/>
      <c r="B34" s="187"/>
      <c r="C34" s="1019" t="s">
        <v>337</v>
      </c>
      <c r="D34" s="1019"/>
      <c r="E34" s="1020"/>
      <c r="F34" s="196">
        <v>4.62</v>
      </c>
      <c r="G34" s="200">
        <v>4.88</v>
      </c>
      <c r="H34" s="200">
        <v>5.59</v>
      </c>
      <c r="I34" s="200">
        <v>6.54</v>
      </c>
      <c r="J34" s="204">
        <v>6.83</v>
      </c>
      <c r="K34" s="185"/>
      <c r="L34" s="185"/>
      <c r="M34" s="185"/>
      <c r="N34" s="185"/>
      <c r="O34" s="185"/>
      <c r="P34" s="185"/>
    </row>
    <row r="35" spans="1:16" ht="39" customHeight="1" x14ac:dyDescent="0.15">
      <c r="A35" s="185"/>
      <c r="B35" s="188"/>
      <c r="C35" s="1021" t="s">
        <v>473</v>
      </c>
      <c r="D35" s="1021"/>
      <c r="E35" s="1022"/>
      <c r="F35" s="197">
        <v>2.37</v>
      </c>
      <c r="G35" s="201">
        <v>3.49</v>
      </c>
      <c r="H35" s="201">
        <v>3.47</v>
      </c>
      <c r="I35" s="201">
        <v>3.63</v>
      </c>
      <c r="J35" s="205">
        <v>2.4500000000000002</v>
      </c>
      <c r="K35" s="185"/>
      <c r="L35" s="185"/>
      <c r="M35" s="185"/>
      <c r="N35" s="185"/>
      <c r="O35" s="185"/>
      <c r="P35" s="185"/>
    </row>
    <row r="36" spans="1:16" ht="39" customHeight="1" x14ac:dyDescent="0.15">
      <c r="A36" s="185"/>
      <c r="B36" s="188"/>
      <c r="C36" s="1021" t="s">
        <v>47</v>
      </c>
      <c r="D36" s="1021"/>
      <c r="E36" s="1022"/>
      <c r="F36" s="197">
        <v>0</v>
      </c>
      <c r="G36" s="201">
        <v>0</v>
      </c>
      <c r="H36" s="201">
        <v>0</v>
      </c>
      <c r="I36" s="201">
        <v>0</v>
      </c>
      <c r="J36" s="205">
        <v>1.1000000000000001</v>
      </c>
      <c r="K36" s="185"/>
      <c r="L36" s="185"/>
      <c r="M36" s="185"/>
      <c r="N36" s="185"/>
      <c r="O36" s="185"/>
      <c r="P36" s="185"/>
    </row>
    <row r="37" spans="1:16" ht="39" customHeight="1" x14ac:dyDescent="0.15">
      <c r="A37" s="185"/>
      <c r="B37" s="188"/>
      <c r="C37" s="1021" t="s">
        <v>131</v>
      </c>
      <c r="D37" s="1021"/>
      <c r="E37" s="1022"/>
      <c r="F37" s="197">
        <v>0.28000000000000003</v>
      </c>
      <c r="G37" s="201">
        <v>0.42</v>
      </c>
      <c r="H37" s="201">
        <v>0.69</v>
      </c>
      <c r="I37" s="201">
        <v>1.1100000000000001</v>
      </c>
      <c r="J37" s="205">
        <v>0.74</v>
      </c>
      <c r="K37" s="185"/>
      <c r="L37" s="185"/>
      <c r="M37" s="185"/>
      <c r="N37" s="185"/>
      <c r="O37" s="185"/>
      <c r="P37" s="185"/>
    </row>
    <row r="38" spans="1:16" ht="39" customHeight="1" x14ac:dyDescent="0.15">
      <c r="A38" s="185"/>
      <c r="B38" s="188"/>
      <c r="C38" s="1021" t="s">
        <v>264</v>
      </c>
      <c r="D38" s="1021"/>
      <c r="E38" s="1022"/>
      <c r="F38" s="197">
        <v>2.85</v>
      </c>
      <c r="G38" s="201">
        <v>2.13</v>
      </c>
      <c r="H38" s="201">
        <v>5.14</v>
      </c>
      <c r="I38" s="201">
        <v>3.39</v>
      </c>
      <c r="J38" s="205">
        <v>0.69</v>
      </c>
      <c r="K38" s="185"/>
      <c r="L38" s="185"/>
      <c r="M38" s="185"/>
      <c r="N38" s="185"/>
      <c r="O38" s="185"/>
      <c r="P38" s="185"/>
    </row>
    <row r="39" spans="1:16" ht="39" customHeight="1" x14ac:dyDescent="0.15">
      <c r="A39" s="185"/>
      <c r="B39" s="188"/>
      <c r="C39" s="1021" t="s">
        <v>229</v>
      </c>
      <c r="D39" s="1021"/>
      <c r="E39" s="1022"/>
      <c r="F39" s="197">
        <v>0.03</v>
      </c>
      <c r="G39" s="201">
        <v>0.04</v>
      </c>
      <c r="H39" s="201">
        <v>0.04</v>
      </c>
      <c r="I39" s="201">
        <v>7.0000000000000007E-2</v>
      </c>
      <c r="J39" s="205">
        <v>0.06</v>
      </c>
      <c r="K39" s="185"/>
      <c r="L39" s="185"/>
      <c r="M39" s="185"/>
      <c r="N39" s="185"/>
      <c r="O39" s="185"/>
      <c r="P39" s="185"/>
    </row>
    <row r="40" spans="1:16" ht="39" customHeight="1" x14ac:dyDescent="0.15">
      <c r="A40" s="185"/>
      <c r="B40" s="188"/>
      <c r="C40" s="1021" t="s">
        <v>470</v>
      </c>
      <c r="D40" s="1021"/>
      <c r="E40" s="1022"/>
      <c r="F40" s="197">
        <v>0.02</v>
      </c>
      <c r="G40" s="201">
        <v>0.23</v>
      </c>
      <c r="H40" s="201">
        <v>0.4</v>
      </c>
      <c r="I40" s="201">
        <v>0.04</v>
      </c>
      <c r="J40" s="205">
        <v>0.06</v>
      </c>
      <c r="K40" s="185"/>
      <c r="L40" s="185"/>
      <c r="M40" s="185"/>
      <c r="N40" s="185"/>
      <c r="O40" s="185"/>
      <c r="P40" s="185"/>
    </row>
    <row r="41" spans="1:16" ht="39" customHeight="1" x14ac:dyDescent="0.15">
      <c r="A41" s="185"/>
      <c r="B41" s="188"/>
      <c r="C41" s="1021" t="s">
        <v>471</v>
      </c>
      <c r="D41" s="1021"/>
      <c r="E41" s="1022"/>
      <c r="F41" s="197">
        <v>0.04</v>
      </c>
      <c r="G41" s="201">
        <v>0.04</v>
      </c>
      <c r="H41" s="201">
        <v>0.04</v>
      </c>
      <c r="I41" s="201">
        <v>0.04</v>
      </c>
      <c r="J41" s="205">
        <v>0.05</v>
      </c>
      <c r="K41" s="185"/>
      <c r="L41" s="185"/>
      <c r="M41" s="185"/>
      <c r="N41" s="185"/>
      <c r="O41" s="185"/>
      <c r="P41" s="185"/>
    </row>
    <row r="42" spans="1:16" ht="39" customHeight="1" x14ac:dyDescent="0.15">
      <c r="A42" s="185"/>
      <c r="B42" s="189"/>
      <c r="C42" s="1021" t="s">
        <v>539</v>
      </c>
      <c r="D42" s="1021"/>
      <c r="E42" s="1022"/>
      <c r="F42" s="197" t="s">
        <v>205</v>
      </c>
      <c r="G42" s="201" t="s">
        <v>205</v>
      </c>
      <c r="H42" s="201" t="s">
        <v>205</v>
      </c>
      <c r="I42" s="201" t="s">
        <v>205</v>
      </c>
      <c r="J42" s="205" t="s">
        <v>205</v>
      </c>
      <c r="K42" s="185"/>
      <c r="L42" s="185"/>
      <c r="M42" s="185"/>
      <c r="N42" s="185"/>
      <c r="O42" s="185"/>
      <c r="P42" s="185"/>
    </row>
    <row r="43" spans="1:16" ht="39" customHeight="1" x14ac:dyDescent="0.15">
      <c r="A43" s="185"/>
      <c r="B43" s="190"/>
      <c r="C43" s="1023" t="s">
        <v>495</v>
      </c>
      <c r="D43" s="1023"/>
      <c r="E43" s="1024"/>
      <c r="F43" s="198">
        <v>0.02</v>
      </c>
      <c r="G43" s="202">
        <v>0.03</v>
      </c>
      <c r="H43" s="202">
        <v>0.02</v>
      </c>
      <c r="I43" s="202">
        <v>0.02</v>
      </c>
      <c r="J43" s="206">
        <v>0.02</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7zCDLdnvaUf4O5VOQKf+SBiYjZaXXp5D/VW3KFg1OstBqxe3l7wC/oOlIX+uHgl32xLjLNPi59e2V2nOj9EEJw==" saltValue="T2DBpm+zGC6tVgg5ui6vX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22</v>
      </c>
      <c r="P43" s="85"/>
      <c r="Q43" s="85"/>
      <c r="R43" s="85"/>
      <c r="S43" s="85"/>
      <c r="T43" s="85"/>
      <c r="U43" s="85"/>
    </row>
    <row r="44" spans="1:21" ht="30.75" customHeight="1" x14ac:dyDescent="0.15">
      <c r="A44" s="85"/>
      <c r="B44" s="207" t="s">
        <v>26</v>
      </c>
      <c r="C44" s="213"/>
      <c r="D44" s="213"/>
      <c r="E44" s="221"/>
      <c r="F44" s="221"/>
      <c r="G44" s="221"/>
      <c r="H44" s="221"/>
      <c r="I44" s="221"/>
      <c r="J44" s="224" t="s">
        <v>19</v>
      </c>
      <c r="K44" s="226" t="s">
        <v>534</v>
      </c>
      <c r="L44" s="235" t="s">
        <v>535</v>
      </c>
      <c r="M44" s="235" t="s">
        <v>536</v>
      </c>
      <c r="N44" s="235" t="s">
        <v>537</v>
      </c>
      <c r="O44" s="244" t="s">
        <v>257</v>
      </c>
      <c r="P44" s="85"/>
      <c r="Q44" s="85"/>
      <c r="R44" s="85"/>
      <c r="S44" s="85"/>
      <c r="T44" s="85"/>
      <c r="U44" s="85"/>
    </row>
    <row r="45" spans="1:21" ht="30.75" customHeight="1" x14ac:dyDescent="0.15">
      <c r="A45" s="85"/>
      <c r="B45" s="1040" t="s">
        <v>28</v>
      </c>
      <c r="C45" s="1041"/>
      <c r="D45" s="216"/>
      <c r="E45" s="1054" t="s">
        <v>25</v>
      </c>
      <c r="F45" s="1054"/>
      <c r="G45" s="1054"/>
      <c r="H45" s="1054"/>
      <c r="I45" s="1054"/>
      <c r="J45" s="1055"/>
      <c r="K45" s="227">
        <v>1493</v>
      </c>
      <c r="L45" s="236">
        <v>1385</v>
      </c>
      <c r="M45" s="236">
        <v>1422</v>
      </c>
      <c r="N45" s="236">
        <v>1373</v>
      </c>
      <c r="O45" s="245">
        <v>1339</v>
      </c>
      <c r="P45" s="85"/>
      <c r="Q45" s="85"/>
      <c r="R45" s="85"/>
      <c r="S45" s="85"/>
      <c r="T45" s="85"/>
      <c r="U45" s="85"/>
    </row>
    <row r="46" spans="1:21" ht="30.75" customHeight="1" x14ac:dyDescent="0.15">
      <c r="A46" s="85"/>
      <c r="B46" s="1042"/>
      <c r="C46" s="1043"/>
      <c r="D46" s="217"/>
      <c r="E46" s="1046" t="s">
        <v>31</v>
      </c>
      <c r="F46" s="1046"/>
      <c r="G46" s="1046"/>
      <c r="H46" s="1046"/>
      <c r="I46" s="1046"/>
      <c r="J46" s="1047"/>
      <c r="K46" s="228" t="s">
        <v>205</v>
      </c>
      <c r="L46" s="237" t="s">
        <v>205</v>
      </c>
      <c r="M46" s="237" t="s">
        <v>205</v>
      </c>
      <c r="N46" s="237" t="s">
        <v>205</v>
      </c>
      <c r="O46" s="246" t="s">
        <v>205</v>
      </c>
      <c r="P46" s="85"/>
      <c r="Q46" s="85"/>
      <c r="R46" s="85"/>
      <c r="S46" s="85"/>
      <c r="T46" s="85"/>
      <c r="U46" s="85"/>
    </row>
    <row r="47" spans="1:21" ht="30.75" customHeight="1" x14ac:dyDescent="0.15">
      <c r="A47" s="85"/>
      <c r="B47" s="1042"/>
      <c r="C47" s="1043"/>
      <c r="D47" s="217"/>
      <c r="E47" s="1046" t="s">
        <v>34</v>
      </c>
      <c r="F47" s="1046"/>
      <c r="G47" s="1046"/>
      <c r="H47" s="1046"/>
      <c r="I47" s="1046"/>
      <c r="J47" s="1047"/>
      <c r="K47" s="228" t="s">
        <v>205</v>
      </c>
      <c r="L47" s="237" t="s">
        <v>205</v>
      </c>
      <c r="M47" s="237" t="s">
        <v>205</v>
      </c>
      <c r="N47" s="237" t="s">
        <v>205</v>
      </c>
      <c r="O47" s="246" t="s">
        <v>205</v>
      </c>
      <c r="P47" s="85"/>
      <c r="Q47" s="85"/>
      <c r="R47" s="85"/>
      <c r="S47" s="85"/>
      <c r="T47" s="85"/>
      <c r="U47" s="85"/>
    </row>
    <row r="48" spans="1:21" ht="30.75" customHeight="1" x14ac:dyDescent="0.15">
      <c r="A48" s="85"/>
      <c r="B48" s="1042"/>
      <c r="C48" s="1043"/>
      <c r="D48" s="217"/>
      <c r="E48" s="1046" t="s">
        <v>40</v>
      </c>
      <c r="F48" s="1046"/>
      <c r="G48" s="1046"/>
      <c r="H48" s="1046"/>
      <c r="I48" s="1046"/>
      <c r="J48" s="1047"/>
      <c r="K48" s="228">
        <v>1027</v>
      </c>
      <c r="L48" s="237">
        <v>1029</v>
      </c>
      <c r="M48" s="237">
        <v>1004</v>
      </c>
      <c r="N48" s="237">
        <v>973</v>
      </c>
      <c r="O48" s="246">
        <v>947</v>
      </c>
      <c r="P48" s="85"/>
      <c r="Q48" s="85"/>
      <c r="R48" s="85"/>
      <c r="S48" s="85"/>
      <c r="T48" s="85"/>
      <c r="U48" s="85"/>
    </row>
    <row r="49" spans="1:21" ht="30.75" customHeight="1" x14ac:dyDescent="0.15">
      <c r="A49" s="85"/>
      <c r="B49" s="1042"/>
      <c r="C49" s="1043"/>
      <c r="D49" s="217"/>
      <c r="E49" s="1046" t="s">
        <v>1</v>
      </c>
      <c r="F49" s="1046"/>
      <c r="G49" s="1046"/>
      <c r="H49" s="1046"/>
      <c r="I49" s="1046"/>
      <c r="J49" s="1047"/>
      <c r="K49" s="228">
        <v>22</v>
      </c>
      <c r="L49" s="237">
        <v>24</v>
      </c>
      <c r="M49" s="237">
        <v>14</v>
      </c>
      <c r="N49" s="237">
        <v>16</v>
      </c>
      <c r="O49" s="246">
        <v>19</v>
      </c>
      <c r="P49" s="85"/>
      <c r="Q49" s="85"/>
      <c r="R49" s="85"/>
      <c r="S49" s="85"/>
      <c r="T49" s="85"/>
      <c r="U49" s="85"/>
    </row>
    <row r="50" spans="1:21" ht="30.75" customHeight="1" x14ac:dyDescent="0.15">
      <c r="A50" s="85"/>
      <c r="B50" s="1042"/>
      <c r="C50" s="1043"/>
      <c r="D50" s="217"/>
      <c r="E50" s="1046" t="s">
        <v>42</v>
      </c>
      <c r="F50" s="1046"/>
      <c r="G50" s="1046"/>
      <c r="H50" s="1046"/>
      <c r="I50" s="1046"/>
      <c r="J50" s="1047"/>
      <c r="K50" s="228" t="s">
        <v>205</v>
      </c>
      <c r="L50" s="237" t="s">
        <v>205</v>
      </c>
      <c r="M50" s="237" t="s">
        <v>205</v>
      </c>
      <c r="N50" s="237" t="s">
        <v>205</v>
      </c>
      <c r="O50" s="246" t="s">
        <v>205</v>
      </c>
      <c r="P50" s="85"/>
      <c r="Q50" s="85"/>
      <c r="R50" s="85"/>
      <c r="S50" s="85"/>
      <c r="T50" s="85"/>
      <c r="U50" s="85"/>
    </row>
    <row r="51" spans="1:21" ht="30.75" customHeight="1" x14ac:dyDescent="0.15">
      <c r="A51" s="85"/>
      <c r="B51" s="1044"/>
      <c r="C51" s="1045"/>
      <c r="D51" s="218"/>
      <c r="E51" s="1046" t="s">
        <v>46</v>
      </c>
      <c r="F51" s="1046"/>
      <c r="G51" s="1046"/>
      <c r="H51" s="1046"/>
      <c r="I51" s="1046"/>
      <c r="J51" s="1047"/>
      <c r="K51" s="228" t="s">
        <v>205</v>
      </c>
      <c r="L51" s="237" t="s">
        <v>205</v>
      </c>
      <c r="M51" s="237" t="s">
        <v>205</v>
      </c>
      <c r="N51" s="237" t="s">
        <v>205</v>
      </c>
      <c r="O51" s="246" t="s">
        <v>205</v>
      </c>
      <c r="P51" s="85"/>
      <c r="Q51" s="85"/>
      <c r="R51" s="85"/>
      <c r="S51" s="85"/>
      <c r="T51" s="85"/>
      <c r="U51" s="85"/>
    </row>
    <row r="52" spans="1:21" ht="30.75" customHeight="1" x14ac:dyDescent="0.15">
      <c r="A52" s="85"/>
      <c r="B52" s="1048" t="s">
        <v>49</v>
      </c>
      <c r="C52" s="1049"/>
      <c r="D52" s="218"/>
      <c r="E52" s="1046" t="s">
        <v>50</v>
      </c>
      <c r="F52" s="1046"/>
      <c r="G52" s="1046"/>
      <c r="H52" s="1046"/>
      <c r="I52" s="1046"/>
      <c r="J52" s="1047"/>
      <c r="K52" s="228">
        <v>1578</v>
      </c>
      <c r="L52" s="237">
        <v>1557</v>
      </c>
      <c r="M52" s="237">
        <v>1526</v>
      </c>
      <c r="N52" s="237">
        <v>1520</v>
      </c>
      <c r="O52" s="246">
        <v>1470</v>
      </c>
      <c r="P52" s="85"/>
      <c r="Q52" s="85"/>
      <c r="R52" s="85"/>
      <c r="S52" s="85"/>
      <c r="T52" s="85"/>
      <c r="U52" s="85"/>
    </row>
    <row r="53" spans="1:21" ht="30.75" customHeight="1" x14ac:dyDescent="0.15">
      <c r="A53" s="85"/>
      <c r="B53" s="1050" t="s">
        <v>51</v>
      </c>
      <c r="C53" s="1051"/>
      <c r="D53" s="219"/>
      <c r="E53" s="1052" t="s">
        <v>54</v>
      </c>
      <c r="F53" s="1052"/>
      <c r="G53" s="1052"/>
      <c r="H53" s="1052"/>
      <c r="I53" s="1052"/>
      <c r="J53" s="1053"/>
      <c r="K53" s="229">
        <v>964</v>
      </c>
      <c r="L53" s="238">
        <v>881</v>
      </c>
      <c r="M53" s="238">
        <v>914</v>
      </c>
      <c r="N53" s="238">
        <v>842</v>
      </c>
      <c r="O53" s="247">
        <v>835</v>
      </c>
      <c r="P53" s="85"/>
      <c r="Q53" s="85"/>
      <c r="R53" s="85"/>
      <c r="S53" s="85"/>
      <c r="T53" s="85"/>
      <c r="U53" s="85"/>
    </row>
    <row r="54" spans="1:21" ht="24" customHeight="1" x14ac:dyDescent="0.15">
      <c r="A54" s="85"/>
      <c r="B54" s="208" t="s">
        <v>59</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27</v>
      </c>
      <c r="P56" s="85"/>
      <c r="Q56" s="85"/>
      <c r="R56" s="85"/>
      <c r="S56" s="85"/>
      <c r="T56" s="85"/>
      <c r="U56" s="85"/>
    </row>
    <row r="57" spans="1:21" ht="31.5" customHeight="1" x14ac:dyDescent="0.15">
      <c r="A57" s="85"/>
      <c r="B57" s="210"/>
      <c r="C57" s="215"/>
      <c r="D57" s="215"/>
      <c r="E57" s="222"/>
      <c r="F57" s="222"/>
      <c r="G57" s="222"/>
      <c r="H57" s="222"/>
      <c r="I57" s="222"/>
      <c r="J57" s="225" t="s">
        <v>19</v>
      </c>
      <c r="K57" s="231" t="s">
        <v>534</v>
      </c>
      <c r="L57" s="239" t="s">
        <v>535</v>
      </c>
      <c r="M57" s="239" t="s">
        <v>536</v>
      </c>
      <c r="N57" s="239" t="s">
        <v>537</v>
      </c>
      <c r="O57" s="249" t="s">
        <v>257</v>
      </c>
      <c r="P57" s="85"/>
      <c r="Q57" s="85"/>
      <c r="R57" s="85"/>
      <c r="S57" s="85"/>
      <c r="T57" s="85"/>
      <c r="U57" s="85"/>
    </row>
    <row r="58" spans="1:21" ht="31.5" customHeight="1" x14ac:dyDescent="0.15">
      <c r="B58" s="1034" t="s">
        <v>60</v>
      </c>
      <c r="C58" s="1035"/>
      <c r="D58" s="1025" t="s">
        <v>63</v>
      </c>
      <c r="E58" s="1026"/>
      <c r="F58" s="1026"/>
      <c r="G58" s="1026"/>
      <c r="H58" s="1026"/>
      <c r="I58" s="1026"/>
      <c r="J58" s="1027"/>
      <c r="K58" s="232"/>
      <c r="L58" s="240"/>
      <c r="M58" s="240"/>
      <c r="N58" s="240"/>
      <c r="O58" s="250"/>
    </row>
    <row r="59" spans="1:21" ht="31.5" customHeight="1" x14ac:dyDescent="0.15">
      <c r="B59" s="1036"/>
      <c r="C59" s="1037"/>
      <c r="D59" s="1028" t="s">
        <v>14</v>
      </c>
      <c r="E59" s="1029"/>
      <c r="F59" s="1029"/>
      <c r="G59" s="1029"/>
      <c r="H59" s="1029"/>
      <c r="I59" s="1029"/>
      <c r="J59" s="1030"/>
      <c r="K59" s="233"/>
      <c r="L59" s="241"/>
      <c r="M59" s="241"/>
      <c r="N59" s="241"/>
      <c r="O59" s="251"/>
    </row>
    <row r="60" spans="1:21" ht="31.5" customHeight="1" x14ac:dyDescent="0.15">
      <c r="B60" s="1038"/>
      <c r="C60" s="1039"/>
      <c r="D60" s="1031" t="s">
        <v>66</v>
      </c>
      <c r="E60" s="1032"/>
      <c r="F60" s="1032"/>
      <c r="G60" s="1032"/>
      <c r="H60" s="1032"/>
      <c r="I60" s="1032"/>
      <c r="J60" s="1033"/>
      <c r="K60" s="234"/>
      <c r="L60" s="242"/>
      <c r="M60" s="242"/>
      <c r="N60" s="242"/>
      <c r="O60" s="252"/>
    </row>
    <row r="61" spans="1:21" ht="24" customHeight="1" x14ac:dyDescent="0.15">
      <c r="B61" s="211"/>
      <c r="C61" s="211"/>
      <c r="D61" s="220" t="s">
        <v>48</v>
      </c>
      <c r="E61" s="223"/>
      <c r="F61" s="223"/>
      <c r="G61" s="223"/>
      <c r="H61" s="223"/>
      <c r="I61" s="223"/>
      <c r="J61" s="223"/>
      <c r="K61" s="223"/>
      <c r="L61" s="223"/>
      <c r="M61" s="223"/>
      <c r="N61" s="223"/>
      <c r="O61" s="223"/>
    </row>
    <row r="62" spans="1:21" ht="24" customHeight="1" x14ac:dyDescent="0.15">
      <c r="B62" s="212"/>
      <c r="C62" s="212"/>
      <c r="D62" s="220" t="s">
        <v>41</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fs5W7gxK8H8y5cyrVm3QFTBfWy2EEOHkG8NqX9UCnErC/wLbcF3w+7T/nYR1Ti357PCooUGNjxyFdP3Y2EcK+w==" saltValue="t3sX4A69SGh4nnDti+aRz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22</v>
      </c>
    </row>
    <row r="40" spans="2:13" ht="27.75" customHeight="1" x14ac:dyDescent="0.15">
      <c r="B40" s="207" t="s">
        <v>26</v>
      </c>
      <c r="C40" s="213"/>
      <c r="D40" s="213"/>
      <c r="E40" s="221"/>
      <c r="F40" s="221"/>
      <c r="G40" s="221"/>
      <c r="H40" s="224" t="s">
        <v>19</v>
      </c>
      <c r="I40" s="226" t="s">
        <v>534</v>
      </c>
      <c r="J40" s="235" t="s">
        <v>535</v>
      </c>
      <c r="K40" s="235" t="s">
        <v>536</v>
      </c>
      <c r="L40" s="235" t="s">
        <v>537</v>
      </c>
      <c r="M40" s="264" t="s">
        <v>257</v>
      </c>
    </row>
    <row r="41" spans="2:13" ht="27.75" customHeight="1" x14ac:dyDescent="0.15">
      <c r="B41" s="1040" t="s">
        <v>36</v>
      </c>
      <c r="C41" s="1041"/>
      <c r="D41" s="216"/>
      <c r="E41" s="1065" t="s">
        <v>56</v>
      </c>
      <c r="F41" s="1065"/>
      <c r="G41" s="1065"/>
      <c r="H41" s="1066"/>
      <c r="I41" s="257">
        <v>13369</v>
      </c>
      <c r="J41" s="261">
        <v>14444</v>
      </c>
      <c r="K41" s="261">
        <v>15785</v>
      </c>
      <c r="L41" s="261">
        <v>15228</v>
      </c>
      <c r="M41" s="265">
        <v>14315</v>
      </c>
    </row>
    <row r="42" spans="2:13" ht="27.75" customHeight="1" x14ac:dyDescent="0.15">
      <c r="B42" s="1042"/>
      <c r="C42" s="1043"/>
      <c r="D42" s="217"/>
      <c r="E42" s="1056" t="s">
        <v>72</v>
      </c>
      <c r="F42" s="1056"/>
      <c r="G42" s="1056"/>
      <c r="H42" s="1057"/>
      <c r="I42" s="258" t="s">
        <v>205</v>
      </c>
      <c r="J42" s="262" t="s">
        <v>205</v>
      </c>
      <c r="K42" s="262" t="s">
        <v>205</v>
      </c>
      <c r="L42" s="262" t="s">
        <v>205</v>
      </c>
      <c r="M42" s="266" t="s">
        <v>205</v>
      </c>
    </row>
    <row r="43" spans="2:13" ht="27.75" customHeight="1" x14ac:dyDescent="0.15">
      <c r="B43" s="1042"/>
      <c r="C43" s="1043"/>
      <c r="D43" s="217"/>
      <c r="E43" s="1056" t="s">
        <v>73</v>
      </c>
      <c r="F43" s="1056"/>
      <c r="G43" s="1056"/>
      <c r="H43" s="1057"/>
      <c r="I43" s="258">
        <v>9473</v>
      </c>
      <c r="J43" s="262">
        <v>8264</v>
      </c>
      <c r="K43" s="262">
        <v>7141</v>
      </c>
      <c r="L43" s="262">
        <v>6031</v>
      </c>
      <c r="M43" s="266">
        <v>5637</v>
      </c>
    </row>
    <row r="44" spans="2:13" ht="27.75" customHeight="1" x14ac:dyDescent="0.15">
      <c r="B44" s="1042"/>
      <c r="C44" s="1043"/>
      <c r="D44" s="217"/>
      <c r="E44" s="1056" t="s">
        <v>75</v>
      </c>
      <c r="F44" s="1056"/>
      <c r="G44" s="1056"/>
      <c r="H44" s="1057"/>
      <c r="I44" s="258">
        <v>196</v>
      </c>
      <c r="J44" s="262">
        <v>167</v>
      </c>
      <c r="K44" s="262">
        <v>164</v>
      </c>
      <c r="L44" s="262">
        <v>201</v>
      </c>
      <c r="M44" s="266">
        <v>188</v>
      </c>
    </row>
    <row r="45" spans="2:13" ht="27.75" customHeight="1" x14ac:dyDescent="0.15">
      <c r="B45" s="1042"/>
      <c r="C45" s="1043"/>
      <c r="D45" s="217"/>
      <c r="E45" s="1056" t="s">
        <v>77</v>
      </c>
      <c r="F45" s="1056"/>
      <c r="G45" s="1056"/>
      <c r="H45" s="1057"/>
      <c r="I45" s="258">
        <v>1136</v>
      </c>
      <c r="J45" s="262">
        <v>1152</v>
      </c>
      <c r="K45" s="262">
        <v>1071</v>
      </c>
      <c r="L45" s="262">
        <v>1085</v>
      </c>
      <c r="M45" s="266">
        <v>1091</v>
      </c>
    </row>
    <row r="46" spans="2:13" ht="27.75" customHeight="1" x14ac:dyDescent="0.15">
      <c r="B46" s="1042"/>
      <c r="C46" s="1043"/>
      <c r="D46" s="218"/>
      <c r="E46" s="1056" t="s">
        <v>76</v>
      </c>
      <c r="F46" s="1056"/>
      <c r="G46" s="1056"/>
      <c r="H46" s="1057"/>
      <c r="I46" s="258" t="s">
        <v>205</v>
      </c>
      <c r="J46" s="262" t="s">
        <v>205</v>
      </c>
      <c r="K46" s="262" t="s">
        <v>205</v>
      </c>
      <c r="L46" s="262" t="s">
        <v>205</v>
      </c>
      <c r="M46" s="266" t="s">
        <v>205</v>
      </c>
    </row>
    <row r="47" spans="2:13" ht="27.75" customHeight="1" x14ac:dyDescent="0.15">
      <c r="B47" s="1042"/>
      <c r="C47" s="1043"/>
      <c r="D47" s="254"/>
      <c r="E47" s="1062" t="s">
        <v>79</v>
      </c>
      <c r="F47" s="1063"/>
      <c r="G47" s="1063"/>
      <c r="H47" s="1064"/>
      <c r="I47" s="258" t="s">
        <v>205</v>
      </c>
      <c r="J47" s="262" t="s">
        <v>205</v>
      </c>
      <c r="K47" s="262" t="s">
        <v>205</v>
      </c>
      <c r="L47" s="262" t="s">
        <v>205</v>
      </c>
      <c r="M47" s="266" t="s">
        <v>205</v>
      </c>
    </row>
    <row r="48" spans="2:13" ht="27.75" customHeight="1" x14ac:dyDescent="0.15">
      <c r="B48" s="1042"/>
      <c r="C48" s="1043"/>
      <c r="D48" s="217"/>
      <c r="E48" s="1056" t="s">
        <v>83</v>
      </c>
      <c r="F48" s="1056"/>
      <c r="G48" s="1056"/>
      <c r="H48" s="1057"/>
      <c r="I48" s="258" t="s">
        <v>205</v>
      </c>
      <c r="J48" s="262" t="s">
        <v>205</v>
      </c>
      <c r="K48" s="262" t="s">
        <v>205</v>
      </c>
      <c r="L48" s="262" t="s">
        <v>205</v>
      </c>
      <c r="M48" s="266" t="s">
        <v>205</v>
      </c>
    </row>
    <row r="49" spans="2:13" ht="27.75" customHeight="1" x14ac:dyDescent="0.15">
      <c r="B49" s="1044"/>
      <c r="C49" s="1045"/>
      <c r="D49" s="217"/>
      <c r="E49" s="1056" t="s">
        <v>89</v>
      </c>
      <c r="F49" s="1056"/>
      <c r="G49" s="1056"/>
      <c r="H49" s="1057"/>
      <c r="I49" s="258" t="s">
        <v>205</v>
      </c>
      <c r="J49" s="262" t="s">
        <v>205</v>
      </c>
      <c r="K49" s="262" t="s">
        <v>205</v>
      </c>
      <c r="L49" s="262" t="s">
        <v>205</v>
      </c>
      <c r="M49" s="266" t="s">
        <v>205</v>
      </c>
    </row>
    <row r="50" spans="2:13" ht="27.75" customHeight="1" x14ac:dyDescent="0.15">
      <c r="B50" s="1060" t="s">
        <v>91</v>
      </c>
      <c r="C50" s="1061"/>
      <c r="D50" s="255"/>
      <c r="E50" s="1056" t="s">
        <v>93</v>
      </c>
      <c r="F50" s="1056"/>
      <c r="G50" s="1056"/>
      <c r="H50" s="1057"/>
      <c r="I50" s="258">
        <v>2424</v>
      </c>
      <c r="J50" s="262">
        <v>2632</v>
      </c>
      <c r="K50" s="262">
        <v>2797</v>
      </c>
      <c r="L50" s="262">
        <v>3135</v>
      </c>
      <c r="M50" s="266">
        <v>3273</v>
      </c>
    </row>
    <row r="51" spans="2:13" ht="27.75" customHeight="1" x14ac:dyDescent="0.15">
      <c r="B51" s="1042"/>
      <c r="C51" s="1043"/>
      <c r="D51" s="217"/>
      <c r="E51" s="1056" t="s">
        <v>96</v>
      </c>
      <c r="F51" s="1056"/>
      <c r="G51" s="1056"/>
      <c r="H51" s="1057"/>
      <c r="I51" s="258">
        <v>106</v>
      </c>
      <c r="J51" s="262">
        <v>88</v>
      </c>
      <c r="K51" s="262">
        <v>75</v>
      </c>
      <c r="L51" s="262">
        <v>62</v>
      </c>
      <c r="M51" s="266">
        <v>42</v>
      </c>
    </row>
    <row r="52" spans="2:13" ht="27.75" customHeight="1" x14ac:dyDescent="0.15">
      <c r="B52" s="1044"/>
      <c r="C52" s="1045"/>
      <c r="D52" s="217"/>
      <c r="E52" s="1056" t="s">
        <v>44</v>
      </c>
      <c r="F52" s="1056"/>
      <c r="G52" s="1056"/>
      <c r="H52" s="1057"/>
      <c r="I52" s="258">
        <v>15113</v>
      </c>
      <c r="J52" s="262">
        <v>15419</v>
      </c>
      <c r="K52" s="262">
        <v>15749</v>
      </c>
      <c r="L52" s="262">
        <v>15270</v>
      </c>
      <c r="M52" s="266">
        <v>14360</v>
      </c>
    </row>
    <row r="53" spans="2:13" ht="27.75" customHeight="1" x14ac:dyDescent="0.15">
      <c r="B53" s="1050" t="s">
        <v>51</v>
      </c>
      <c r="C53" s="1051"/>
      <c r="D53" s="219"/>
      <c r="E53" s="1058" t="s">
        <v>98</v>
      </c>
      <c r="F53" s="1058"/>
      <c r="G53" s="1058"/>
      <c r="H53" s="1059"/>
      <c r="I53" s="259">
        <v>6531</v>
      </c>
      <c r="J53" s="263">
        <v>5888</v>
      </c>
      <c r="K53" s="263">
        <v>5539</v>
      </c>
      <c r="L53" s="263">
        <v>4078</v>
      </c>
      <c r="M53" s="267">
        <v>3556</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oxT32y9LXIZ2r3Zdq8cQ/Ihth6mKyjK7GbnkNyShSu72vxBNvDVkBEYo28LdVHZ2lfouGhkHVqaVLbZ/yaaFPA==" saltValue="hhZeP/vkUPogCi4M0P/H8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94</v>
      </c>
    </row>
    <row r="54" spans="2:8" ht="29.25" customHeight="1" x14ac:dyDescent="0.2">
      <c r="B54" s="268" t="s">
        <v>8</v>
      </c>
      <c r="C54" s="274"/>
      <c r="D54" s="274"/>
      <c r="E54" s="275" t="s">
        <v>19</v>
      </c>
      <c r="F54" s="276" t="s">
        <v>536</v>
      </c>
      <c r="G54" s="276" t="s">
        <v>537</v>
      </c>
      <c r="H54" s="284" t="s">
        <v>257</v>
      </c>
    </row>
    <row r="55" spans="2:8" ht="52.5" customHeight="1" x14ac:dyDescent="0.15">
      <c r="B55" s="269"/>
      <c r="C55" s="1075" t="s">
        <v>102</v>
      </c>
      <c r="D55" s="1075"/>
      <c r="E55" s="1076"/>
      <c r="F55" s="277">
        <v>1590</v>
      </c>
      <c r="G55" s="277">
        <v>1673</v>
      </c>
      <c r="H55" s="285">
        <v>1790</v>
      </c>
    </row>
    <row r="56" spans="2:8" ht="52.5" customHeight="1" x14ac:dyDescent="0.15">
      <c r="B56" s="270"/>
      <c r="C56" s="1077" t="s">
        <v>105</v>
      </c>
      <c r="D56" s="1077"/>
      <c r="E56" s="1078"/>
      <c r="F56" s="278">
        <v>100</v>
      </c>
      <c r="G56" s="278">
        <v>200</v>
      </c>
      <c r="H56" s="286">
        <v>33</v>
      </c>
    </row>
    <row r="57" spans="2:8" ht="53.25" customHeight="1" x14ac:dyDescent="0.15">
      <c r="B57" s="270"/>
      <c r="C57" s="1079" t="s">
        <v>69</v>
      </c>
      <c r="D57" s="1079"/>
      <c r="E57" s="1080"/>
      <c r="F57" s="279">
        <v>1705</v>
      </c>
      <c r="G57" s="279">
        <v>1760</v>
      </c>
      <c r="H57" s="287">
        <v>1743</v>
      </c>
    </row>
    <row r="58" spans="2:8" ht="45.75" customHeight="1" x14ac:dyDescent="0.15">
      <c r="B58" s="271"/>
      <c r="C58" s="1067" t="s">
        <v>548</v>
      </c>
      <c r="D58" s="1068"/>
      <c r="E58" s="1069"/>
      <c r="F58" s="280">
        <v>1158</v>
      </c>
      <c r="G58" s="280">
        <v>1131</v>
      </c>
      <c r="H58" s="288">
        <v>996</v>
      </c>
    </row>
    <row r="59" spans="2:8" ht="45.75" customHeight="1" x14ac:dyDescent="0.15">
      <c r="B59" s="271"/>
      <c r="C59" s="1067" t="s">
        <v>549</v>
      </c>
      <c r="D59" s="1068"/>
      <c r="E59" s="1069"/>
      <c r="F59" s="280">
        <v>130</v>
      </c>
      <c r="G59" s="280">
        <v>220</v>
      </c>
      <c r="H59" s="288">
        <v>357</v>
      </c>
    </row>
    <row r="60" spans="2:8" ht="45.75" customHeight="1" x14ac:dyDescent="0.15">
      <c r="B60" s="271"/>
      <c r="C60" s="1067" t="s">
        <v>550</v>
      </c>
      <c r="D60" s="1068"/>
      <c r="E60" s="1069"/>
      <c r="F60" s="280">
        <v>178</v>
      </c>
      <c r="G60" s="280">
        <v>164</v>
      </c>
      <c r="H60" s="288">
        <v>148</v>
      </c>
    </row>
    <row r="61" spans="2:8" ht="45.75" customHeight="1" x14ac:dyDescent="0.15">
      <c r="B61" s="271"/>
      <c r="C61" s="1067" t="s">
        <v>148</v>
      </c>
      <c r="D61" s="1068"/>
      <c r="E61" s="1069"/>
      <c r="F61" s="280">
        <v>108</v>
      </c>
      <c r="G61" s="280">
        <v>108</v>
      </c>
      <c r="H61" s="288">
        <v>108</v>
      </c>
    </row>
    <row r="62" spans="2:8" ht="45.75" customHeight="1" x14ac:dyDescent="0.15">
      <c r="B62" s="272"/>
      <c r="C62" s="1070" t="s">
        <v>117</v>
      </c>
      <c r="D62" s="1071"/>
      <c r="E62" s="1072"/>
      <c r="F62" s="281">
        <v>35</v>
      </c>
      <c r="G62" s="281">
        <v>45</v>
      </c>
      <c r="H62" s="289">
        <v>37</v>
      </c>
    </row>
    <row r="63" spans="2:8" ht="52.5" customHeight="1" x14ac:dyDescent="0.15">
      <c r="B63" s="273"/>
      <c r="C63" s="1073" t="s">
        <v>107</v>
      </c>
      <c r="D63" s="1073"/>
      <c r="E63" s="1074"/>
      <c r="F63" s="282">
        <v>3395</v>
      </c>
      <c r="G63" s="282">
        <v>3633</v>
      </c>
      <c r="H63" s="290">
        <v>3566</v>
      </c>
    </row>
    <row r="64" spans="2:8" x14ac:dyDescent="0.15"/>
  </sheetData>
  <sheetProtection algorithmName="SHA-512" hashValue="pVE9zPHvXjhADAowwg0hMjsgMiQBIt4n2Vd1vwgAmHc/JIqxiKQKi8rTW+nGz7v2wYaMW880X3smfaDa6ujxFg==" saltValue="4zCguc1yHTP/kSc/3GHAg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29B13-58F7-4297-9E72-5F85C86DF715}">
  <sheetPr>
    <pageSetUpPr fitToPage="1"/>
  </sheetPr>
  <dimension ref="A1:DE85"/>
  <sheetViews>
    <sheetView showGridLines="0" zoomScale="32" zoomScaleNormal="32" zoomScaleSheetLayoutView="55" workbookViewId="0"/>
  </sheetViews>
  <sheetFormatPr defaultColWidth="0" defaultRowHeight="13.5" customHeight="1" zeroHeight="1" x14ac:dyDescent="0.15"/>
  <cols>
    <col min="1" max="1" width="6.375" style="90" customWidth="1"/>
    <col min="2" max="107" width="2.5" style="90" customWidth="1"/>
    <col min="108" max="108" width="6.125" style="79" customWidth="1"/>
    <col min="109" max="109" width="5.875" style="80" customWidth="1"/>
    <col min="110" max="110" width="8.625" style="90" hidden="1" customWidth="1"/>
    <col min="111" max="16384" width="8.625" style="90" hidden="1"/>
  </cols>
  <sheetData>
    <row r="1" spans="1:109" ht="42.75" customHeight="1" x14ac:dyDescent="0.15">
      <c r="A1" s="1081"/>
      <c r="B1" s="1082"/>
      <c r="DD1" s="90"/>
      <c r="DE1" s="90"/>
    </row>
    <row r="2" spans="1:109" ht="25.5" customHeight="1" x14ac:dyDescent="0.15">
      <c r="A2" s="1083"/>
      <c r="C2" s="1083"/>
      <c r="O2" s="1083"/>
      <c r="P2" s="1083"/>
      <c r="Q2" s="1083"/>
      <c r="R2" s="1083"/>
      <c r="S2" s="1083"/>
      <c r="T2" s="1083"/>
      <c r="U2" s="1083"/>
      <c r="V2" s="1083"/>
      <c r="W2" s="1083"/>
      <c r="X2" s="1083"/>
      <c r="Y2" s="1083"/>
      <c r="Z2" s="1083"/>
      <c r="AA2" s="1083"/>
      <c r="AB2" s="1083"/>
      <c r="AC2" s="1083"/>
      <c r="AD2" s="1083"/>
      <c r="AE2" s="1083"/>
      <c r="AF2" s="1083"/>
      <c r="AG2" s="1083"/>
      <c r="AH2" s="1083"/>
      <c r="AI2" s="1083"/>
      <c r="AU2" s="1083"/>
      <c r="BG2" s="1083"/>
      <c r="BS2" s="1083"/>
      <c r="CE2" s="1083"/>
      <c r="CQ2" s="1083"/>
      <c r="DD2" s="90"/>
      <c r="DE2" s="90"/>
    </row>
    <row r="3" spans="1:109" ht="25.5" customHeight="1" x14ac:dyDescent="0.15">
      <c r="A3" s="1083"/>
      <c r="C3" s="1083"/>
      <c r="O3" s="1083"/>
      <c r="P3" s="1083"/>
      <c r="Q3" s="1083"/>
      <c r="R3" s="1083"/>
      <c r="S3" s="1083"/>
      <c r="T3" s="1083"/>
      <c r="U3" s="1083"/>
      <c r="V3" s="1083"/>
      <c r="W3" s="1083"/>
      <c r="X3" s="1083"/>
      <c r="Y3" s="1083"/>
      <c r="Z3" s="1083"/>
      <c r="AA3" s="1083"/>
      <c r="AB3" s="1083"/>
      <c r="AC3" s="1083"/>
      <c r="AD3" s="1083"/>
      <c r="AE3" s="1083"/>
      <c r="AF3" s="1083"/>
      <c r="AG3" s="1083"/>
      <c r="AH3" s="1083"/>
      <c r="AI3" s="1083"/>
      <c r="AU3" s="1083"/>
      <c r="BG3" s="1083"/>
      <c r="BS3" s="1083"/>
      <c r="CE3" s="1083"/>
      <c r="CQ3" s="1083"/>
      <c r="DD3" s="90"/>
      <c r="DE3" s="90"/>
    </row>
    <row r="4" spans="1:109" s="78" customFormat="1" x14ac:dyDescent="0.15">
      <c r="A4" s="1083"/>
      <c r="B4" s="1083"/>
      <c r="C4" s="1083"/>
      <c r="D4" s="1083"/>
      <c r="E4" s="1083"/>
      <c r="F4" s="1083"/>
      <c r="G4" s="1083"/>
      <c r="H4" s="1083"/>
      <c r="I4" s="1083"/>
      <c r="J4" s="1083"/>
      <c r="K4" s="1083"/>
      <c r="L4" s="1083"/>
      <c r="M4" s="1083"/>
      <c r="N4" s="1083"/>
      <c r="O4" s="1083"/>
      <c r="P4" s="1083"/>
      <c r="Q4" s="1083"/>
      <c r="R4" s="1083"/>
      <c r="S4" s="1083"/>
      <c r="T4" s="1083"/>
      <c r="U4" s="1083"/>
      <c r="V4" s="1083"/>
      <c r="W4" s="1083"/>
      <c r="X4" s="1083"/>
      <c r="Y4" s="1083"/>
      <c r="Z4" s="1083"/>
      <c r="AA4" s="1083"/>
      <c r="AB4" s="1083"/>
      <c r="AC4" s="1083"/>
      <c r="AD4" s="1083"/>
      <c r="AE4" s="1083"/>
      <c r="AF4" s="1083"/>
      <c r="AG4" s="1083"/>
      <c r="AH4" s="1083"/>
      <c r="AI4" s="1083"/>
      <c r="AJ4" s="1083"/>
      <c r="AK4" s="1083"/>
      <c r="AL4" s="1083"/>
      <c r="AM4" s="1083"/>
      <c r="AN4" s="1083"/>
      <c r="AO4" s="1083"/>
      <c r="AP4" s="1083"/>
      <c r="AQ4" s="1083"/>
      <c r="AR4" s="1083"/>
      <c r="AS4" s="1083"/>
      <c r="AT4" s="1083"/>
      <c r="AU4" s="1083"/>
      <c r="AV4" s="1083"/>
      <c r="AW4" s="1083"/>
      <c r="AX4" s="1083"/>
      <c r="AY4" s="1083"/>
      <c r="AZ4" s="1083"/>
      <c r="BA4" s="1083"/>
      <c r="BB4" s="1083"/>
      <c r="BC4" s="1083"/>
      <c r="BD4" s="1083"/>
      <c r="BE4" s="1083"/>
      <c r="BF4" s="1083"/>
      <c r="BG4" s="1083"/>
      <c r="BH4" s="1083"/>
      <c r="BI4" s="1083"/>
      <c r="BJ4" s="1083"/>
      <c r="BK4" s="1083"/>
      <c r="BL4" s="1083"/>
      <c r="BM4" s="1083"/>
      <c r="BN4" s="1083"/>
      <c r="BO4" s="1083"/>
      <c r="BP4" s="1083"/>
      <c r="BQ4" s="1083"/>
      <c r="BR4" s="1083"/>
      <c r="BS4" s="1083"/>
      <c r="BT4" s="1083"/>
      <c r="BU4" s="1083"/>
      <c r="BV4" s="1083"/>
      <c r="BW4" s="1083"/>
      <c r="BX4" s="1083"/>
      <c r="BY4" s="1083"/>
      <c r="BZ4" s="1083"/>
      <c r="CA4" s="1083"/>
      <c r="CB4" s="1083"/>
      <c r="CC4" s="1083"/>
      <c r="CD4" s="1083"/>
      <c r="CE4" s="1083"/>
      <c r="CF4" s="1083"/>
      <c r="CG4" s="1083"/>
      <c r="CH4" s="1083"/>
      <c r="CI4" s="1083"/>
      <c r="CJ4" s="1083"/>
      <c r="CK4" s="1083"/>
      <c r="CL4" s="1083"/>
      <c r="CM4" s="1083"/>
      <c r="CN4" s="1083"/>
      <c r="CO4" s="1083"/>
      <c r="CP4" s="1083"/>
      <c r="CQ4" s="1083"/>
      <c r="CR4" s="1083"/>
      <c r="CS4" s="1083"/>
      <c r="CT4" s="1083"/>
      <c r="CU4" s="1083"/>
      <c r="CV4" s="1083"/>
      <c r="CW4" s="1083"/>
      <c r="CX4" s="1083"/>
      <c r="CY4" s="1083"/>
      <c r="CZ4" s="1083"/>
      <c r="DA4" s="1083"/>
      <c r="DB4" s="1083"/>
      <c r="DC4" s="1083"/>
      <c r="DD4" s="1083"/>
      <c r="DE4" s="1083"/>
    </row>
    <row r="5" spans="1:109" s="78" customFormat="1" x14ac:dyDescent="0.15">
      <c r="A5" s="1083"/>
      <c r="B5" s="1083"/>
      <c r="C5" s="1083"/>
      <c r="D5" s="1083"/>
      <c r="E5" s="1083"/>
      <c r="F5" s="1083"/>
      <c r="G5" s="1083"/>
      <c r="H5" s="1083"/>
      <c r="I5" s="1083"/>
      <c r="J5" s="1083"/>
      <c r="K5" s="1083"/>
      <c r="L5" s="1083"/>
      <c r="M5" s="1083"/>
      <c r="N5" s="1083"/>
      <c r="O5" s="1083"/>
      <c r="P5" s="1083"/>
      <c r="Q5" s="1083"/>
      <c r="R5" s="1083"/>
      <c r="S5" s="1083"/>
      <c r="T5" s="1083"/>
      <c r="U5" s="1083"/>
      <c r="V5" s="1083"/>
      <c r="W5" s="1083"/>
      <c r="X5" s="1083"/>
      <c r="Y5" s="1083"/>
      <c r="Z5" s="1083"/>
      <c r="AA5" s="1083"/>
      <c r="AB5" s="1083"/>
      <c r="AC5" s="1083"/>
      <c r="AD5" s="1083"/>
      <c r="AE5" s="1083"/>
      <c r="AF5" s="1083"/>
      <c r="AG5" s="1083"/>
      <c r="AH5" s="1083"/>
      <c r="AI5" s="1083"/>
      <c r="AJ5" s="1083"/>
      <c r="AK5" s="1083"/>
      <c r="AL5" s="1083"/>
      <c r="AM5" s="1083"/>
      <c r="AN5" s="1083"/>
      <c r="AO5" s="1083"/>
      <c r="AP5" s="1083"/>
      <c r="AQ5" s="1083"/>
      <c r="AR5" s="1083"/>
      <c r="AS5" s="1083"/>
      <c r="AT5" s="1083"/>
      <c r="AU5" s="1083"/>
      <c r="AV5" s="1083"/>
      <c r="AW5" s="1083"/>
      <c r="AX5" s="1083"/>
      <c r="AY5" s="1083"/>
      <c r="AZ5" s="1083"/>
      <c r="BA5" s="1083"/>
      <c r="BB5" s="1083"/>
      <c r="BC5" s="1083"/>
      <c r="BD5" s="1083"/>
      <c r="BE5" s="1083"/>
      <c r="BF5" s="1083"/>
      <c r="BG5" s="1083"/>
      <c r="BH5" s="1083"/>
      <c r="BI5" s="1083"/>
      <c r="BJ5" s="1083"/>
      <c r="BK5" s="1083"/>
      <c r="BL5" s="1083"/>
      <c r="BM5" s="1083"/>
      <c r="BN5" s="1083"/>
      <c r="BO5" s="1083"/>
      <c r="BP5" s="1083"/>
      <c r="BQ5" s="1083"/>
      <c r="BR5" s="1083"/>
      <c r="BS5" s="1083"/>
      <c r="BT5" s="1083"/>
      <c r="BU5" s="1083"/>
      <c r="BV5" s="1083"/>
      <c r="BW5" s="1083"/>
      <c r="BX5" s="1083"/>
      <c r="BY5" s="1083"/>
      <c r="BZ5" s="1083"/>
      <c r="CA5" s="1083"/>
      <c r="CB5" s="1083"/>
      <c r="CC5" s="1083"/>
      <c r="CD5" s="1083"/>
      <c r="CE5" s="1083"/>
      <c r="CF5" s="1083"/>
      <c r="CG5" s="1083"/>
      <c r="CH5" s="1083"/>
      <c r="CI5" s="1083"/>
      <c r="CJ5" s="1083"/>
      <c r="CK5" s="1083"/>
      <c r="CL5" s="1083"/>
      <c r="CM5" s="1083"/>
      <c r="CN5" s="1083"/>
      <c r="CO5" s="1083"/>
      <c r="CP5" s="1083"/>
      <c r="CQ5" s="1083"/>
      <c r="CR5" s="1083"/>
      <c r="CS5" s="1083"/>
      <c r="CT5" s="1083"/>
      <c r="CU5" s="1083"/>
      <c r="CV5" s="1083"/>
      <c r="CW5" s="1083"/>
      <c r="CX5" s="1083"/>
      <c r="CY5" s="1083"/>
      <c r="CZ5" s="1083"/>
      <c r="DA5" s="1083"/>
      <c r="DB5" s="1083"/>
      <c r="DC5" s="1083"/>
      <c r="DD5" s="1083"/>
      <c r="DE5" s="1083"/>
    </row>
    <row r="6" spans="1:109" s="78" customFormat="1" x14ac:dyDescent="0.15">
      <c r="A6" s="1083"/>
      <c r="B6" s="1083"/>
      <c r="C6" s="1083"/>
      <c r="D6" s="1083"/>
      <c r="E6" s="1083"/>
      <c r="F6" s="1083"/>
      <c r="G6" s="1083"/>
      <c r="H6" s="1083"/>
      <c r="I6" s="1083"/>
      <c r="J6" s="1083"/>
      <c r="K6" s="1083"/>
      <c r="L6" s="1083"/>
      <c r="M6" s="1083"/>
      <c r="N6" s="1083"/>
      <c r="O6" s="1083"/>
      <c r="P6" s="1083"/>
      <c r="Q6" s="1083"/>
      <c r="R6" s="1083"/>
      <c r="S6" s="1083"/>
      <c r="T6" s="1083"/>
      <c r="U6" s="1083"/>
      <c r="V6" s="1083"/>
      <c r="W6" s="1083"/>
      <c r="X6" s="1083"/>
      <c r="Y6" s="1083"/>
      <c r="Z6" s="1083"/>
      <c r="AA6" s="1083"/>
      <c r="AB6" s="1083"/>
      <c r="AC6" s="1083"/>
      <c r="AD6" s="1083"/>
      <c r="AE6" s="1083"/>
      <c r="AF6" s="1083"/>
      <c r="AG6" s="1083"/>
      <c r="AH6" s="1083"/>
      <c r="AI6" s="1083"/>
      <c r="AJ6" s="1083"/>
      <c r="AK6" s="1083"/>
      <c r="AL6" s="1083"/>
      <c r="AM6" s="1083"/>
      <c r="AN6" s="1083"/>
      <c r="AO6" s="1083"/>
      <c r="AP6" s="1083"/>
      <c r="AQ6" s="1083"/>
      <c r="AR6" s="1083"/>
      <c r="AS6" s="1083"/>
      <c r="AT6" s="1083"/>
      <c r="AU6" s="1083"/>
      <c r="AV6" s="1083"/>
      <c r="AW6" s="1083"/>
      <c r="AX6" s="1083"/>
      <c r="AY6" s="1083"/>
      <c r="AZ6" s="1083"/>
      <c r="BA6" s="1083"/>
      <c r="BB6" s="1083"/>
      <c r="BC6" s="1083"/>
      <c r="BD6" s="1083"/>
      <c r="BE6" s="1083"/>
      <c r="BF6" s="1083"/>
      <c r="BG6" s="1083"/>
      <c r="BH6" s="1083"/>
      <c r="BI6" s="1083"/>
      <c r="BJ6" s="1083"/>
      <c r="BK6" s="1083"/>
      <c r="BL6" s="1083"/>
      <c r="BM6" s="1083"/>
      <c r="BN6" s="1083"/>
      <c r="BO6" s="1083"/>
      <c r="BP6" s="1083"/>
      <c r="BQ6" s="1083"/>
      <c r="BR6" s="1083"/>
      <c r="BS6" s="1083"/>
      <c r="BT6" s="1083"/>
      <c r="BU6" s="1083"/>
      <c r="BV6" s="1083"/>
      <c r="BW6" s="1083"/>
      <c r="BX6" s="1083"/>
      <c r="BY6" s="1083"/>
      <c r="BZ6" s="1083"/>
      <c r="CA6" s="1083"/>
      <c r="CB6" s="1083"/>
      <c r="CC6" s="1083"/>
      <c r="CD6" s="1083"/>
      <c r="CE6" s="1083"/>
      <c r="CF6" s="1083"/>
      <c r="CG6" s="1083"/>
      <c r="CH6" s="1083"/>
      <c r="CI6" s="1083"/>
      <c r="CJ6" s="1083"/>
      <c r="CK6" s="1083"/>
      <c r="CL6" s="1083"/>
      <c r="CM6" s="1083"/>
      <c r="CN6" s="1083"/>
      <c r="CO6" s="1083"/>
      <c r="CP6" s="1083"/>
      <c r="CQ6" s="1083"/>
      <c r="CR6" s="1083"/>
      <c r="CS6" s="1083"/>
      <c r="CT6" s="1083"/>
      <c r="CU6" s="1083"/>
      <c r="CV6" s="1083"/>
      <c r="CW6" s="1083"/>
      <c r="CX6" s="1083"/>
      <c r="CY6" s="1083"/>
      <c r="CZ6" s="1083"/>
      <c r="DA6" s="1083"/>
      <c r="DB6" s="1083"/>
      <c r="DC6" s="1083"/>
      <c r="DD6" s="1083"/>
      <c r="DE6" s="1083"/>
    </row>
    <row r="7" spans="1:109" s="78" customFormat="1" x14ac:dyDescent="0.15">
      <c r="A7" s="1083"/>
      <c r="B7" s="1083"/>
      <c r="C7" s="1083"/>
      <c r="D7" s="1083"/>
      <c r="E7" s="1083"/>
      <c r="F7" s="1083"/>
      <c r="G7" s="1083"/>
      <c r="H7" s="1083"/>
      <c r="I7" s="1083"/>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3"/>
      <c r="AG7" s="1083"/>
      <c r="AH7" s="1083"/>
      <c r="AI7" s="1083"/>
      <c r="AJ7" s="1083"/>
      <c r="AK7" s="1083"/>
      <c r="AL7" s="1083"/>
      <c r="AM7" s="1083"/>
      <c r="AN7" s="1083"/>
      <c r="AO7" s="1083"/>
      <c r="AP7" s="1083"/>
      <c r="AQ7" s="1083"/>
      <c r="AR7" s="1083"/>
      <c r="AS7" s="1083"/>
      <c r="AT7" s="1083"/>
      <c r="AU7" s="1083"/>
      <c r="AV7" s="1083"/>
      <c r="AW7" s="1083"/>
      <c r="AX7" s="1083"/>
      <c r="AY7" s="1083"/>
      <c r="AZ7" s="1083"/>
      <c r="BA7" s="1083"/>
      <c r="BB7" s="1083"/>
      <c r="BC7" s="1083"/>
      <c r="BD7" s="1083"/>
      <c r="BE7" s="1083"/>
      <c r="BF7" s="1083"/>
      <c r="BG7" s="1083"/>
      <c r="BH7" s="1083"/>
      <c r="BI7" s="1083"/>
      <c r="BJ7" s="1083"/>
      <c r="BK7" s="1083"/>
      <c r="BL7" s="1083"/>
      <c r="BM7" s="1083"/>
      <c r="BN7" s="1083"/>
      <c r="BO7" s="1083"/>
      <c r="BP7" s="1083"/>
      <c r="BQ7" s="1083"/>
      <c r="BR7" s="1083"/>
      <c r="BS7" s="1083"/>
      <c r="BT7" s="1083"/>
      <c r="BU7" s="1083"/>
      <c r="BV7" s="1083"/>
      <c r="BW7" s="1083"/>
      <c r="BX7" s="1083"/>
      <c r="BY7" s="1083"/>
      <c r="BZ7" s="1083"/>
      <c r="CA7" s="1083"/>
      <c r="CB7" s="1083"/>
      <c r="CC7" s="1083"/>
      <c r="CD7" s="1083"/>
      <c r="CE7" s="1083"/>
      <c r="CF7" s="1083"/>
      <c r="CG7" s="1083"/>
      <c r="CH7" s="1083"/>
      <c r="CI7" s="1083"/>
      <c r="CJ7" s="1083"/>
      <c r="CK7" s="1083"/>
      <c r="CL7" s="1083"/>
      <c r="CM7" s="1083"/>
      <c r="CN7" s="1083"/>
      <c r="CO7" s="1083"/>
      <c r="CP7" s="1083"/>
      <c r="CQ7" s="1083"/>
      <c r="CR7" s="1083"/>
      <c r="CS7" s="1083"/>
      <c r="CT7" s="1083"/>
      <c r="CU7" s="1083"/>
      <c r="CV7" s="1083"/>
      <c r="CW7" s="1083"/>
      <c r="CX7" s="1083"/>
      <c r="CY7" s="1083"/>
      <c r="CZ7" s="1083"/>
      <c r="DA7" s="1083"/>
      <c r="DB7" s="1083"/>
      <c r="DC7" s="1083"/>
      <c r="DD7" s="1083"/>
      <c r="DE7" s="1083"/>
    </row>
    <row r="8" spans="1:109" s="78" customFormat="1" x14ac:dyDescent="0.15">
      <c r="A8" s="1083"/>
      <c r="B8" s="1083"/>
      <c r="C8" s="1083"/>
      <c r="D8" s="1083"/>
      <c r="E8" s="1083"/>
      <c r="F8" s="1083"/>
      <c r="G8" s="1083"/>
      <c r="H8" s="1083"/>
      <c r="I8" s="1083"/>
      <c r="J8" s="1083"/>
      <c r="K8" s="1083"/>
      <c r="L8" s="1083"/>
      <c r="M8" s="1083"/>
      <c r="N8" s="1083"/>
      <c r="O8" s="1083"/>
      <c r="P8" s="1083"/>
      <c r="Q8" s="1083"/>
      <c r="R8" s="1083"/>
      <c r="S8" s="1083"/>
      <c r="T8" s="1083"/>
      <c r="U8" s="1083"/>
      <c r="V8" s="1083"/>
      <c r="W8" s="1083"/>
      <c r="X8" s="1083"/>
      <c r="Y8" s="1083"/>
      <c r="Z8" s="1083"/>
      <c r="AA8" s="1083"/>
      <c r="AB8" s="1083"/>
      <c r="AC8" s="1083"/>
      <c r="AD8" s="1083"/>
      <c r="AE8" s="1083"/>
      <c r="AF8" s="1083"/>
      <c r="AG8" s="1083"/>
      <c r="AH8" s="1083"/>
      <c r="AI8" s="1083"/>
      <c r="AJ8" s="1083"/>
      <c r="AK8" s="1083"/>
      <c r="AL8" s="1083"/>
      <c r="AM8" s="1083"/>
      <c r="AN8" s="1083"/>
      <c r="AO8" s="1083"/>
      <c r="AP8" s="1083"/>
      <c r="AQ8" s="1083"/>
      <c r="AR8" s="1083"/>
      <c r="AS8" s="1083"/>
      <c r="AT8" s="1083"/>
      <c r="AU8" s="1083"/>
      <c r="AV8" s="1083"/>
      <c r="AW8" s="1083"/>
      <c r="AX8" s="1083"/>
      <c r="AY8" s="1083"/>
      <c r="AZ8" s="1083"/>
      <c r="BA8" s="1083"/>
      <c r="BB8" s="1083"/>
      <c r="BC8" s="1083"/>
      <c r="BD8" s="1083"/>
      <c r="BE8" s="1083"/>
      <c r="BF8" s="1083"/>
      <c r="BG8" s="1083"/>
      <c r="BH8" s="1083"/>
      <c r="BI8" s="1083"/>
      <c r="BJ8" s="1083"/>
      <c r="BK8" s="1083"/>
      <c r="BL8" s="1083"/>
      <c r="BM8" s="1083"/>
      <c r="BN8" s="1083"/>
      <c r="BO8" s="1083"/>
      <c r="BP8" s="1083"/>
      <c r="BQ8" s="1083"/>
      <c r="BR8" s="1083"/>
      <c r="BS8" s="1083"/>
      <c r="BT8" s="1083"/>
      <c r="BU8" s="1083"/>
      <c r="BV8" s="1083"/>
      <c r="BW8" s="1083"/>
      <c r="BX8" s="1083"/>
      <c r="BY8" s="1083"/>
      <c r="BZ8" s="1083"/>
      <c r="CA8" s="1083"/>
      <c r="CB8" s="1083"/>
      <c r="CC8" s="1083"/>
      <c r="CD8" s="1083"/>
      <c r="CE8" s="1083"/>
      <c r="CF8" s="1083"/>
      <c r="CG8" s="1083"/>
      <c r="CH8" s="1083"/>
      <c r="CI8" s="1083"/>
      <c r="CJ8" s="1083"/>
      <c r="CK8" s="1083"/>
      <c r="CL8" s="1083"/>
      <c r="CM8" s="1083"/>
      <c r="CN8" s="1083"/>
      <c r="CO8" s="1083"/>
      <c r="CP8" s="1083"/>
      <c r="CQ8" s="1083"/>
      <c r="CR8" s="1083"/>
      <c r="CS8" s="1083"/>
      <c r="CT8" s="1083"/>
      <c r="CU8" s="1083"/>
      <c r="CV8" s="1083"/>
      <c r="CW8" s="1083"/>
      <c r="CX8" s="1083"/>
      <c r="CY8" s="1083"/>
      <c r="CZ8" s="1083"/>
      <c r="DA8" s="1083"/>
      <c r="DB8" s="1083"/>
      <c r="DC8" s="1083"/>
      <c r="DD8" s="1083"/>
      <c r="DE8" s="1083"/>
    </row>
    <row r="9" spans="1:109" s="78" customFormat="1" x14ac:dyDescent="0.15">
      <c r="A9" s="1083"/>
      <c r="B9" s="1083"/>
      <c r="C9" s="1083"/>
      <c r="D9" s="1083"/>
      <c r="E9" s="1083"/>
      <c r="F9" s="1083"/>
      <c r="G9" s="1083"/>
      <c r="H9" s="1083"/>
      <c r="I9" s="1083"/>
      <c r="J9" s="1083"/>
      <c r="K9" s="1083"/>
      <c r="L9" s="1083"/>
      <c r="M9" s="1083"/>
      <c r="N9" s="1083"/>
      <c r="O9" s="1083"/>
      <c r="P9" s="1083"/>
      <c r="Q9" s="1083"/>
      <c r="R9" s="1083"/>
      <c r="S9" s="1083"/>
      <c r="T9" s="1083"/>
      <c r="U9" s="1083"/>
      <c r="V9" s="1083"/>
      <c r="W9" s="1083"/>
      <c r="X9" s="1083"/>
      <c r="Y9" s="1083"/>
      <c r="Z9" s="1083"/>
      <c r="AA9" s="1083"/>
      <c r="AB9" s="1083"/>
      <c r="AC9" s="1083"/>
      <c r="AD9" s="1083"/>
      <c r="AE9" s="1083"/>
      <c r="AF9" s="1083"/>
      <c r="AG9" s="1083"/>
      <c r="AH9" s="1083"/>
      <c r="AI9" s="1083"/>
      <c r="AJ9" s="1083"/>
      <c r="AK9" s="1083"/>
      <c r="AL9" s="1083"/>
      <c r="AM9" s="1083"/>
      <c r="AN9" s="1083"/>
      <c r="AO9" s="1083"/>
      <c r="AP9" s="1083"/>
      <c r="AQ9" s="1083"/>
      <c r="AR9" s="1083"/>
      <c r="AS9" s="1083"/>
      <c r="AT9" s="1083"/>
      <c r="AU9" s="1083"/>
      <c r="AV9" s="1083"/>
      <c r="AW9" s="1083"/>
      <c r="AX9" s="1083"/>
      <c r="AY9" s="1083"/>
      <c r="AZ9" s="1083"/>
      <c r="BA9" s="1083"/>
      <c r="BB9" s="1083"/>
      <c r="BC9" s="1083"/>
      <c r="BD9" s="1083"/>
      <c r="BE9" s="1083"/>
      <c r="BF9" s="1083"/>
      <c r="BG9" s="1083"/>
      <c r="BH9" s="1083"/>
      <c r="BI9" s="1083"/>
      <c r="BJ9" s="1083"/>
      <c r="BK9" s="1083"/>
      <c r="BL9" s="1083"/>
      <c r="BM9" s="1083"/>
      <c r="BN9" s="1083"/>
      <c r="BO9" s="1083"/>
      <c r="BP9" s="1083"/>
      <c r="BQ9" s="1083"/>
      <c r="BR9" s="1083"/>
      <c r="BS9" s="1083"/>
      <c r="BT9" s="1083"/>
      <c r="BU9" s="1083"/>
      <c r="BV9" s="1083"/>
      <c r="BW9" s="1083"/>
      <c r="BX9" s="1083"/>
      <c r="BY9" s="1083"/>
      <c r="BZ9" s="1083"/>
      <c r="CA9" s="1083"/>
      <c r="CB9" s="1083"/>
      <c r="CC9" s="1083"/>
      <c r="CD9" s="1083"/>
      <c r="CE9" s="1083"/>
      <c r="CF9" s="1083"/>
      <c r="CG9" s="1083"/>
      <c r="CH9" s="1083"/>
      <c r="CI9" s="1083"/>
      <c r="CJ9" s="1083"/>
      <c r="CK9" s="1083"/>
      <c r="CL9" s="1083"/>
      <c r="CM9" s="1083"/>
      <c r="CN9" s="1083"/>
      <c r="CO9" s="1083"/>
      <c r="CP9" s="1083"/>
      <c r="CQ9" s="1083"/>
      <c r="CR9" s="1083"/>
      <c r="CS9" s="1083"/>
      <c r="CT9" s="1083"/>
      <c r="CU9" s="1083"/>
      <c r="CV9" s="1083"/>
      <c r="CW9" s="1083"/>
      <c r="CX9" s="1083"/>
      <c r="CY9" s="1083"/>
      <c r="CZ9" s="1083"/>
      <c r="DA9" s="1083"/>
      <c r="DB9" s="1083"/>
      <c r="DC9" s="1083"/>
      <c r="DD9" s="1083"/>
      <c r="DE9" s="1083"/>
    </row>
    <row r="10" spans="1:109" s="78" customFormat="1" x14ac:dyDescent="0.15">
      <c r="A10" s="1083"/>
      <c r="B10" s="1083"/>
      <c r="C10" s="1083"/>
      <c r="D10" s="1083"/>
      <c r="E10" s="1083"/>
      <c r="F10" s="1083"/>
      <c r="G10" s="1083"/>
      <c r="H10" s="1083"/>
      <c r="I10" s="1083"/>
      <c r="J10" s="1083"/>
      <c r="K10" s="1083"/>
      <c r="L10" s="1083"/>
      <c r="M10" s="1083"/>
      <c r="N10" s="1083"/>
      <c r="O10" s="1083"/>
      <c r="P10" s="1083"/>
      <c r="Q10" s="1083"/>
      <c r="R10" s="1083"/>
      <c r="S10" s="1083"/>
      <c r="T10" s="1083"/>
      <c r="U10" s="1083"/>
      <c r="V10" s="1083"/>
      <c r="W10" s="1083"/>
      <c r="X10" s="1083"/>
      <c r="Y10" s="1083"/>
      <c r="Z10" s="1083"/>
      <c r="AA10" s="1083"/>
      <c r="AB10" s="1083"/>
      <c r="AC10" s="1083"/>
      <c r="AD10" s="1083"/>
      <c r="AE10" s="1083"/>
      <c r="AF10" s="1083"/>
      <c r="AG10" s="1083"/>
      <c r="AH10" s="1083"/>
      <c r="AI10" s="1083"/>
      <c r="AJ10" s="1083"/>
      <c r="AK10" s="1083"/>
      <c r="AL10" s="1083"/>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1083"/>
      <c r="BH10" s="1083"/>
      <c r="BI10" s="1083"/>
      <c r="BJ10" s="1083"/>
      <c r="BK10" s="1083"/>
      <c r="BL10" s="1083"/>
      <c r="BM10" s="1083"/>
      <c r="BN10" s="1083"/>
      <c r="BO10" s="1083"/>
      <c r="BP10" s="1083"/>
      <c r="BQ10" s="1083"/>
      <c r="BR10" s="1083"/>
      <c r="BS10" s="1083"/>
      <c r="BT10" s="1083"/>
      <c r="BU10" s="1083"/>
      <c r="BV10" s="1083"/>
      <c r="BW10" s="1083"/>
      <c r="BX10" s="1083"/>
      <c r="BY10" s="1083"/>
      <c r="BZ10" s="1083"/>
      <c r="CA10" s="1083"/>
      <c r="CB10" s="1083"/>
      <c r="CC10" s="1083"/>
      <c r="CD10" s="1083"/>
      <c r="CE10" s="1083"/>
      <c r="CF10" s="1083"/>
      <c r="CG10" s="1083"/>
      <c r="CH10" s="1083"/>
      <c r="CI10" s="1083"/>
      <c r="CJ10" s="1083"/>
      <c r="CK10" s="1083"/>
      <c r="CL10" s="1083"/>
      <c r="CM10" s="1083"/>
      <c r="CN10" s="1083"/>
      <c r="CO10" s="1083"/>
      <c r="CP10" s="1083"/>
      <c r="CQ10" s="1083"/>
      <c r="CR10" s="1083"/>
      <c r="CS10" s="1083"/>
      <c r="CT10" s="1083"/>
      <c r="CU10" s="1083"/>
      <c r="CV10" s="1083"/>
      <c r="CW10" s="1083"/>
      <c r="CX10" s="1083"/>
      <c r="CY10" s="1083"/>
      <c r="CZ10" s="1083"/>
      <c r="DA10" s="1083"/>
      <c r="DB10" s="1083"/>
      <c r="DC10" s="1083"/>
      <c r="DD10" s="1083"/>
      <c r="DE10" s="1083"/>
    </row>
    <row r="11" spans="1:109" s="78" customFormat="1" x14ac:dyDescent="0.15">
      <c r="A11" s="1083"/>
      <c r="B11" s="1083"/>
      <c r="C11" s="1083"/>
      <c r="D11" s="1083"/>
      <c r="E11" s="1083"/>
      <c r="F11" s="1083"/>
      <c r="G11" s="1083"/>
      <c r="H11" s="1083"/>
      <c r="I11" s="1083"/>
      <c r="J11" s="1083"/>
      <c r="K11" s="1083"/>
      <c r="L11" s="1083"/>
      <c r="M11" s="1083"/>
      <c r="N11" s="1083"/>
      <c r="O11" s="1083"/>
      <c r="P11" s="1083"/>
      <c r="Q11" s="1083"/>
      <c r="R11" s="1083"/>
      <c r="S11" s="1083"/>
      <c r="T11" s="1083"/>
      <c r="U11" s="1083"/>
      <c r="V11" s="1083"/>
      <c r="W11" s="1083"/>
      <c r="X11" s="1083"/>
      <c r="Y11" s="1083"/>
      <c r="Z11" s="1083"/>
      <c r="AA11" s="1083"/>
      <c r="AB11" s="1083"/>
      <c r="AC11" s="1083"/>
      <c r="AD11" s="1083"/>
      <c r="AE11" s="1083"/>
      <c r="AF11" s="1083"/>
      <c r="AG11" s="1083"/>
      <c r="AH11" s="1083"/>
      <c r="AI11" s="1083"/>
      <c r="AJ11" s="1083"/>
      <c r="AK11" s="1083"/>
      <c r="AL11" s="1083"/>
      <c r="AM11" s="1083"/>
      <c r="AN11" s="1083"/>
      <c r="AO11" s="1083"/>
      <c r="AP11" s="1083"/>
      <c r="AQ11" s="1083"/>
      <c r="AR11" s="1083"/>
      <c r="AS11" s="1083"/>
      <c r="AT11" s="1083"/>
      <c r="AU11" s="1083"/>
      <c r="AV11" s="1083"/>
      <c r="AW11" s="1083"/>
      <c r="AX11" s="1083"/>
      <c r="AY11" s="1083"/>
      <c r="AZ11" s="1083"/>
      <c r="BA11" s="1083"/>
      <c r="BB11" s="1083"/>
      <c r="BC11" s="1083"/>
      <c r="BD11" s="1083"/>
      <c r="BE11" s="1083"/>
      <c r="BF11" s="1083"/>
      <c r="BG11" s="1083"/>
      <c r="BH11" s="1083"/>
      <c r="BI11" s="1083"/>
      <c r="BJ11" s="1083"/>
      <c r="BK11" s="1083"/>
      <c r="BL11" s="1083"/>
      <c r="BM11" s="1083"/>
      <c r="BN11" s="1083"/>
      <c r="BO11" s="1083"/>
      <c r="BP11" s="1083"/>
      <c r="BQ11" s="1083"/>
      <c r="BR11" s="1083"/>
      <c r="BS11" s="1083"/>
      <c r="BT11" s="1083"/>
      <c r="BU11" s="1083"/>
      <c r="BV11" s="1083"/>
      <c r="BW11" s="1083"/>
      <c r="BX11" s="1083"/>
      <c r="BY11" s="1083"/>
      <c r="BZ11" s="1083"/>
      <c r="CA11" s="1083"/>
      <c r="CB11" s="1083"/>
      <c r="CC11" s="1083"/>
      <c r="CD11" s="1083"/>
      <c r="CE11" s="1083"/>
      <c r="CF11" s="1083"/>
      <c r="CG11" s="1083"/>
      <c r="CH11" s="1083"/>
      <c r="CI11" s="1083"/>
      <c r="CJ11" s="1083"/>
      <c r="CK11" s="1083"/>
      <c r="CL11" s="1083"/>
      <c r="CM11" s="1083"/>
      <c r="CN11" s="1083"/>
      <c r="CO11" s="1083"/>
      <c r="CP11" s="1083"/>
      <c r="CQ11" s="1083"/>
      <c r="CR11" s="1083"/>
      <c r="CS11" s="1083"/>
      <c r="CT11" s="1083"/>
      <c r="CU11" s="1083"/>
      <c r="CV11" s="1083"/>
      <c r="CW11" s="1083"/>
      <c r="CX11" s="1083"/>
      <c r="CY11" s="1083"/>
      <c r="CZ11" s="1083"/>
      <c r="DA11" s="1083"/>
      <c r="DB11" s="1083"/>
      <c r="DC11" s="1083"/>
      <c r="DD11" s="1083"/>
      <c r="DE11" s="1083"/>
    </row>
    <row r="12" spans="1:109" s="78" customFormat="1" x14ac:dyDescent="0.15">
      <c r="A12" s="1083"/>
      <c r="B12" s="1083"/>
      <c r="C12" s="1083"/>
      <c r="D12" s="1083"/>
      <c r="E12" s="1083"/>
      <c r="F12" s="1083"/>
      <c r="G12" s="1083"/>
      <c r="H12" s="1083"/>
      <c r="I12" s="1083"/>
      <c r="J12" s="1083"/>
      <c r="K12" s="1083"/>
      <c r="L12" s="1083"/>
      <c r="M12" s="1083"/>
      <c r="N12" s="1083"/>
      <c r="O12" s="1083"/>
      <c r="P12" s="1083"/>
      <c r="Q12" s="1083"/>
      <c r="R12" s="1083"/>
      <c r="S12" s="1083"/>
      <c r="T12" s="1083"/>
      <c r="U12" s="1083"/>
      <c r="V12" s="1083"/>
      <c r="W12" s="1083"/>
      <c r="X12" s="1083"/>
      <c r="Y12" s="1083"/>
      <c r="Z12" s="1083"/>
      <c r="AA12" s="1083"/>
      <c r="AB12" s="1083"/>
      <c r="AC12" s="1083"/>
      <c r="AD12" s="1083"/>
      <c r="AE12" s="1083"/>
      <c r="AF12" s="1083"/>
      <c r="AG12" s="1083"/>
      <c r="AH12" s="1083"/>
      <c r="AI12" s="1083"/>
      <c r="AJ12" s="1083"/>
      <c r="AK12" s="1083"/>
      <c r="AL12" s="1083"/>
      <c r="AM12" s="1083"/>
      <c r="AN12" s="1083"/>
      <c r="AO12" s="1083"/>
      <c r="AP12" s="1083"/>
      <c r="AQ12" s="1083"/>
      <c r="AR12" s="1083"/>
      <c r="AS12" s="1083"/>
      <c r="AT12" s="1083"/>
      <c r="AU12" s="1083"/>
      <c r="AV12" s="1083"/>
      <c r="AW12" s="1083"/>
      <c r="AX12" s="1083"/>
      <c r="AY12" s="1083"/>
      <c r="AZ12" s="1083"/>
      <c r="BA12" s="1083"/>
      <c r="BB12" s="1083"/>
      <c r="BC12" s="1083"/>
      <c r="BD12" s="1083"/>
      <c r="BE12" s="1083"/>
      <c r="BF12" s="1083"/>
      <c r="BG12" s="1083"/>
      <c r="BH12" s="1083"/>
      <c r="BI12" s="1083"/>
      <c r="BJ12" s="1083"/>
      <c r="BK12" s="1083"/>
      <c r="BL12" s="1083"/>
      <c r="BM12" s="1083"/>
      <c r="BN12" s="1083"/>
      <c r="BO12" s="1083"/>
      <c r="BP12" s="1083"/>
      <c r="BQ12" s="1083"/>
      <c r="BR12" s="1083"/>
      <c r="BS12" s="1083"/>
      <c r="BT12" s="1083"/>
      <c r="BU12" s="1083"/>
      <c r="BV12" s="1083"/>
      <c r="BW12" s="1083"/>
      <c r="BX12" s="1083"/>
      <c r="BY12" s="1083"/>
      <c r="BZ12" s="1083"/>
      <c r="CA12" s="1083"/>
      <c r="CB12" s="1083"/>
      <c r="CC12" s="1083"/>
      <c r="CD12" s="1083"/>
      <c r="CE12" s="1083"/>
      <c r="CF12" s="1083"/>
      <c r="CG12" s="1083"/>
      <c r="CH12" s="1083"/>
      <c r="CI12" s="1083"/>
      <c r="CJ12" s="1083"/>
      <c r="CK12" s="1083"/>
      <c r="CL12" s="1083"/>
      <c r="CM12" s="1083"/>
      <c r="CN12" s="1083"/>
      <c r="CO12" s="1083"/>
      <c r="CP12" s="1083"/>
      <c r="CQ12" s="1083"/>
      <c r="CR12" s="1083"/>
      <c r="CS12" s="1083"/>
      <c r="CT12" s="1083"/>
      <c r="CU12" s="1083"/>
      <c r="CV12" s="1083"/>
      <c r="CW12" s="1083"/>
      <c r="CX12" s="1083"/>
      <c r="CY12" s="1083"/>
      <c r="CZ12" s="1083"/>
      <c r="DA12" s="1083"/>
      <c r="DB12" s="1083"/>
      <c r="DC12" s="1083"/>
      <c r="DD12" s="1083"/>
      <c r="DE12" s="1083"/>
    </row>
    <row r="13" spans="1:109" s="78" customFormat="1" x14ac:dyDescent="0.15">
      <c r="A13" s="1083"/>
      <c r="B13" s="1083"/>
      <c r="C13" s="1083"/>
      <c r="D13" s="1083"/>
      <c r="E13" s="1083"/>
      <c r="F13" s="1083"/>
      <c r="G13" s="1083"/>
      <c r="H13" s="1083"/>
      <c r="I13" s="1083"/>
      <c r="J13" s="1083"/>
      <c r="K13" s="1083"/>
      <c r="L13" s="1083"/>
      <c r="M13" s="1083"/>
      <c r="N13" s="1083"/>
      <c r="O13" s="1083"/>
      <c r="P13" s="1083"/>
      <c r="Q13" s="1083"/>
      <c r="R13" s="1083"/>
      <c r="S13" s="1083"/>
      <c r="T13" s="1083"/>
      <c r="U13" s="1083"/>
      <c r="V13" s="1083"/>
      <c r="W13" s="1083"/>
      <c r="X13" s="1083"/>
      <c r="Y13" s="1083"/>
      <c r="Z13" s="1083"/>
      <c r="AA13" s="1083"/>
      <c r="AB13" s="1083"/>
      <c r="AC13" s="1083"/>
      <c r="AD13" s="1083"/>
      <c r="AE13" s="1083"/>
      <c r="AF13" s="1083"/>
      <c r="AG13" s="1083"/>
      <c r="AH13" s="1083"/>
      <c r="AI13" s="1083"/>
      <c r="AJ13" s="1083"/>
      <c r="AK13" s="1083"/>
      <c r="AL13" s="1083"/>
      <c r="AM13" s="1083"/>
      <c r="AN13" s="1083"/>
      <c r="AO13" s="1083"/>
      <c r="AP13" s="1083"/>
      <c r="AQ13" s="1083"/>
      <c r="AR13" s="1083"/>
      <c r="AS13" s="1083"/>
      <c r="AT13" s="1083"/>
      <c r="AU13" s="1083"/>
      <c r="AV13" s="1083"/>
      <c r="AW13" s="1083"/>
      <c r="AX13" s="1083"/>
      <c r="AY13" s="1083"/>
      <c r="AZ13" s="1083"/>
      <c r="BA13" s="1083"/>
      <c r="BB13" s="1083"/>
      <c r="BC13" s="1083"/>
      <c r="BD13" s="1083"/>
      <c r="BE13" s="1083"/>
      <c r="BF13" s="1083"/>
      <c r="BG13" s="1083"/>
      <c r="BH13" s="1083"/>
      <c r="BI13" s="1083"/>
      <c r="BJ13" s="1083"/>
      <c r="BK13" s="1083"/>
      <c r="BL13" s="1083"/>
      <c r="BM13" s="1083"/>
      <c r="BN13" s="1083"/>
      <c r="BO13" s="1083"/>
      <c r="BP13" s="1083"/>
      <c r="BQ13" s="1083"/>
      <c r="BR13" s="1083"/>
      <c r="BS13" s="1083"/>
      <c r="BT13" s="1083"/>
      <c r="BU13" s="1083"/>
      <c r="BV13" s="1083"/>
      <c r="BW13" s="1083"/>
      <c r="BX13" s="1083"/>
      <c r="BY13" s="1083"/>
      <c r="BZ13" s="1083"/>
      <c r="CA13" s="1083"/>
      <c r="CB13" s="1083"/>
      <c r="CC13" s="1083"/>
      <c r="CD13" s="1083"/>
      <c r="CE13" s="1083"/>
      <c r="CF13" s="1083"/>
      <c r="CG13" s="1083"/>
      <c r="CH13" s="1083"/>
      <c r="CI13" s="1083"/>
      <c r="CJ13" s="1083"/>
      <c r="CK13" s="1083"/>
      <c r="CL13" s="1083"/>
      <c r="CM13" s="1083"/>
      <c r="CN13" s="1083"/>
      <c r="CO13" s="1083"/>
      <c r="CP13" s="1083"/>
      <c r="CQ13" s="1083"/>
      <c r="CR13" s="1083"/>
      <c r="CS13" s="1083"/>
      <c r="CT13" s="1083"/>
      <c r="CU13" s="1083"/>
      <c r="CV13" s="1083"/>
      <c r="CW13" s="1083"/>
      <c r="CX13" s="1083"/>
      <c r="CY13" s="1083"/>
      <c r="CZ13" s="1083"/>
      <c r="DA13" s="1083"/>
      <c r="DB13" s="1083"/>
      <c r="DC13" s="1083"/>
      <c r="DD13" s="1083"/>
      <c r="DE13" s="1083"/>
    </row>
    <row r="14" spans="1:109" s="78" customFormat="1" x14ac:dyDescent="0.15">
      <c r="A14" s="1083"/>
      <c r="B14" s="1083"/>
      <c r="C14" s="1083"/>
      <c r="D14" s="1083"/>
      <c r="E14" s="1083"/>
      <c r="F14" s="1083"/>
      <c r="G14" s="1083"/>
      <c r="H14" s="1083"/>
      <c r="I14" s="1083"/>
      <c r="J14" s="1083"/>
      <c r="K14" s="1083"/>
      <c r="L14" s="1083"/>
      <c r="M14" s="1083"/>
      <c r="N14" s="1083"/>
      <c r="O14" s="1083"/>
      <c r="P14" s="1083"/>
      <c r="Q14" s="1083"/>
      <c r="R14" s="1083"/>
      <c r="S14" s="1083"/>
      <c r="T14" s="1083"/>
      <c r="U14" s="1083"/>
      <c r="V14" s="1083"/>
      <c r="W14" s="1083"/>
      <c r="X14" s="1083"/>
      <c r="Y14" s="1083"/>
      <c r="Z14" s="1083"/>
      <c r="AA14" s="1083"/>
      <c r="AB14" s="1083"/>
      <c r="AC14" s="1083"/>
      <c r="AD14" s="1083"/>
      <c r="AE14" s="1083"/>
      <c r="AF14" s="1083"/>
      <c r="AG14" s="1083"/>
      <c r="AH14" s="1083"/>
      <c r="AI14" s="1083"/>
      <c r="AJ14" s="1083"/>
      <c r="AK14" s="1083"/>
      <c r="AL14" s="1083"/>
      <c r="AM14" s="1083"/>
      <c r="AN14" s="1083"/>
      <c r="AO14" s="1083"/>
      <c r="AP14" s="1083"/>
      <c r="AQ14" s="1083"/>
      <c r="AR14" s="1083"/>
      <c r="AS14" s="1083"/>
      <c r="AT14" s="1083"/>
      <c r="AU14" s="1083"/>
      <c r="AV14" s="1083"/>
      <c r="AW14" s="1083"/>
      <c r="AX14" s="1083"/>
      <c r="AY14" s="1083"/>
      <c r="AZ14" s="1083"/>
      <c r="BA14" s="1083"/>
      <c r="BB14" s="1083"/>
      <c r="BC14" s="1083"/>
      <c r="BD14" s="1083"/>
      <c r="BE14" s="1083"/>
      <c r="BF14" s="1083"/>
      <c r="BG14" s="1083"/>
      <c r="BH14" s="1083"/>
      <c r="BI14" s="1083"/>
      <c r="BJ14" s="1083"/>
      <c r="BK14" s="1083"/>
      <c r="BL14" s="1083"/>
      <c r="BM14" s="1083"/>
      <c r="BN14" s="1083"/>
      <c r="BO14" s="1083"/>
      <c r="BP14" s="1083"/>
      <c r="BQ14" s="1083"/>
      <c r="BR14" s="1083"/>
      <c r="BS14" s="1083"/>
      <c r="BT14" s="1083"/>
      <c r="BU14" s="1083"/>
      <c r="BV14" s="1083"/>
      <c r="BW14" s="1083"/>
      <c r="BX14" s="1083"/>
      <c r="BY14" s="1083"/>
      <c r="BZ14" s="1083"/>
      <c r="CA14" s="1083"/>
      <c r="CB14" s="1083"/>
      <c r="CC14" s="1083"/>
      <c r="CD14" s="1083"/>
      <c r="CE14" s="1083"/>
      <c r="CF14" s="1083"/>
      <c r="CG14" s="1083"/>
      <c r="CH14" s="1083"/>
      <c r="CI14" s="1083"/>
      <c r="CJ14" s="1083"/>
      <c r="CK14" s="1083"/>
      <c r="CL14" s="1083"/>
      <c r="CM14" s="1083"/>
      <c r="CN14" s="1083"/>
      <c r="CO14" s="1083"/>
      <c r="CP14" s="1083"/>
      <c r="CQ14" s="1083"/>
      <c r="CR14" s="1083"/>
      <c r="CS14" s="1083"/>
      <c r="CT14" s="1083"/>
      <c r="CU14" s="1083"/>
      <c r="CV14" s="1083"/>
      <c r="CW14" s="1083"/>
      <c r="CX14" s="1083"/>
      <c r="CY14" s="1083"/>
      <c r="CZ14" s="1083"/>
      <c r="DA14" s="1083"/>
      <c r="DB14" s="1083"/>
      <c r="DC14" s="1083"/>
      <c r="DD14" s="1083"/>
      <c r="DE14" s="1083"/>
    </row>
    <row r="15" spans="1:109" s="78" customFormat="1" x14ac:dyDescent="0.15">
      <c r="A15" s="90"/>
      <c r="B15" s="1083"/>
      <c r="C15" s="1083"/>
      <c r="D15" s="1083"/>
      <c r="E15" s="1083"/>
      <c r="F15" s="1083"/>
      <c r="G15" s="1083"/>
      <c r="H15" s="1083"/>
      <c r="I15" s="1083"/>
      <c r="J15" s="1083"/>
      <c r="K15" s="1083"/>
      <c r="L15" s="1083"/>
      <c r="M15" s="1083"/>
      <c r="N15" s="1083"/>
      <c r="O15" s="1083"/>
      <c r="P15" s="1083"/>
      <c r="Q15" s="1083"/>
      <c r="R15" s="1083"/>
      <c r="S15" s="1083"/>
      <c r="T15" s="1083"/>
      <c r="U15" s="1083"/>
      <c r="V15" s="1083"/>
      <c r="W15" s="1083"/>
      <c r="X15" s="1083"/>
      <c r="Y15" s="1083"/>
      <c r="Z15" s="1083"/>
      <c r="AA15" s="1083"/>
      <c r="AB15" s="1083"/>
      <c r="AC15" s="1083"/>
      <c r="AD15" s="1083"/>
      <c r="AE15" s="1083"/>
      <c r="AF15" s="1083"/>
      <c r="AG15" s="1083"/>
      <c r="AH15" s="1083"/>
      <c r="AI15" s="1083"/>
      <c r="AJ15" s="1083"/>
      <c r="AK15" s="1083"/>
      <c r="AL15" s="1083"/>
      <c r="AM15" s="1083"/>
      <c r="AN15" s="1083"/>
      <c r="AO15" s="1083"/>
      <c r="AP15" s="1083"/>
      <c r="AQ15" s="1083"/>
      <c r="AR15" s="1083"/>
      <c r="AS15" s="1083"/>
      <c r="AT15" s="1083"/>
      <c r="AU15" s="1083"/>
      <c r="AV15" s="1083"/>
      <c r="AW15" s="1083"/>
      <c r="AX15" s="1083"/>
      <c r="AY15" s="1083"/>
      <c r="AZ15" s="1083"/>
      <c r="BA15" s="1083"/>
      <c r="BB15" s="1083"/>
      <c r="BC15" s="1083"/>
      <c r="BD15" s="1083"/>
      <c r="BE15" s="1083"/>
      <c r="BF15" s="1083"/>
      <c r="BG15" s="1083"/>
      <c r="BH15" s="1083"/>
      <c r="BI15" s="1083"/>
      <c r="BJ15" s="1083"/>
      <c r="BK15" s="1083"/>
      <c r="BL15" s="1083"/>
      <c r="BM15" s="1083"/>
      <c r="BN15" s="1083"/>
      <c r="BO15" s="1083"/>
      <c r="BP15" s="1083"/>
      <c r="BQ15" s="1083"/>
      <c r="BR15" s="1083"/>
      <c r="BS15" s="1083"/>
      <c r="BT15" s="1083"/>
      <c r="BU15" s="1083"/>
      <c r="BV15" s="1083"/>
      <c r="BW15" s="1083"/>
      <c r="BX15" s="1083"/>
      <c r="BY15" s="1083"/>
      <c r="BZ15" s="1083"/>
      <c r="CA15" s="1083"/>
      <c r="CB15" s="1083"/>
      <c r="CC15" s="1083"/>
      <c r="CD15" s="1083"/>
      <c r="CE15" s="1083"/>
      <c r="CF15" s="1083"/>
      <c r="CG15" s="1083"/>
      <c r="CH15" s="1083"/>
      <c r="CI15" s="1083"/>
      <c r="CJ15" s="1083"/>
      <c r="CK15" s="1083"/>
      <c r="CL15" s="1083"/>
      <c r="CM15" s="1083"/>
      <c r="CN15" s="1083"/>
      <c r="CO15" s="1083"/>
      <c r="CP15" s="1083"/>
      <c r="CQ15" s="1083"/>
      <c r="CR15" s="1083"/>
      <c r="CS15" s="1083"/>
      <c r="CT15" s="1083"/>
      <c r="CU15" s="1083"/>
      <c r="CV15" s="1083"/>
      <c r="CW15" s="1083"/>
      <c r="CX15" s="1083"/>
      <c r="CY15" s="1083"/>
      <c r="CZ15" s="1083"/>
      <c r="DA15" s="1083"/>
      <c r="DB15" s="1083"/>
      <c r="DC15" s="1083"/>
      <c r="DD15" s="1083"/>
      <c r="DE15" s="1083"/>
    </row>
    <row r="16" spans="1:109" s="78" customFormat="1" x14ac:dyDescent="0.15">
      <c r="A16" s="90"/>
      <c r="B16" s="1083"/>
      <c r="C16" s="1083"/>
      <c r="D16" s="1083"/>
      <c r="E16" s="1083"/>
      <c r="F16" s="1083"/>
      <c r="G16" s="1083"/>
      <c r="H16" s="1083"/>
      <c r="I16" s="1083"/>
      <c r="J16" s="1083"/>
      <c r="K16" s="1083"/>
      <c r="L16" s="1083"/>
      <c r="M16" s="1083"/>
      <c r="N16" s="1083"/>
      <c r="O16" s="1083"/>
      <c r="P16" s="1083"/>
      <c r="Q16" s="1083"/>
      <c r="R16" s="1083"/>
      <c r="S16" s="1083"/>
      <c r="T16" s="1083"/>
      <c r="U16" s="1083"/>
      <c r="V16" s="1083"/>
      <c r="W16" s="1083"/>
      <c r="X16" s="1083"/>
      <c r="Y16" s="1083"/>
      <c r="Z16" s="1083"/>
      <c r="AA16" s="1083"/>
      <c r="AB16" s="1083"/>
      <c r="AC16" s="1083"/>
      <c r="AD16" s="1083"/>
      <c r="AE16" s="1083"/>
      <c r="AF16" s="1083"/>
      <c r="AG16" s="1083"/>
      <c r="AH16" s="1083"/>
      <c r="AI16" s="1083"/>
      <c r="AJ16" s="1083"/>
      <c r="AK16" s="1083"/>
      <c r="AL16" s="1083"/>
      <c r="AM16" s="1083"/>
      <c r="AN16" s="1083"/>
      <c r="AO16" s="1083"/>
      <c r="AP16" s="1083"/>
      <c r="AQ16" s="1083"/>
      <c r="AR16" s="1083"/>
      <c r="AS16" s="1083"/>
      <c r="AT16" s="1083"/>
      <c r="AU16" s="1083"/>
      <c r="AV16" s="1083"/>
      <c r="AW16" s="1083"/>
      <c r="AX16" s="1083"/>
      <c r="AY16" s="1083"/>
      <c r="AZ16" s="1083"/>
      <c r="BA16" s="1083"/>
      <c r="BB16" s="1083"/>
      <c r="BC16" s="1083"/>
      <c r="BD16" s="1083"/>
      <c r="BE16" s="1083"/>
      <c r="BF16" s="1083"/>
      <c r="BG16" s="1083"/>
      <c r="BH16" s="1083"/>
      <c r="BI16" s="1083"/>
      <c r="BJ16" s="1083"/>
      <c r="BK16" s="1083"/>
      <c r="BL16" s="1083"/>
      <c r="BM16" s="1083"/>
      <c r="BN16" s="1083"/>
      <c r="BO16" s="1083"/>
      <c r="BP16" s="1083"/>
      <c r="BQ16" s="1083"/>
      <c r="BR16" s="1083"/>
      <c r="BS16" s="1083"/>
      <c r="BT16" s="1083"/>
      <c r="BU16" s="1083"/>
      <c r="BV16" s="1083"/>
      <c r="BW16" s="1083"/>
      <c r="BX16" s="1083"/>
      <c r="BY16" s="1083"/>
      <c r="BZ16" s="1083"/>
      <c r="CA16" s="1083"/>
      <c r="CB16" s="1083"/>
      <c r="CC16" s="1083"/>
      <c r="CD16" s="1083"/>
      <c r="CE16" s="1083"/>
      <c r="CF16" s="1083"/>
      <c r="CG16" s="1083"/>
      <c r="CH16" s="1083"/>
      <c r="CI16" s="1083"/>
      <c r="CJ16" s="1083"/>
      <c r="CK16" s="1083"/>
      <c r="CL16" s="1083"/>
      <c r="CM16" s="1083"/>
      <c r="CN16" s="1083"/>
      <c r="CO16" s="1083"/>
      <c r="CP16" s="1083"/>
      <c r="CQ16" s="1083"/>
      <c r="CR16" s="1083"/>
      <c r="CS16" s="1083"/>
      <c r="CT16" s="1083"/>
      <c r="CU16" s="1083"/>
      <c r="CV16" s="1083"/>
      <c r="CW16" s="1083"/>
      <c r="CX16" s="1083"/>
      <c r="CY16" s="1083"/>
      <c r="CZ16" s="1083"/>
      <c r="DA16" s="1083"/>
      <c r="DB16" s="1083"/>
      <c r="DC16" s="1083"/>
      <c r="DD16" s="1083"/>
      <c r="DE16" s="1083"/>
    </row>
    <row r="17" spans="1:109" s="78" customFormat="1" x14ac:dyDescent="0.15">
      <c r="A17" s="90"/>
      <c r="B17" s="1083"/>
      <c r="C17" s="1083"/>
      <c r="D17" s="1083"/>
      <c r="E17" s="1083"/>
      <c r="F17" s="1083"/>
      <c r="G17" s="1083"/>
      <c r="H17" s="1083"/>
      <c r="I17" s="1083"/>
      <c r="J17" s="1083"/>
      <c r="K17" s="1083"/>
      <c r="L17" s="1083"/>
      <c r="M17" s="1083"/>
      <c r="N17" s="1083"/>
      <c r="O17" s="1083"/>
      <c r="P17" s="1083"/>
      <c r="Q17" s="1083"/>
      <c r="R17" s="1083"/>
      <c r="S17" s="1083"/>
      <c r="T17" s="1083"/>
      <c r="U17" s="1083"/>
      <c r="V17" s="1083"/>
      <c r="W17" s="1083"/>
      <c r="X17" s="1083"/>
      <c r="Y17" s="1083"/>
      <c r="Z17" s="1083"/>
      <c r="AA17" s="1083"/>
      <c r="AB17" s="1083"/>
      <c r="AC17" s="1083"/>
      <c r="AD17" s="1083"/>
      <c r="AE17" s="1083"/>
      <c r="AF17" s="1083"/>
      <c r="AG17" s="1083"/>
      <c r="AH17" s="1083"/>
      <c r="AI17" s="1083"/>
      <c r="AJ17" s="1083"/>
      <c r="AK17" s="1083"/>
      <c r="AL17" s="1083"/>
      <c r="AM17" s="1083"/>
      <c r="AN17" s="1083"/>
      <c r="AO17" s="1083"/>
      <c r="AP17" s="1083"/>
      <c r="AQ17" s="1083"/>
      <c r="AR17" s="1083"/>
      <c r="AS17" s="1083"/>
      <c r="AT17" s="1083"/>
      <c r="AU17" s="1083"/>
      <c r="AV17" s="1083"/>
      <c r="AW17" s="1083"/>
      <c r="AX17" s="1083"/>
      <c r="AY17" s="1083"/>
      <c r="AZ17" s="1083"/>
      <c r="BA17" s="1083"/>
      <c r="BB17" s="1083"/>
      <c r="BC17" s="1083"/>
      <c r="BD17" s="1083"/>
      <c r="BE17" s="1083"/>
      <c r="BF17" s="1083"/>
      <c r="BG17" s="1083"/>
      <c r="BH17" s="1083"/>
      <c r="BI17" s="1083"/>
      <c r="BJ17" s="1083"/>
      <c r="BK17" s="1083"/>
      <c r="BL17" s="1083"/>
      <c r="BM17" s="1083"/>
      <c r="BN17" s="1083"/>
      <c r="BO17" s="1083"/>
      <c r="BP17" s="1083"/>
      <c r="BQ17" s="1083"/>
      <c r="BR17" s="1083"/>
      <c r="BS17" s="1083"/>
      <c r="BT17" s="1083"/>
      <c r="BU17" s="1083"/>
      <c r="BV17" s="1083"/>
      <c r="BW17" s="1083"/>
      <c r="BX17" s="1083"/>
      <c r="BY17" s="1083"/>
      <c r="BZ17" s="1083"/>
      <c r="CA17" s="1083"/>
      <c r="CB17" s="1083"/>
      <c r="CC17" s="1083"/>
      <c r="CD17" s="1083"/>
      <c r="CE17" s="1083"/>
      <c r="CF17" s="1083"/>
      <c r="CG17" s="1083"/>
      <c r="CH17" s="1083"/>
      <c r="CI17" s="1083"/>
      <c r="CJ17" s="1083"/>
      <c r="CK17" s="1083"/>
      <c r="CL17" s="1083"/>
      <c r="CM17" s="1083"/>
      <c r="CN17" s="1083"/>
      <c r="CO17" s="1083"/>
      <c r="CP17" s="1083"/>
      <c r="CQ17" s="1083"/>
      <c r="CR17" s="1083"/>
      <c r="CS17" s="1083"/>
      <c r="CT17" s="1083"/>
      <c r="CU17" s="1083"/>
      <c r="CV17" s="1083"/>
      <c r="CW17" s="1083"/>
      <c r="CX17" s="1083"/>
      <c r="CY17" s="1083"/>
      <c r="CZ17" s="1083"/>
      <c r="DA17" s="1083"/>
      <c r="DB17" s="1083"/>
      <c r="DC17" s="1083"/>
      <c r="DD17" s="1083"/>
      <c r="DE17" s="1083"/>
    </row>
    <row r="18" spans="1:109" s="78" customFormat="1" x14ac:dyDescent="0.15">
      <c r="A18" s="90"/>
      <c r="B18" s="1083"/>
      <c r="C18" s="1083"/>
      <c r="D18" s="1083"/>
      <c r="E18" s="1083"/>
      <c r="F18" s="1083"/>
      <c r="G18" s="1083"/>
      <c r="H18" s="1083"/>
      <c r="I18" s="1083"/>
      <c r="J18" s="1083"/>
      <c r="K18" s="1083"/>
      <c r="L18" s="1083"/>
      <c r="M18" s="1083"/>
      <c r="N18" s="1083"/>
      <c r="O18" s="1083"/>
      <c r="P18" s="1083"/>
      <c r="Q18" s="1083"/>
      <c r="R18" s="1083"/>
      <c r="S18" s="1083"/>
      <c r="T18" s="1083"/>
      <c r="U18" s="1083"/>
      <c r="V18" s="1083"/>
      <c r="W18" s="1083"/>
      <c r="X18" s="1083"/>
      <c r="Y18" s="1083"/>
      <c r="Z18" s="1083"/>
      <c r="AA18" s="1083"/>
      <c r="AB18" s="1083"/>
      <c r="AC18" s="1083"/>
      <c r="AD18" s="1083"/>
      <c r="AE18" s="1083"/>
      <c r="AF18" s="1083"/>
      <c r="AG18" s="1083"/>
      <c r="AH18" s="1083"/>
      <c r="AI18" s="1083"/>
      <c r="AJ18" s="1083"/>
      <c r="AK18" s="1083"/>
      <c r="AL18" s="1083"/>
      <c r="AM18" s="1083"/>
      <c r="AN18" s="1083"/>
      <c r="AO18" s="1083"/>
      <c r="AP18" s="1083"/>
      <c r="AQ18" s="1083"/>
      <c r="AR18" s="1083"/>
      <c r="AS18" s="1083"/>
      <c r="AT18" s="1083"/>
      <c r="AU18" s="1083"/>
      <c r="AV18" s="1083"/>
      <c r="AW18" s="1083"/>
      <c r="AX18" s="1083"/>
      <c r="AY18" s="1083"/>
      <c r="AZ18" s="1083"/>
      <c r="BA18" s="1083"/>
      <c r="BB18" s="1083"/>
      <c r="BC18" s="1083"/>
      <c r="BD18" s="1083"/>
      <c r="BE18" s="1083"/>
      <c r="BF18" s="1083"/>
      <c r="BG18" s="1083"/>
      <c r="BH18" s="1083"/>
      <c r="BI18" s="1083"/>
      <c r="BJ18" s="1083"/>
      <c r="BK18" s="1083"/>
      <c r="BL18" s="1083"/>
      <c r="BM18" s="1083"/>
      <c r="BN18" s="1083"/>
      <c r="BO18" s="1083"/>
      <c r="BP18" s="1083"/>
      <c r="BQ18" s="1083"/>
      <c r="BR18" s="1083"/>
      <c r="BS18" s="1083"/>
      <c r="BT18" s="1083"/>
      <c r="BU18" s="1083"/>
      <c r="BV18" s="1083"/>
      <c r="BW18" s="1083"/>
      <c r="BX18" s="1083"/>
      <c r="BY18" s="1083"/>
      <c r="BZ18" s="1083"/>
      <c r="CA18" s="1083"/>
      <c r="CB18" s="1083"/>
      <c r="CC18" s="1083"/>
      <c r="CD18" s="1083"/>
      <c r="CE18" s="1083"/>
      <c r="CF18" s="1083"/>
      <c r="CG18" s="1083"/>
      <c r="CH18" s="1083"/>
      <c r="CI18" s="1083"/>
      <c r="CJ18" s="1083"/>
      <c r="CK18" s="1083"/>
      <c r="CL18" s="1083"/>
      <c r="CM18" s="1083"/>
      <c r="CN18" s="1083"/>
      <c r="CO18" s="1083"/>
      <c r="CP18" s="1083"/>
      <c r="CQ18" s="1083"/>
      <c r="CR18" s="1083"/>
      <c r="CS18" s="1083"/>
      <c r="CT18" s="1083"/>
      <c r="CU18" s="1083"/>
      <c r="CV18" s="1083"/>
      <c r="CW18" s="1083"/>
      <c r="CX18" s="1083"/>
      <c r="CY18" s="1083"/>
      <c r="CZ18" s="1083"/>
      <c r="DA18" s="1083"/>
      <c r="DB18" s="1083"/>
      <c r="DC18" s="1083"/>
      <c r="DD18" s="1083"/>
      <c r="DE18" s="1083"/>
    </row>
    <row r="19" spans="1:109" x14ac:dyDescent="0.15">
      <c r="DD19" s="90"/>
      <c r="DE19" s="90"/>
    </row>
    <row r="20" spans="1:109" x14ac:dyDescent="0.15">
      <c r="DD20" s="90"/>
      <c r="DE20" s="90"/>
    </row>
    <row r="21" spans="1:109" ht="17.25" customHeight="1" x14ac:dyDescent="0.15">
      <c r="B21" s="1084"/>
      <c r="C21" s="86"/>
      <c r="D21" s="86"/>
      <c r="E21" s="86"/>
      <c r="F21" s="86"/>
      <c r="G21" s="86"/>
      <c r="H21" s="86"/>
      <c r="I21" s="86"/>
      <c r="J21" s="86"/>
      <c r="K21" s="86"/>
      <c r="L21" s="86"/>
      <c r="M21" s="86"/>
      <c r="N21" s="108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1085"/>
      <c r="AU21" s="86"/>
      <c r="AV21" s="86"/>
      <c r="AW21" s="86"/>
      <c r="AX21" s="86"/>
      <c r="AY21" s="86"/>
      <c r="AZ21" s="86"/>
      <c r="BA21" s="86"/>
      <c r="BB21" s="86"/>
      <c r="BC21" s="86"/>
      <c r="BD21" s="86"/>
      <c r="BE21" s="86"/>
      <c r="BF21" s="1085"/>
      <c r="BG21" s="86"/>
      <c r="BH21" s="86"/>
      <c r="BI21" s="86"/>
      <c r="BJ21" s="86"/>
      <c r="BK21" s="86"/>
      <c r="BL21" s="86"/>
      <c r="BM21" s="86"/>
      <c r="BN21" s="86"/>
      <c r="BO21" s="86"/>
      <c r="BP21" s="86"/>
      <c r="BQ21" s="86"/>
      <c r="BR21" s="1085"/>
      <c r="BS21" s="86"/>
      <c r="BT21" s="86"/>
      <c r="BU21" s="86"/>
      <c r="BV21" s="86"/>
      <c r="BW21" s="86"/>
      <c r="BX21" s="86"/>
      <c r="BY21" s="86"/>
      <c r="BZ21" s="86"/>
      <c r="CA21" s="86"/>
      <c r="CB21" s="86"/>
      <c r="CC21" s="86"/>
      <c r="CD21" s="1085"/>
      <c r="CE21" s="86"/>
      <c r="CF21" s="86"/>
      <c r="CG21" s="86"/>
      <c r="CH21" s="86"/>
      <c r="CI21" s="86"/>
      <c r="CJ21" s="86"/>
      <c r="CK21" s="86"/>
      <c r="CL21" s="86"/>
      <c r="CM21" s="86"/>
      <c r="CN21" s="86"/>
      <c r="CO21" s="86"/>
      <c r="CP21" s="1085"/>
      <c r="CQ21" s="86"/>
      <c r="CR21" s="86"/>
      <c r="CS21" s="86"/>
      <c r="CT21" s="86"/>
      <c r="CU21" s="86"/>
      <c r="CV21" s="86"/>
      <c r="CW21" s="86"/>
      <c r="CX21" s="86"/>
      <c r="CY21" s="86"/>
      <c r="CZ21" s="86"/>
      <c r="DA21" s="86"/>
      <c r="DB21" s="1085"/>
      <c r="DC21" s="86"/>
      <c r="DD21" s="160"/>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x14ac:dyDescent="0.15">
      <c r="B40" s="1086"/>
      <c r="DD40" s="1086"/>
      <c r="DE40" s="90"/>
    </row>
    <row r="41" spans="2:109" ht="17.25" x14ac:dyDescent="0.15">
      <c r="B41" s="82" t="s">
        <v>552</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x14ac:dyDescent="0.15">
      <c r="B42" s="80"/>
      <c r="G42" s="1087"/>
      <c r="I42" s="1088"/>
      <c r="J42" s="1088"/>
      <c r="K42" s="1088"/>
      <c r="AM42" s="1087"/>
      <c r="AN42" s="1087" t="s">
        <v>553</v>
      </c>
      <c r="AP42" s="1088"/>
      <c r="AQ42" s="1088"/>
      <c r="AR42" s="1088"/>
      <c r="AY42" s="1087"/>
      <c r="BA42" s="1088"/>
      <c r="BB42" s="1088"/>
      <c r="BC42" s="1088"/>
      <c r="BK42" s="1087"/>
      <c r="BM42" s="1088"/>
      <c r="BN42" s="1088"/>
      <c r="BO42" s="1088"/>
      <c r="BW42" s="1087"/>
      <c r="BY42" s="1088"/>
      <c r="BZ42" s="1088"/>
      <c r="CA42" s="1088"/>
      <c r="CI42" s="1087"/>
      <c r="CK42" s="1088"/>
      <c r="CL42" s="1088"/>
      <c r="CM42" s="1088"/>
      <c r="CU42" s="1087"/>
      <c r="CW42" s="1088"/>
      <c r="CX42" s="1088"/>
      <c r="CY42" s="1088"/>
    </row>
    <row r="43" spans="2:109" ht="13.5" customHeight="1" x14ac:dyDescent="0.15">
      <c r="B43" s="80"/>
      <c r="AN43" s="1089" t="s">
        <v>554</v>
      </c>
      <c r="AO43" s="1090"/>
      <c r="AP43" s="1090"/>
      <c r="AQ43" s="1090"/>
      <c r="AR43" s="1090"/>
      <c r="AS43" s="1090"/>
      <c r="AT43" s="1090"/>
      <c r="AU43" s="1090"/>
      <c r="AV43" s="1090"/>
      <c r="AW43" s="1090"/>
      <c r="AX43" s="1090"/>
      <c r="AY43" s="1090"/>
      <c r="AZ43" s="1090"/>
      <c r="BA43" s="1090"/>
      <c r="BB43" s="1090"/>
      <c r="BC43" s="1090"/>
      <c r="BD43" s="1090"/>
      <c r="BE43" s="1090"/>
      <c r="BF43" s="1090"/>
      <c r="BG43" s="1090"/>
      <c r="BH43" s="1090"/>
      <c r="BI43" s="1090"/>
      <c r="BJ43" s="1090"/>
      <c r="BK43" s="1090"/>
      <c r="BL43" s="1090"/>
      <c r="BM43" s="1090"/>
      <c r="BN43" s="1090"/>
      <c r="BO43" s="1090"/>
      <c r="BP43" s="1090"/>
      <c r="BQ43" s="1090"/>
      <c r="BR43" s="1090"/>
      <c r="BS43" s="1090"/>
      <c r="BT43" s="1090"/>
      <c r="BU43" s="1090"/>
      <c r="BV43" s="1090"/>
      <c r="BW43" s="1090"/>
      <c r="BX43" s="1090"/>
      <c r="BY43" s="1090"/>
      <c r="BZ43" s="1090"/>
      <c r="CA43" s="1090"/>
      <c r="CB43" s="1090"/>
      <c r="CC43" s="1090"/>
      <c r="CD43" s="1090"/>
      <c r="CE43" s="1090"/>
      <c r="CF43" s="1090"/>
      <c r="CG43" s="1090"/>
      <c r="CH43" s="1090"/>
      <c r="CI43" s="1090"/>
      <c r="CJ43" s="1090"/>
      <c r="CK43" s="1090"/>
      <c r="CL43" s="1090"/>
      <c r="CM43" s="1090"/>
      <c r="CN43" s="1090"/>
      <c r="CO43" s="1090"/>
      <c r="CP43" s="1090"/>
      <c r="CQ43" s="1090"/>
      <c r="CR43" s="1090"/>
      <c r="CS43" s="1090"/>
      <c r="CT43" s="1090"/>
      <c r="CU43" s="1090"/>
      <c r="CV43" s="1090"/>
      <c r="CW43" s="1090"/>
      <c r="CX43" s="1090"/>
      <c r="CY43" s="1090"/>
      <c r="CZ43" s="1090"/>
      <c r="DA43" s="1090"/>
      <c r="DB43" s="1090"/>
      <c r="DC43" s="1091"/>
    </row>
    <row r="44" spans="2:109" x14ac:dyDescent="0.15">
      <c r="B44" s="80"/>
      <c r="AN44" s="1092"/>
      <c r="AO44" s="1093"/>
      <c r="AP44" s="1093"/>
      <c r="AQ44" s="1093"/>
      <c r="AR44" s="1093"/>
      <c r="AS44" s="1093"/>
      <c r="AT44" s="1093"/>
      <c r="AU44" s="1093"/>
      <c r="AV44" s="1093"/>
      <c r="AW44" s="1093"/>
      <c r="AX44" s="1093"/>
      <c r="AY44" s="1093"/>
      <c r="AZ44" s="1093"/>
      <c r="BA44" s="1093"/>
      <c r="BB44" s="1093"/>
      <c r="BC44" s="1093"/>
      <c r="BD44" s="1093"/>
      <c r="BE44" s="1093"/>
      <c r="BF44" s="1093"/>
      <c r="BG44" s="1093"/>
      <c r="BH44" s="1093"/>
      <c r="BI44" s="1093"/>
      <c r="BJ44" s="1093"/>
      <c r="BK44" s="1093"/>
      <c r="BL44" s="1093"/>
      <c r="BM44" s="1093"/>
      <c r="BN44" s="1093"/>
      <c r="BO44" s="1093"/>
      <c r="BP44" s="1093"/>
      <c r="BQ44" s="1093"/>
      <c r="BR44" s="1093"/>
      <c r="BS44" s="1093"/>
      <c r="BT44" s="1093"/>
      <c r="BU44" s="1093"/>
      <c r="BV44" s="1093"/>
      <c r="BW44" s="1093"/>
      <c r="BX44" s="1093"/>
      <c r="BY44" s="1093"/>
      <c r="BZ44" s="1093"/>
      <c r="CA44" s="1093"/>
      <c r="CB44" s="1093"/>
      <c r="CC44" s="1093"/>
      <c r="CD44" s="1093"/>
      <c r="CE44" s="1093"/>
      <c r="CF44" s="1093"/>
      <c r="CG44" s="1093"/>
      <c r="CH44" s="1093"/>
      <c r="CI44" s="1093"/>
      <c r="CJ44" s="1093"/>
      <c r="CK44" s="1093"/>
      <c r="CL44" s="1093"/>
      <c r="CM44" s="1093"/>
      <c r="CN44" s="1093"/>
      <c r="CO44" s="1093"/>
      <c r="CP44" s="1093"/>
      <c r="CQ44" s="1093"/>
      <c r="CR44" s="1093"/>
      <c r="CS44" s="1093"/>
      <c r="CT44" s="1093"/>
      <c r="CU44" s="1093"/>
      <c r="CV44" s="1093"/>
      <c r="CW44" s="1093"/>
      <c r="CX44" s="1093"/>
      <c r="CY44" s="1093"/>
      <c r="CZ44" s="1093"/>
      <c r="DA44" s="1093"/>
      <c r="DB44" s="1093"/>
      <c r="DC44" s="1094"/>
    </row>
    <row r="45" spans="2:109" x14ac:dyDescent="0.15">
      <c r="B45" s="80"/>
      <c r="AN45" s="1092"/>
      <c r="AO45" s="1093"/>
      <c r="AP45" s="1093"/>
      <c r="AQ45" s="1093"/>
      <c r="AR45" s="1093"/>
      <c r="AS45" s="1093"/>
      <c r="AT45" s="1093"/>
      <c r="AU45" s="1093"/>
      <c r="AV45" s="1093"/>
      <c r="AW45" s="1093"/>
      <c r="AX45" s="1093"/>
      <c r="AY45" s="1093"/>
      <c r="AZ45" s="1093"/>
      <c r="BA45" s="1093"/>
      <c r="BB45" s="1093"/>
      <c r="BC45" s="1093"/>
      <c r="BD45" s="1093"/>
      <c r="BE45" s="1093"/>
      <c r="BF45" s="1093"/>
      <c r="BG45" s="1093"/>
      <c r="BH45" s="1093"/>
      <c r="BI45" s="1093"/>
      <c r="BJ45" s="1093"/>
      <c r="BK45" s="1093"/>
      <c r="BL45" s="1093"/>
      <c r="BM45" s="1093"/>
      <c r="BN45" s="1093"/>
      <c r="BO45" s="1093"/>
      <c r="BP45" s="1093"/>
      <c r="BQ45" s="1093"/>
      <c r="BR45" s="1093"/>
      <c r="BS45" s="1093"/>
      <c r="BT45" s="1093"/>
      <c r="BU45" s="1093"/>
      <c r="BV45" s="1093"/>
      <c r="BW45" s="1093"/>
      <c r="BX45" s="1093"/>
      <c r="BY45" s="1093"/>
      <c r="BZ45" s="1093"/>
      <c r="CA45" s="1093"/>
      <c r="CB45" s="1093"/>
      <c r="CC45" s="1093"/>
      <c r="CD45" s="1093"/>
      <c r="CE45" s="1093"/>
      <c r="CF45" s="1093"/>
      <c r="CG45" s="1093"/>
      <c r="CH45" s="1093"/>
      <c r="CI45" s="1093"/>
      <c r="CJ45" s="1093"/>
      <c r="CK45" s="1093"/>
      <c r="CL45" s="1093"/>
      <c r="CM45" s="1093"/>
      <c r="CN45" s="1093"/>
      <c r="CO45" s="1093"/>
      <c r="CP45" s="1093"/>
      <c r="CQ45" s="1093"/>
      <c r="CR45" s="1093"/>
      <c r="CS45" s="1093"/>
      <c r="CT45" s="1093"/>
      <c r="CU45" s="1093"/>
      <c r="CV45" s="1093"/>
      <c r="CW45" s="1093"/>
      <c r="CX45" s="1093"/>
      <c r="CY45" s="1093"/>
      <c r="CZ45" s="1093"/>
      <c r="DA45" s="1093"/>
      <c r="DB45" s="1093"/>
      <c r="DC45" s="1094"/>
    </row>
    <row r="46" spans="2:109" x14ac:dyDescent="0.15">
      <c r="B46" s="80"/>
      <c r="AN46" s="1092"/>
      <c r="AO46" s="1093"/>
      <c r="AP46" s="1093"/>
      <c r="AQ46" s="1093"/>
      <c r="AR46" s="1093"/>
      <c r="AS46" s="1093"/>
      <c r="AT46" s="1093"/>
      <c r="AU46" s="1093"/>
      <c r="AV46" s="1093"/>
      <c r="AW46" s="1093"/>
      <c r="AX46" s="1093"/>
      <c r="AY46" s="1093"/>
      <c r="AZ46" s="1093"/>
      <c r="BA46" s="1093"/>
      <c r="BB46" s="1093"/>
      <c r="BC46" s="1093"/>
      <c r="BD46" s="1093"/>
      <c r="BE46" s="1093"/>
      <c r="BF46" s="1093"/>
      <c r="BG46" s="1093"/>
      <c r="BH46" s="1093"/>
      <c r="BI46" s="1093"/>
      <c r="BJ46" s="1093"/>
      <c r="BK46" s="1093"/>
      <c r="BL46" s="1093"/>
      <c r="BM46" s="1093"/>
      <c r="BN46" s="1093"/>
      <c r="BO46" s="1093"/>
      <c r="BP46" s="1093"/>
      <c r="BQ46" s="1093"/>
      <c r="BR46" s="1093"/>
      <c r="BS46" s="1093"/>
      <c r="BT46" s="1093"/>
      <c r="BU46" s="1093"/>
      <c r="BV46" s="1093"/>
      <c r="BW46" s="1093"/>
      <c r="BX46" s="1093"/>
      <c r="BY46" s="1093"/>
      <c r="BZ46" s="1093"/>
      <c r="CA46" s="1093"/>
      <c r="CB46" s="1093"/>
      <c r="CC46" s="1093"/>
      <c r="CD46" s="1093"/>
      <c r="CE46" s="1093"/>
      <c r="CF46" s="1093"/>
      <c r="CG46" s="1093"/>
      <c r="CH46" s="1093"/>
      <c r="CI46" s="1093"/>
      <c r="CJ46" s="1093"/>
      <c r="CK46" s="1093"/>
      <c r="CL46" s="1093"/>
      <c r="CM46" s="1093"/>
      <c r="CN46" s="1093"/>
      <c r="CO46" s="1093"/>
      <c r="CP46" s="1093"/>
      <c r="CQ46" s="1093"/>
      <c r="CR46" s="1093"/>
      <c r="CS46" s="1093"/>
      <c r="CT46" s="1093"/>
      <c r="CU46" s="1093"/>
      <c r="CV46" s="1093"/>
      <c r="CW46" s="1093"/>
      <c r="CX46" s="1093"/>
      <c r="CY46" s="1093"/>
      <c r="CZ46" s="1093"/>
      <c r="DA46" s="1093"/>
      <c r="DB46" s="1093"/>
      <c r="DC46" s="1094"/>
    </row>
    <row r="47" spans="2:109" x14ac:dyDescent="0.15">
      <c r="B47" s="80"/>
      <c r="AN47" s="1095"/>
      <c r="AO47" s="1096"/>
      <c r="AP47" s="1096"/>
      <c r="AQ47" s="1096"/>
      <c r="AR47" s="1096"/>
      <c r="AS47" s="1096"/>
      <c r="AT47" s="1096"/>
      <c r="AU47" s="1096"/>
      <c r="AV47" s="1096"/>
      <c r="AW47" s="1096"/>
      <c r="AX47" s="1096"/>
      <c r="AY47" s="1096"/>
      <c r="AZ47" s="1096"/>
      <c r="BA47" s="1096"/>
      <c r="BB47" s="1096"/>
      <c r="BC47" s="1096"/>
      <c r="BD47" s="1096"/>
      <c r="BE47" s="1096"/>
      <c r="BF47" s="1096"/>
      <c r="BG47" s="1096"/>
      <c r="BH47" s="1096"/>
      <c r="BI47" s="1096"/>
      <c r="BJ47" s="1096"/>
      <c r="BK47" s="1096"/>
      <c r="BL47" s="1096"/>
      <c r="BM47" s="1096"/>
      <c r="BN47" s="1096"/>
      <c r="BO47" s="1096"/>
      <c r="BP47" s="1096"/>
      <c r="BQ47" s="1096"/>
      <c r="BR47" s="1096"/>
      <c r="BS47" s="1096"/>
      <c r="BT47" s="1096"/>
      <c r="BU47" s="1096"/>
      <c r="BV47" s="1096"/>
      <c r="BW47" s="1096"/>
      <c r="BX47" s="1096"/>
      <c r="BY47" s="1096"/>
      <c r="BZ47" s="1096"/>
      <c r="CA47" s="1096"/>
      <c r="CB47" s="1096"/>
      <c r="CC47" s="1096"/>
      <c r="CD47" s="1096"/>
      <c r="CE47" s="1096"/>
      <c r="CF47" s="1096"/>
      <c r="CG47" s="1096"/>
      <c r="CH47" s="1096"/>
      <c r="CI47" s="1096"/>
      <c r="CJ47" s="1096"/>
      <c r="CK47" s="1096"/>
      <c r="CL47" s="1096"/>
      <c r="CM47" s="1096"/>
      <c r="CN47" s="1096"/>
      <c r="CO47" s="1096"/>
      <c r="CP47" s="1096"/>
      <c r="CQ47" s="1096"/>
      <c r="CR47" s="1096"/>
      <c r="CS47" s="1096"/>
      <c r="CT47" s="1096"/>
      <c r="CU47" s="1096"/>
      <c r="CV47" s="1096"/>
      <c r="CW47" s="1096"/>
      <c r="CX47" s="1096"/>
      <c r="CY47" s="1096"/>
      <c r="CZ47" s="1096"/>
      <c r="DA47" s="1096"/>
      <c r="DB47" s="1096"/>
      <c r="DC47" s="1097"/>
    </row>
    <row r="48" spans="2:109" x14ac:dyDescent="0.15">
      <c r="B48" s="80"/>
      <c r="H48" s="1098"/>
      <c r="I48" s="1098"/>
      <c r="J48" s="1098"/>
      <c r="AN48" s="1098"/>
      <c r="AO48" s="1098"/>
      <c r="AP48" s="1098"/>
      <c r="AZ48" s="1098"/>
      <c r="BA48" s="1098"/>
      <c r="BB48" s="1098"/>
      <c r="BL48" s="1098"/>
      <c r="BM48" s="1098"/>
      <c r="BN48" s="1098"/>
      <c r="BX48" s="1098"/>
      <c r="BY48" s="1098"/>
      <c r="BZ48" s="1098"/>
      <c r="CJ48" s="1098"/>
      <c r="CK48" s="1098"/>
      <c r="CL48" s="1098"/>
      <c r="CV48" s="1098"/>
      <c r="CW48" s="1098"/>
      <c r="CX48" s="1098"/>
    </row>
    <row r="49" spans="1:109" x14ac:dyDescent="0.15">
      <c r="B49" s="80"/>
      <c r="AN49" s="90" t="s">
        <v>555</v>
      </c>
    </row>
    <row r="50" spans="1:109" x14ac:dyDescent="0.15">
      <c r="B50" s="80"/>
      <c r="G50" s="1099"/>
      <c r="H50" s="1099"/>
      <c r="I50" s="1099"/>
      <c r="J50" s="1099"/>
      <c r="K50" s="1100"/>
      <c r="L50" s="1100"/>
      <c r="M50" s="1101"/>
      <c r="N50" s="1101"/>
      <c r="AN50" s="1102"/>
      <c r="AO50" s="1103"/>
      <c r="AP50" s="1103"/>
      <c r="AQ50" s="1103"/>
      <c r="AR50" s="1103"/>
      <c r="AS50" s="1103"/>
      <c r="AT50" s="1103"/>
      <c r="AU50" s="1103"/>
      <c r="AV50" s="1103"/>
      <c r="AW50" s="1103"/>
      <c r="AX50" s="1103"/>
      <c r="AY50" s="1103"/>
      <c r="AZ50" s="1103"/>
      <c r="BA50" s="1103"/>
      <c r="BB50" s="1103"/>
      <c r="BC50" s="1103"/>
      <c r="BD50" s="1103"/>
      <c r="BE50" s="1103"/>
      <c r="BF50" s="1103"/>
      <c r="BG50" s="1103"/>
      <c r="BH50" s="1103"/>
      <c r="BI50" s="1103"/>
      <c r="BJ50" s="1103"/>
      <c r="BK50" s="1103"/>
      <c r="BL50" s="1103"/>
      <c r="BM50" s="1103"/>
      <c r="BN50" s="1103"/>
      <c r="BO50" s="1104"/>
      <c r="BP50" s="1105" t="s">
        <v>534</v>
      </c>
      <c r="BQ50" s="1105"/>
      <c r="BR50" s="1105"/>
      <c r="BS50" s="1105"/>
      <c r="BT50" s="1105"/>
      <c r="BU50" s="1105"/>
      <c r="BV50" s="1105"/>
      <c r="BW50" s="1105"/>
      <c r="BX50" s="1105" t="s">
        <v>535</v>
      </c>
      <c r="BY50" s="1105"/>
      <c r="BZ50" s="1105"/>
      <c r="CA50" s="1105"/>
      <c r="CB50" s="1105"/>
      <c r="CC50" s="1105"/>
      <c r="CD50" s="1105"/>
      <c r="CE50" s="1105"/>
      <c r="CF50" s="1105" t="s">
        <v>536</v>
      </c>
      <c r="CG50" s="1105"/>
      <c r="CH50" s="1105"/>
      <c r="CI50" s="1105"/>
      <c r="CJ50" s="1105"/>
      <c r="CK50" s="1105"/>
      <c r="CL50" s="1105"/>
      <c r="CM50" s="1105"/>
      <c r="CN50" s="1105" t="s">
        <v>537</v>
      </c>
      <c r="CO50" s="1105"/>
      <c r="CP50" s="1105"/>
      <c r="CQ50" s="1105"/>
      <c r="CR50" s="1105"/>
      <c r="CS50" s="1105"/>
      <c r="CT50" s="1105"/>
      <c r="CU50" s="1105"/>
      <c r="CV50" s="1105" t="s">
        <v>257</v>
      </c>
      <c r="CW50" s="1105"/>
      <c r="CX50" s="1105"/>
      <c r="CY50" s="1105"/>
      <c r="CZ50" s="1105"/>
      <c r="DA50" s="1105"/>
      <c r="DB50" s="1105"/>
      <c r="DC50" s="1105"/>
    </row>
    <row r="51" spans="1:109" ht="13.5" customHeight="1" x14ac:dyDescent="0.15">
      <c r="B51" s="80"/>
      <c r="G51" s="1106"/>
      <c r="H51" s="1106"/>
      <c r="I51" s="1107"/>
      <c r="J51" s="1107"/>
      <c r="K51" s="1108"/>
      <c r="L51" s="1108"/>
      <c r="M51" s="1108"/>
      <c r="N51" s="1108"/>
      <c r="AM51" s="1098"/>
      <c r="AN51" s="1109" t="s">
        <v>556</v>
      </c>
      <c r="AO51" s="1109"/>
      <c r="AP51" s="1109"/>
      <c r="AQ51" s="1109"/>
      <c r="AR51" s="1109"/>
      <c r="AS51" s="1109"/>
      <c r="AT51" s="1109"/>
      <c r="AU51" s="1109"/>
      <c r="AV51" s="1109"/>
      <c r="AW51" s="1109"/>
      <c r="AX51" s="1109"/>
      <c r="AY51" s="1109"/>
      <c r="AZ51" s="1109"/>
      <c r="BA51" s="1109"/>
      <c r="BB51" s="1109" t="s">
        <v>557</v>
      </c>
      <c r="BC51" s="1109"/>
      <c r="BD51" s="1109"/>
      <c r="BE51" s="1109"/>
      <c r="BF51" s="1109"/>
      <c r="BG51" s="1109"/>
      <c r="BH51" s="1109"/>
      <c r="BI51" s="1109"/>
      <c r="BJ51" s="1109"/>
      <c r="BK51" s="1109"/>
      <c r="BL51" s="1109"/>
      <c r="BM51" s="1109"/>
      <c r="BN51" s="1109"/>
      <c r="BO51" s="1109"/>
      <c r="BP51" s="1110">
        <v>120.2</v>
      </c>
      <c r="BQ51" s="1110"/>
      <c r="BR51" s="1110"/>
      <c r="BS51" s="1110"/>
      <c r="BT51" s="1110"/>
      <c r="BU51" s="1110"/>
      <c r="BV51" s="1110"/>
      <c r="BW51" s="1110"/>
      <c r="BX51" s="1110">
        <v>109.7</v>
      </c>
      <c r="BY51" s="1110"/>
      <c r="BZ51" s="1110"/>
      <c r="CA51" s="1110"/>
      <c r="CB51" s="1110"/>
      <c r="CC51" s="1110"/>
      <c r="CD51" s="1110"/>
      <c r="CE51" s="1110"/>
      <c r="CF51" s="1110">
        <v>98.8</v>
      </c>
      <c r="CG51" s="1110"/>
      <c r="CH51" s="1110"/>
      <c r="CI51" s="1110"/>
      <c r="CJ51" s="1110"/>
      <c r="CK51" s="1110"/>
      <c r="CL51" s="1110"/>
      <c r="CM51" s="1110"/>
      <c r="CN51" s="1110">
        <v>76.3</v>
      </c>
      <c r="CO51" s="1110"/>
      <c r="CP51" s="1110"/>
      <c r="CQ51" s="1110"/>
      <c r="CR51" s="1110"/>
      <c r="CS51" s="1110"/>
      <c r="CT51" s="1110"/>
      <c r="CU51" s="1110"/>
      <c r="CV51" s="1110">
        <v>66.599999999999994</v>
      </c>
      <c r="CW51" s="1110"/>
      <c r="CX51" s="1110"/>
      <c r="CY51" s="1110"/>
      <c r="CZ51" s="1110"/>
      <c r="DA51" s="1110"/>
      <c r="DB51" s="1110"/>
      <c r="DC51" s="1110"/>
    </row>
    <row r="52" spans="1:109" x14ac:dyDescent="0.15">
      <c r="B52" s="80"/>
      <c r="G52" s="1106"/>
      <c r="H52" s="1106"/>
      <c r="I52" s="1107"/>
      <c r="J52" s="1107"/>
      <c r="K52" s="1108"/>
      <c r="L52" s="1108"/>
      <c r="M52" s="1108"/>
      <c r="N52" s="1108"/>
      <c r="AM52" s="1098"/>
      <c r="AN52" s="1109"/>
      <c r="AO52" s="1109"/>
      <c r="AP52" s="1109"/>
      <c r="AQ52" s="1109"/>
      <c r="AR52" s="1109"/>
      <c r="AS52" s="1109"/>
      <c r="AT52" s="1109"/>
      <c r="AU52" s="1109"/>
      <c r="AV52" s="1109"/>
      <c r="AW52" s="1109"/>
      <c r="AX52" s="1109"/>
      <c r="AY52" s="1109"/>
      <c r="AZ52" s="1109"/>
      <c r="BA52" s="1109"/>
      <c r="BB52" s="1109"/>
      <c r="BC52" s="1109"/>
      <c r="BD52" s="1109"/>
      <c r="BE52" s="1109"/>
      <c r="BF52" s="1109"/>
      <c r="BG52" s="1109"/>
      <c r="BH52" s="1109"/>
      <c r="BI52" s="1109"/>
      <c r="BJ52" s="1109"/>
      <c r="BK52" s="1109"/>
      <c r="BL52" s="1109"/>
      <c r="BM52" s="1109"/>
      <c r="BN52" s="1109"/>
      <c r="BO52" s="1109"/>
      <c r="BP52" s="1110"/>
      <c r="BQ52" s="1110"/>
      <c r="BR52" s="1110"/>
      <c r="BS52" s="1110"/>
      <c r="BT52" s="1110"/>
      <c r="BU52" s="1110"/>
      <c r="BV52" s="1110"/>
      <c r="BW52" s="1110"/>
      <c r="BX52" s="1110"/>
      <c r="BY52" s="1110"/>
      <c r="BZ52" s="1110"/>
      <c r="CA52" s="1110"/>
      <c r="CB52" s="1110"/>
      <c r="CC52" s="1110"/>
      <c r="CD52" s="1110"/>
      <c r="CE52" s="1110"/>
      <c r="CF52" s="1110"/>
      <c r="CG52" s="1110"/>
      <c r="CH52" s="1110"/>
      <c r="CI52" s="1110"/>
      <c r="CJ52" s="1110"/>
      <c r="CK52" s="1110"/>
      <c r="CL52" s="1110"/>
      <c r="CM52" s="1110"/>
      <c r="CN52" s="1110"/>
      <c r="CO52" s="1110"/>
      <c r="CP52" s="1110"/>
      <c r="CQ52" s="1110"/>
      <c r="CR52" s="1110"/>
      <c r="CS52" s="1110"/>
      <c r="CT52" s="1110"/>
      <c r="CU52" s="1110"/>
      <c r="CV52" s="1110"/>
      <c r="CW52" s="1110"/>
      <c r="CX52" s="1110"/>
      <c r="CY52" s="1110"/>
      <c r="CZ52" s="1110"/>
      <c r="DA52" s="1110"/>
      <c r="DB52" s="1110"/>
      <c r="DC52" s="1110"/>
    </row>
    <row r="53" spans="1:109" x14ac:dyDescent="0.15">
      <c r="A53" s="1088"/>
      <c r="B53" s="80"/>
      <c r="G53" s="1106"/>
      <c r="H53" s="1106"/>
      <c r="I53" s="1099"/>
      <c r="J53" s="1099"/>
      <c r="K53" s="1108"/>
      <c r="L53" s="1108"/>
      <c r="M53" s="1108"/>
      <c r="N53" s="1108"/>
      <c r="AM53" s="1098"/>
      <c r="AN53" s="1109"/>
      <c r="AO53" s="1109"/>
      <c r="AP53" s="1109"/>
      <c r="AQ53" s="1109"/>
      <c r="AR53" s="1109"/>
      <c r="AS53" s="1109"/>
      <c r="AT53" s="1109"/>
      <c r="AU53" s="1109"/>
      <c r="AV53" s="1109"/>
      <c r="AW53" s="1109"/>
      <c r="AX53" s="1109"/>
      <c r="AY53" s="1109"/>
      <c r="AZ53" s="1109"/>
      <c r="BA53" s="1109"/>
      <c r="BB53" s="1109" t="s">
        <v>558</v>
      </c>
      <c r="BC53" s="1109"/>
      <c r="BD53" s="1109"/>
      <c r="BE53" s="1109"/>
      <c r="BF53" s="1109"/>
      <c r="BG53" s="1109"/>
      <c r="BH53" s="1109"/>
      <c r="BI53" s="1109"/>
      <c r="BJ53" s="1109"/>
      <c r="BK53" s="1109"/>
      <c r="BL53" s="1109"/>
      <c r="BM53" s="1109"/>
      <c r="BN53" s="1109"/>
      <c r="BO53" s="1109"/>
      <c r="BP53" s="1110">
        <v>59</v>
      </c>
      <c r="BQ53" s="1110"/>
      <c r="BR53" s="1110"/>
      <c r="BS53" s="1110"/>
      <c r="BT53" s="1110"/>
      <c r="BU53" s="1110"/>
      <c r="BV53" s="1110"/>
      <c r="BW53" s="1110"/>
      <c r="BX53" s="1110">
        <v>60.7</v>
      </c>
      <c r="BY53" s="1110"/>
      <c r="BZ53" s="1110"/>
      <c r="CA53" s="1110"/>
      <c r="CB53" s="1110"/>
      <c r="CC53" s="1110"/>
      <c r="CD53" s="1110"/>
      <c r="CE53" s="1110"/>
      <c r="CF53" s="1110">
        <v>60.1</v>
      </c>
      <c r="CG53" s="1110"/>
      <c r="CH53" s="1110"/>
      <c r="CI53" s="1110"/>
      <c r="CJ53" s="1110"/>
      <c r="CK53" s="1110"/>
      <c r="CL53" s="1110"/>
      <c r="CM53" s="1110"/>
      <c r="CN53" s="1110">
        <v>61.2</v>
      </c>
      <c r="CO53" s="1110"/>
      <c r="CP53" s="1110"/>
      <c r="CQ53" s="1110"/>
      <c r="CR53" s="1110"/>
      <c r="CS53" s="1110"/>
      <c r="CT53" s="1110"/>
      <c r="CU53" s="1110"/>
      <c r="CV53" s="1110">
        <v>63.1</v>
      </c>
      <c r="CW53" s="1110"/>
      <c r="CX53" s="1110"/>
      <c r="CY53" s="1110"/>
      <c r="CZ53" s="1110"/>
      <c r="DA53" s="1110"/>
      <c r="DB53" s="1110"/>
      <c r="DC53" s="1110"/>
    </row>
    <row r="54" spans="1:109" x14ac:dyDescent="0.15">
      <c r="A54" s="1088"/>
      <c r="B54" s="80"/>
      <c r="G54" s="1106"/>
      <c r="H54" s="1106"/>
      <c r="I54" s="1099"/>
      <c r="J54" s="1099"/>
      <c r="K54" s="1108"/>
      <c r="L54" s="1108"/>
      <c r="M54" s="1108"/>
      <c r="N54" s="1108"/>
      <c r="AM54" s="1098"/>
      <c r="AN54" s="1109"/>
      <c r="AO54" s="1109"/>
      <c r="AP54" s="1109"/>
      <c r="AQ54" s="1109"/>
      <c r="AR54" s="1109"/>
      <c r="AS54" s="1109"/>
      <c r="AT54" s="1109"/>
      <c r="AU54" s="1109"/>
      <c r="AV54" s="1109"/>
      <c r="AW54" s="1109"/>
      <c r="AX54" s="1109"/>
      <c r="AY54" s="1109"/>
      <c r="AZ54" s="1109"/>
      <c r="BA54" s="1109"/>
      <c r="BB54" s="1109"/>
      <c r="BC54" s="1109"/>
      <c r="BD54" s="1109"/>
      <c r="BE54" s="1109"/>
      <c r="BF54" s="1109"/>
      <c r="BG54" s="1109"/>
      <c r="BH54" s="1109"/>
      <c r="BI54" s="1109"/>
      <c r="BJ54" s="1109"/>
      <c r="BK54" s="1109"/>
      <c r="BL54" s="1109"/>
      <c r="BM54" s="1109"/>
      <c r="BN54" s="1109"/>
      <c r="BO54" s="1109"/>
      <c r="BP54" s="1110"/>
      <c r="BQ54" s="1110"/>
      <c r="BR54" s="1110"/>
      <c r="BS54" s="1110"/>
      <c r="BT54" s="1110"/>
      <c r="BU54" s="1110"/>
      <c r="BV54" s="1110"/>
      <c r="BW54" s="1110"/>
      <c r="BX54" s="1110"/>
      <c r="BY54" s="1110"/>
      <c r="BZ54" s="1110"/>
      <c r="CA54" s="1110"/>
      <c r="CB54" s="1110"/>
      <c r="CC54" s="1110"/>
      <c r="CD54" s="1110"/>
      <c r="CE54" s="1110"/>
      <c r="CF54" s="1110"/>
      <c r="CG54" s="1110"/>
      <c r="CH54" s="1110"/>
      <c r="CI54" s="1110"/>
      <c r="CJ54" s="1110"/>
      <c r="CK54" s="1110"/>
      <c r="CL54" s="1110"/>
      <c r="CM54" s="1110"/>
      <c r="CN54" s="1110"/>
      <c r="CO54" s="1110"/>
      <c r="CP54" s="1110"/>
      <c r="CQ54" s="1110"/>
      <c r="CR54" s="1110"/>
      <c r="CS54" s="1110"/>
      <c r="CT54" s="1110"/>
      <c r="CU54" s="1110"/>
      <c r="CV54" s="1110"/>
      <c r="CW54" s="1110"/>
      <c r="CX54" s="1110"/>
      <c r="CY54" s="1110"/>
      <c r="CZ54" s="1110"/>
      <c r="DA54" s="1110"/>
      <c r="DB54" s="1110"/>
      <c r="DC54" s="1110"/>
    </row>
    <row r="55" spans="1:109" x14ac:dyDescent="0.15">
      <c r="A55" s="1088"/>
      <c r="B55" s="80"/>
      <c r="G55" s="1099"/>
      <c r="H55" s="1099"/>
      <c r="I55" s="1099"/>
      <c r="J55" s="1099"/>
      <c r="K55" s="1108"/>
      <c r="L55" s="1108"/>
      <c r="M55" s="1108"/>
      <c r="N55" s="1108"/>
      <c r="AN55" s="1105" t="s">
        <v>559</v>
      </c>
      <c r="AO55" s="1105"/>
      <c r="AP55" s="1105"/>
      <c r="AQ55" s="1105"/>
      <c r="AR55" s="1105"/>
      <c r="AS55" s="1105"/>
      <c r="AT55" s="1105"/>
      <c r="AU55" s="1105"/>
      <c r="AV55" s="1105"/>
      <c r="AW55" s="1105"/>
      <c r="AX55" s="1105"/>
      <c r="AY55" s="1105"/>
      <c r="AZ55" s="1105"/>
      <c r="BA55" s="1105"/>
      <c r="BB55" s="1109" t="s">
        <v>557</v>
      </c>
      <c r="BC55" s="1109"/>
      <c r="BD55" s="1109"/>
      <c r="BE55" s="1109"/>
      <c r="BF55" s="1109"/>
      <c r="BG55" s="1109"/>
      <c r="BH55" s="1109"/>
      <c r="BI55" s="1109"/>
      <c r="BJ55" s="1109"/>
      <c r="BK55" s="1109"/>
      <c r="BL55" s="1109"/>
      <c r="BM55" s="1109"/>
      <c r="BN55" s="1109"/>
      <c r="BO55" s="1109"/>
      <c r="BP55" s="1110">
        <v>21</v>
      </c>
      <c r="BQ55" s="1110"/>
      <c r="BR55" s="1110"/>
      <c r="BS55" s="1110"/>
      <c r="BT55" s="1110"/>
      <c r="BU55" s="1110"/>
      <c r="BV55" s="1110"/>
      <c r="BW55" s="1110"/>
      <c r="BX55" s="1110">
        <v>23.5</v>
      </c>
      <c r="BY55" s="1110"/>
      <c r="BZ55" s="1110"/>
      <c r="CA55" s="1110"/>
      <c r="CB55" s="1110"/>
      <c r="CC55" s="1110"/>
      <c r="CD55" s="1110"/>
      <c r="CE55" s="1110"/>
      <c r="CF55" s="1110">
        <v>8.5</v>
      </c>
      <c r="CG55" s="1110"/>
      <c r="CH55" s="1110"/>
      <c r="CI55" s="1110"/>
      <c r="CJ55" s="1110"/>
      <c r="CK55" s="1110"/>
      <c r="CL55" s="1110"/>
      <c r="CM55" s="1110"/>
      <c r="CN55" s="1110">
        <v>0</v>
      </c>
      <c r="CO55" s="1110"/>
      <c r="CP55" s="1110"/>
      <c r="CQ55" s="1110"/>
      <c r="CR55" s="1110"/>
      <c r="CS55" s="1110"/>
      <c r="CT55" s="1110"/>
      <c r="CU55" s="1110"/>
      <c r="CV55" s="1110">
        <v>0</v>
      </c>
      <c r="CW55" s="1110"/>
      <c r="CX55" s="1110"/>
      <c r="CY55" s="1110"/>
      <c r="CZ55" s="1110"/>
      <c r="DA55" s="1110"/>
      <c r="DB55" s="1110"/>
      <c r="DC55" s="1110"/>
    </row>
    <row r="56" spans="1:109" x14ac:dyDescent="0.15">
      <c r="A56" s="1088"/>
      <c r="B56" s="80"/>
      <c r="G56" s="1099"/>
      <c r="H56" s="1099"/>
      <c r="I56" s="1099"/>
      <c r="J56" s="1099"/>
      <c r="K56" s="1108"/>
      <c r="L56" s="1108"/>
      <c r="M56" s="1108"/>
      <c r="N56" s="1108"/>
      <c r="AN56" s="1105"/>
      <c r="AO56" s="1105"/>
      <c r="AP56" s="1105"/>
      <c r="AQ56" s="1105"/>
      <c r="AR56" s="1105"/>
      <c r="AS56" s="1105"/>
      <c r="AT56" s="1105"/>
      <c r="AU56" s="1105"/>
      <c r="AV56" s="1105"/>
      <c r="AW56" s="1105"/>
      <c r="AX56" s="1105"/>
      <c r="AY56" s="1105"/>
      <c r="AZ56" s="1105"/>
      <c r="BA56" s="1105"/>
      <c r="BB56" s="1109"/>
      <c r="BC56" s="1109"/>
      <c r="BD56" s="1109"/>
      <c r="BE56" s="1109"/>
      <c r="BF56" s="1109"/>
      <c r="BG56" s="1109"/>
      <c r="BH56" s="1109"/>
      <c r="BI56" s="1109"/>
      <c r="BJ56" s="1109"/>
      <c r="BK56" s="1109"/>
      <c r="BL56" s="1109"/>
      <c r="BM56" s="1109"/>
      <c r="BN56" s="1109"/>
      <c r="BO56" s="1109"/>
      <c r="BP56" s="1110"/>
      <c r="BQ56" s="1110"/>
      <c r="BR56" s="1110"/>
      <c r="BS56" s="1110"/>
      <c r="BT56" s="1110"/>
      <c r="BU56" s="1110"/>
      <c r="BV56" s="1110"/>
      <c r="BW56" s="1110"/>
      <c r="BX56" s="1110"/>
      <c r="BY56" s="1110"/>
      <c r="BZ56" s="1110"/>
      <c r="CA56" s="1110"/>
      <c r="CB56" s="1110"/>
      <c r="CC56" s="1110"/>
      <c r="CD56" s="1110"/>
      <c r="CE56" s="1110"/>
      <c r="CF56" s="1110"/>
      <c r="CG56" s="1110"/>
      <c r="CH56" s="1110"/>
      <c r="CI56" s="1110"/>
      <c r="CJ56" s="1110"/>
      <c r="CK56" s="1110"/>
      <c r="CL56" s="1110"/>
      <c r="CM56" s="1110"/>
      <c r="CN56" s="1110"/>
      <c r="CO56" s="1110"/>
      <c r="CP56" s="1110"/>
      <c r="CQ56" s="1110"/>
      <c r="CR56" s="1110"/>
      <c r="CS56" s="1110"/>
      <c r="CT56" s="1110"/>
      <c r="CU56" s="1110"/>
      <c r="CV56" s="1110"/>
      <c r="CW56" s="1110"/>
      <c r="CX56" s="1110"/>
      <c r="CY56" s="1110"/>
      <c r="CZ56" s="1110"/>
      <c r="DA56" s="1110"/>
      <c r="DB56" s="1110"/>
      <c r="DC56" s="1110"/>
    </row>
    <row r="57" spans="1:109" s="1088" customFormat="1" x14ac:dyDescent="0.15">
      <c r="B57" s="1111"/>
      <c r="G57" s="1099"/>
      <c r="H57" s="1099"/>
      <c r="I57" s="1112"/>
      <c r="J57" s="1112"/>
      <c r="K57" s="1108"/>
      <c r="L57" s="1108"/>
      <c r="M57" s="1108"/>
      <c r="N57" s="1108"/>
      <c r="AM57" s="90"/>
      <c r="AN57" s="1105"/>
      <c r="AO57" s="1105"/>
      <c r="AP57" s="1105"/>
      <c r="AQ57" s="1105"/>
      <c r="AR57" s="1105"/>
      <c r="AS57" s="1105"/>
      <c r="AT57" s="1105"/>
      <c r="AU57" s="1105"/>
      <c r="AV57" s="1105"/>
      <c r="AW57" s="1105"/>
      <c r="AX57" s="1105"/>
      <c r="AY57" s="1105"/>
      <c r="AZ57" s="1105"/>
      <c r="BA57" s="1105"/>
      <c r="BB57" s="1109" t="s">
        <v>558</v>
      </c>
      <c r="BC57" s="1109"/>
      <c r="BD57" s="1109"/>
      <c r="BE57" s="1109"/>
      <c r="BF57" s="1109"/>
      <c r="BG57" s="1109"/>
      <c r="BH57" s="1109"/>
      <c r="BI57" s="1109"/>
      <c r="BJ57" s="1109"/>
      <c r="BK57" s="1109"/>
      <c r="BL57" s="1109"/>
      <c r="BM57" s="1109"/>
      <c r="BN57" s="1109"/>
      <c r="BO57" s="1109"/>
      <c r="BP57" s="1110">
        <v>61.4</v>
      </c>
      <c r="BQ57" s="1110"/>
      <c r="BR57" s="1110"/>
      <c r="BS57" s="1110"/>
      <c r="BT57" s="1110"/>
      <c r="BU57" s="1110"/>
      <c r="BV57" s="1110"/>
      <c r="BW57" s="1110"/>
      <c r="BX57" s="1110">
        <v>62</v>
      </c>
      <c r="BY57" s="1110"/>
      <c r="BZ57" s="1110"/>
      <c r="CA57" s="1110"/>
      <c r="CB57" s="1110"/>
      <c r="CC57" s="1110"/>
      <c r="CD57" s="1110"/>
      <c r="CE57" s="1110"/>
      <c r="CF57" s="1110">
        <v>62</v>
      </c>
      <c r="CG57" s="1110"/>
      <c r="CH57" s="1110"/>
      <c r="CI57" s="1110"/>
      <c r="CJ57" s="1110"/>
      <c r="CK57" s="1110"/>
      <c r="CL57" s="1110"/>
      <c r="CM57" s="1110"/>
      <c r="CN57" s="1110">
        <v>63.5</v>
      </c>
      <c r="CO57" s="1110"/>
      <c r="CP57" s="1110"/>
      <c r="CQ57" s="1110"/>
      <c r="CR57" s="1110"/>
      <c r="CS57" s="1110"/>
      <c r="CT57" s="1110"/>
      <c r="CU57" s="1110"/>
      <c r="CV57" s="1110">
        <v>63.1</v>
      </c>
      <c r="CW57" s="1110"/>
      <c r="CX57" s="1110"/>
      <c r="CY57" s="1110"/>
      <c r="CZ57" s="1110"/>
      <c r="DA57" s="1110"/>
      <c r="DB57" s="1110"/>
      <c r="DC57" s="1110"/>
      <c r="DD57" s="1113"/>
      <c r="DE57" s="1111"/>
    </row>
    <row r="58" spans="1:109" s="1088" customFormat="1" x14ac:dyDescent="0.15">
      <c r="A58" s="90"/>
      <c r="B58" s="1111"/>
      <c r="G58" s="1099"/>
      <c r="H58" s="1099"/>
      <c r="I58" s="1112"/>
      <c r="J58" s="1112"/>
      <c r="K58" s="1108"/>
      <c r="L58" s="1108"/>
      <c r="M58" s="1108"/>
      <c r="N58" s="1108"/>
      <c r="AM58" s="90"/>
      <c r="AN58" s="1105"/>
      <c r="AO58" s="1105"/>
      <c r="AP58" s="1105"/>
      <c r="AQ58" s="1105"/>
      <c r="AR58" s="1105"/>
      <c r="AS58" s="1105"/>
      <c r="AT58" s="1105"/>
      <c r="AU58" s="1105"/>
      <c r="AV58" s="1105"/>
      <c r="AW58" s="1105"/>
      <c r="AX58" s="1105"/>
      <c r="AY58" s="1105"/>
      <c r="AZ58" s="1105"/>
      <c r="BA58" s="1105"/>
      <c r="BB58" s="1109"/>
      <c r="BC58" s="1109"/>
      <c r="BD58" s="1109"/>
      <c r="BE58" s="1109"/>
      <c r="BF58" s="1109"/>
      <c r="BG58" s="1109"/>
      <c r="BH58" s="1109"/>
      <c r="BI58" s="1109"/>
      <c r="BJ58" s="1109"/>
      <c r="BK58" s="1109"/>
      <c r="BL58" s="1109"/>
      <c r="BM58" s="1109"/>
      <c r="BN58" s="1109"/>
      <c r="BO58" s="1109"/>
      <c r="BP58" s="1110"/>
      <c r="BQ58" s="1110"/>
      <c r="BR58" s="1110"/>
      <c r="BS58" s="1110"/>
      <c r="BT58" s="1110"/>
      <c r="BU58" s="1110"/>
      <c r="BV58" s="1110"/>
      <c r="BW58" s="1110"/>
      <c r="BX58" s="1110"/>
      <c r="BY58" s="1110"/>
      <c r="BZ58" s="1110"/>
      <c r="CA58" s="1110"/>
      <c r="CB58" s="1110"/>
      <c r="CC58" s="1110"/>
      <c r="CD58" s="1110"/>
      <c r="CE58" s="1110"/>
      <c r="CF58" s="1110"/>
      <c r="CG58" s="1110"/>
      <c r="CH58" s="1110"/>
      <c r="CI58" s="1110"/>
      <c r="CJ58" s="1110"/>
      <c r="CK58" s="1110"/>
      <c r="CL58" s="1110"/>
      <c r="CM58" s="1110"/>
      <c r="CN58" s="1110"/>
      <c r="CO58" s="1110"/>
      <c r="CP58" s="1110"/>
      <c r="CQ58" s="1110"/>
      <c r="CR58" s="1110"/>
      <c r="CS58" s="1110"/>
      <c r="CT58" s="1110"/>
      <c r="CU58" s="1110"/>
      <c r="CV58" s="1110"/>
      <c r="CW58" s="1110"/>
      <c r="CX58" s="1110"/>
      <c r="CY58" s="1110"/>
      <c r="CZ58" s="1110"/>
      <c r="DA58" s="1110"/>
      <c r="DB58" s="1110"/>
      <c r="DC58" s="1110"/>
      <c r="DD58" s="1113"/>
      <c r="DE58" s="1111"/>
    </row>
    <row r="59" spans="1:109" s="1088" customFormat="1" x14ac:dyDescent="0.15">
      <c r="A59" s="90"/>
      <c r="B59" s="1111"/>
      <c r="K59" s="1114"/>
      <c r="L59" s="1114"/>
      <c r="M59" s="1114"/>
      <c r="N59" s="1114"/>
      <c r="AQ59" s="1114"/>
      <c r="AR59" s="1114"/>
      <c r="AS59" s="1114"/>
      <c r="AT59" s="1114"/>
      <c r="BC59" s="1114"/>
      <c r="BD59" s="1114"/>
      <c r="BE59" s="1114"/>
      <c r="BF59" s="1114"/>
      <c r="BO59" s="1114"/>
      <c r="BP59" s="1114"/>
      <c r="BQ59" s="1114"/>
      <c r="BR59" s="1114"/>
      <c r="CA59" s="1114"/>
      <c r="CB59" s="1114"/>
      <c r="CC59" s="1114"/>
      <c r="CD59" s="1114"/>
      <c r="CM59" s="1114"/>
      <c r="CN59" s="1114"/>
      <c r="CO59" s="1114"/>
      <c r="CP59" s="1114"/>
      <c r="CY59" s="1114"/>
      <c r="CZ59" s="1114"/>
      <c r="DA59" s="1114"/>
      <c r="DB59" s="1114"/>
      <c r="DC59" s="1114"/>
      <c r="DD59" s="1113"/>
      <c r="DE59" s="1111"/>
    </row>
    <row r="60" spans="1:109" s="1088" customFormat="1" x14ac:dyDescent="0.15">
      <c r="A60" s="90"/>
      <c r="B60" s="1111"/>
      <c r="K60" s="1114"/>
      <c r="L60" s="1114"/>
      <c r="M60" s="1114"/>
      <c r="N60" s="1114"/>
      <c r="AQ60" s="1114"/>
      <c r="AR60" s="1114"/>
      <c r="AS60" s="1114"/>
      <c r="AT60" s="1114"/>
      <c r="BC60" s="1114"/>
      <c r="BD60" s="1114"/>
      <c r="BE60" s="1114"/>
      <c r="BF60" s="1114"/>
      <c r="BO60" s="1114"/>
      <c r="BP60" s="1114"/>
      <c r="BQ60" s="1114"/>
      <c r="BR60" s="1114"/>
      <c r="CA60" s="1114"/>
      <c r="CB60" s="1114"/>
      <c r="CC60" s="1114"/>
      <c r="CD60" s="1114"/>
      <c r="CM60" s="1114"/>
      <c r="CN60" s="1114"/>
      <c r="CO60" s="1114"/>
      <c r="CP60" s="1114"/>
      <c r="CY60" s="1114"/>
      <c r="CZ60" s="1114"/>
      <c r="DA60" s="1114"/>
      <c r="DB60" s="1114"/>
      <c r="DC60" s="1114"/>
      <c r="DD60" s="1113"/>
      <c r="DE60" s="1111"/>
    </row>
    <row r="61" spans="1:109" s="1088" customFormat="1" x14ac:dyDescent="0.15">
      <c r="A61" s="90"/>
      <c r="B61" s="1115"/>
      <c r="C61" s="1116"/>
      <c r="D61" s="1116"/>
      <c r="E61" s="1116"/>
      <c r="F61" s="1116"/>
      <c r="G61" s="1116"/>
      <c r="H61" s="1116"/>
      <c r="I61" s="1116"/>
      <c r="J61" s="1116"/>
      <c r="K61" s="1116"/>
      <c r="L61" s="1116"/>
      <c r="M61" s="1117"/>
      <c r="N61" s="1117"/>
      <c r="O61" s="1116"/>
      <c r="P61" s="1116"/>
      <c r="Q61" s="1116"/>
      <c r="R61" s="1116"/>
      <c r="S61" s="1116"/>
      <c r="T61" s="1116"/>
      <c r="U61" s="1116"/>
      <c r="V61" s="1116"/>
      <c r="W61" s="1116"/>
      <c r="X61" s="1116"/>
      <c r="Y61" s="1116"/>
      <c r="Z61" s="1116"/>
      <c r="AA61" s="1116"/>
      <c r="AB61" s="1116"/>
      <c r="AC61" s="1116"/>
      <c r="AD61" s="1116"/>
      <c r="AE61" s="1116"/>
      <c r="AF61" s="1116"/>
      <c r="AG61" s="1116"/>
      <c r="AH61" s="1116"/>
      <c r="AI61" s="1116"/>
      <c r="AJ61" s="1116"/>
      <c r="AK61" s="1116"/>
      <c r="AL61" s="1116"/>
      <c r="AM61" s="1116"/>
      <c r="AN61" s="1116"/>
      <c r="AO61" s="1116"/>
      <c r="AP61" s="1116"/>
      <c r="AQ61" s="1116"/>
      <c r="AR61" s="1116"/>
      <c r="AS61" s="1117"/>
      <c r="AT61" s="1117"/>
      <c r="AU61" s="1116"/>
      <c r="AV61" s="1116"/>
      <c r="AW61" s="1116"/>
      <c r="AX61" s="1116"/>
      <c r="AY61" s="1116"/>
      <c r="AZ61" s="1116"/>
      <c r="BA61" s="1116"/>
      <c r="BB61" s="1116"/>
      <c r="BC61" s="1116"/>
      <c r="BD61" s="1116"/>
      <c r="BE61" s="1117"/>
      <c r="BF61" s="1117"/>
      <c r="BG61" s="1116"/>
      <c r="BH61" s="1116"/>
      <c r="BI61" s="1116"/>
      <c r="BJ61" s="1116"/>
      <c r="BK61" s="1116"/>
      <c r="BL61" s="1116"/>
      <c r="BM61" s="1116"/>
      <c r="BN61" s="1116"/>
      <c r="BO61" s="1116"/>
      <c r="BP61" s="1116"/>
      <c r="BQ61" s="1117"/>
      <c r="BR61" s="1117"/>
      <c r="BS61" s="1116"/>
      <c r="BT61" s="1116"/>
      <c r="BU61" s="1116"/>
      <c r="BV61" s="1116"/>
      <c r="BW61" s="1116"/>
      <c r="BX61" s="1116"/>
      <c r="BY61" s="1116"/>
      <c r="BZ61" s="1116"/>
      <c r="CA61" s="1116"/>
      <c r="CB61" s="1116"/>
      <c r="CC61" s="1117"/>
      <c r="CD61" s="1117"/>
      <c r="CE61" s="1116"/>
      <c r="CF61" s="1116"/>
      <c r="CG61" s="1116"/>
      <c r="CH61" s="1116"/>
      <c r="CI61" s="1116"/>
      <c r="CJ61" s="1116"/>
      <c r="CK61" s="1116"/>
      <c r="CL61" s="1116"/>
      <c r="CM61" s="1116"/>
      <c r="CN61" s="1116"/>
      <c r="CO61" s="1117"/>
      <c r="CP61" s="1117"/>
      <c r="CQ61" s="1116"/>
      <c r="CR61" s="1116"/>
      <c r="CS61" s="1116"/>
      <c r="CT61" s="1116"/>
      <c r="CU61" s="1116"/>
      <c r="CV61" s="1116"/>
      <c r="CW61" s="1116"/>
      <c r="CX61" s="1116"/>
      <c r="CY61" s="1116"/>
      <c r="CZ61" s="1116"/>
      <c r="DA61" s="1117"/>
      <c r="DB61" s="1117"/>
      <c r="DC61" s="1117"/>
      <c r="DD61" s="1118"/>
      <c r="DE61" s="1111"/>
    </row>
    <row r="62" spans="1:109" x14ac:dyDescent="0.15">
      <c r="B62" s="1086"/>
      <c r="C62" s="1086"/>
      <c r="D62" s="1086"/>
      <c r="E62" s="1086"/>
      <c r="F62" s="1086"/>
      <c r="G62" s="1086"/>
      <c r="H62" s="1086"/>
      <c r="I62" s="1086"/>
      <c r="J62" s="1086"/>
      <c r="K62" s="1086"/>
      <c r="L62" s="1086"/>
      <c r="M62" s="1086"/>
      <c r="N62" s="1086"/>
      <c r="O62" s="1086"/>
      <c r="P62" s="1086"/>
      <c r="Q62" s="1086"/>
      <c r="R62" s="1086"/>
      <c r="S62" s="1086"/>
      <c r="T62" s="1086"/>
      <c r="U62" s="1086"/>
      <c r="V62" s="1086"/>
      <c r="W62" s="1086"/>
      <c r="X62" s="1086"/>
      <c r="Y62" s="1086"/>
      <c r="Z62" s="1086"/>
      <c r="AA62" s="1086"/>
      <c r="AB62" s="1086"/>
      <c r="AC62" s="1086"/>
      <c r="AD62" s="1086"/>
      <c r="AE62" s="1086"/>
      <c r="AF62" s="1086"/>
      <c r="AG62" s="1086"/>
      <c r="AH62" s="1086"/>
      <c r="AI62" s="1086"/>
      <c r="AJ62" s="1086"/>
      <c r="AK62" s="1086"/>
      <c r="AL62" s="1086"/>
      <c r="AM62" s="1086"/>
      <c r="AN62" s="1086"/>
      <c r="AO62" s="1086"/>
      <c r="AP62" s="1086"/>
      <c r="AQ62" s="1086"/>
      <c r="AR62" s="1086"/>
      <c r="AS62" s="1086"/>
      <c r="AT62" s="1086"/>
      <c r="AU62" s="1086"/>
      <c r="AV62" s="1086"/>
      <c r="AW62" s="1086"/>
      <c r="AX62" s="1086"/>
      <c r="AY62" s="1086"/>
      <c r="AZ62" s="1086"/>
      <c r="BA62" s="1086"/>
      <c r="BB62" s="1086"/>
      <c r="BC62" s="1086"/>
      <c r="BD62" s="1086"/>
      <c r="BE62" s="1086"/>
      <c r="BF62" s="1086"/>
      <c r="BG62" s="1086"/>
      <c r="BH62" s="1086"/>
      <c r="BI62" s="1086"/>
      <c r="BJ62" s="1086"/>
      <c r="BK62" s="1086"/>
      <c r="BL62" s="1086"/>
      <c r="BM62" s="1086"/>
      <c r="BN62" s="1086"/>
      <c r="BO62" s="1086"/>
      <c r="BP62" s="1086"/>
      <c r="BQ62" s="1086"/>
      <c r="BR62" s="1086"/>
      <c r="BS62" s="1086"/>
      <c r="BT62" s="1086"/>
      <c r="BU62" s="1086"/>
      <c r="BV62" s="1086"/>
      <c r="BW62" s="1086"/>
      <c r="BX62" s="1086"/>
      <c r="BY62" s="1086"/>
      <c r="BZ62" s="1086"/>
      <c r="CA62" s="1086"/>
      <c r="CB62" s="1086"/>
      <c r="CC62" s="1086"/>
      <c r="CD62" s="1086"/>
      <c r="CE62" s="1086"/>
      <c r="CF62" s="1086"/>
      <c r="CG62" s="1086"/>
      <c r="CH62" s="1086"/>
      <c r="CI62" s="1086"/>
      <c r="CJ62" s="1086"/>
      <c r="CK62" s="1086"/>
      <c r="CL62" s="1086"/>
      <c r="CM62" s="1086"/>
      <c r="CN62" s="1086"/>
      <c r="CO62" s="1086"/>
      <c r="CP62" s="1086"/>
      <c r="CQ62" s="1086"/>
      <c r="CR62" s="1086"/>
      <c r="CS62" s="1086"/>
      <c r="CT62" s="1086"/>
      <c r="CU62" s="1086"/>
      <c r="CV62" s="1086"/>
      <c r="CW62" s="1086"/>
      <c r="CX62" s="1086"/>
      <c r="CY62" s="1086"/>
      <c r="CZ62" s="1086"/>
      <c r="DA62" s="1086"/>
      <c r="DB62" s="1086"/>
      <c r="DC62" s="1086"/>
      <c r="DD62" s="1086"/>
      <c r="DE62" s="90"/>
    </row>
    <row r="63" spans="1:109" ht="17.25" x14ac:dyDescent="0.15">
      <c r="B63" s="88" t="s">
        <v>560</v>
      </c>
    </row>
    <row r="64" spans="1:109" x14ac:dyDescent="0.15">
      <c r="B64" s="80"/>
      <c r="G64" s="1087"/>
      <c r="N64" s="1119"/>
      <c r="AM64" s="1087"/>
      <c r="AN64" s="1087" t="s">
        <v>553</v>
      </c>
      <c r="AP64" s="1088"/>
      <c r="AQ64" s="1088"/>
      <c r="AR64" s="1088"/>
      <c r="AY64" s="1087"/>
      <c r="BA64" s="1088"/>
      <c r="BB64" s="1088"/>
      <c r="BC64" s="1088"/>
      <c r="BK64" s="1087"/>
      <c r="BM64" s="1088"/>
      <c r="BN64" s="1088"/>
      <c r="BO64" s="1088"/>
      <c r="BW64" s="1087"/>
      <c r="BY64" s="1088"/>
      <c r="BZ64" s="1088"/>
      <c r="CA64" s="1088"/>
      <c r="CI64" s="1087"/>
      <c r="CK64" s="1088"/>
      <c r="CL64" s="1088"/>
      <c r="CM64" s="1088"/>
      <c r="CU64" s="1087"/>
      <c r="CW64" s="1088"/>
      <c r="CX64" s="1088"/>
      <c r="CY64" s="1088"/>
    </row>
    <row r="65" spans="2:107" x14ac:dyDescent="0.15">
      <c r="B65" s="80"/>
      <c r="AN65" s="1089" t="s">
        <v>561</v>
      </c>
      <c r="AO65" s="1090"/>
      <c r="AP65" s="1090"/>
      <c r="AQ65" s="1090"/>
      <c r="AR65" s="1090"/>
      <c r="AS65" s="1090"/>
      <c r="AT65" s="1090"/>
      <c r="AU65" s="1090"/>
      <c r="AV65" s="1090"/>
      <c r="AW65" s="1090"/>
      <c r="AX65" s="1090"/>
      <c r="AY65" s="1090"/>
      <c r="AZ65" s="1090"/>
      <c r="BA65" s="1090"/>
      <c r="BB65" s="1090"/>
      <c r="BC65" s="1090"/>
      <c r="BD65" s="1090"/>
      <c r="BE65" s="1090"/>
      <c r="BF65" s="1090"/>
      <c r="BG65" s="1090"/>
      <c r="BH65" s="1090"/>
      <c r="BI65" s="1090"/>
      <c r="BJ65" s="1090"/>
      <c r="BK65" s="1090"/>
      <c r="BL65" s="1090"/>
      <c r="BM65" s="1090"/>
      <c r="BN65" s="1090"/>
      <c r="BO65" s="1090"/>
      <c r="BP65" s="1090"/>
      <c r="BQ65" s="1090"/>
      <c r="BR65" s="1090"/>
      <c r="BS65" s="1090"/>
      <c r="BT65" s="1090"/>
      <c r="BU65" s="1090"/>
      <c r="BV65" s="1090"/>
      <c r="BW65" s="1090"/>
      <c r="BX65" s="1090"/>
      <c r="BY65" s="1090"/>
      <c r="BZ65" s="1090"/>
      <c r="CA65" s="1090"/>
      <c r="CB65" s="1090"/>
      <c r="CC65" s="1090"/>
      <c r="CD65" s="1090"/>
      <c r="CE65" s="1090"/>
      <c r="CF65" s="1090"/>
      <c r="CG65" s="1090"/>
      <c r="CH65" s="1090"/>
      <c r="CI65" s="1090"/>
      <c r="CJ65" s="1090"/>
      <c r="CK65" s="1090"/>
      <c r="CL65" s="1090"/>
      <c r="CM65" s="1090"/>
      <c r="CN65" s="1090"/>
      <c r="CO65" s="1090"/>
      <c r="CP65" s="1090"/>
      <c r="CQ65" s="1090"/>
      <c r="CR65" s="1090"/>
      <c r="CS65" s="1090"/>
      <c r="CT65" s="1090"/>
      <c r="CU65" s="1090"/>
      <c r="CV65" s="1090"/>
      <c r="CW65" s="1090"/>
      <c r="CX65" s="1090"/>
      <c r="CY65" s="1090"/>
      <c r="CZ65" s="1090"/>
      <c r="DA65" s="1090"/>
      <c r="DB65" s="1090"/>
      <c r="DC65" s="1091"/>
    </row>
    <row r="66" spans="2:107" x14ac:dyDescent="0.15">
      <c r="B66" s="80"/>
      <c r="AN66" s="1092"/>
      <c r="AO66" s="1093"/>
      <c r="AP66" s="1093"/>
      <c r="AQ66" s="1093"/>
      <c r="AR66" s="1093"/>
      <c r="AS66" s="1093"/>
      <c r="AT66" s="1093"/>
      <c r="AU66" s="1093"/>
      <c r="AV66" s="1093"/>
      <c r="AW66" s="1093"/>
      <c r="AX66" s="1093"/>
      <c r="AY66" s="1093"/>
      <c r="AZ66" s="1093"/>
      <c r="BA66" s="1093"/>
      <c r="BB66" s="1093"/>
      <c r="BC66" s="1093"/>
      <c r="BD66" s="1093"/>
      <c r="BE66" s="1093"/>
      <c r="BF66" s="1093"/>
      <c r="BG66" s="1093"/>
      <c r="BH66" s="1093"/>
      <c r="BI66" s="1093"/>
      <c r="BJ66" s="1093"/>
      <c r="BK66" s="1093"/>
      <c r="BL66" s="1093"/>
      <c r="BM66" s="1093"/>
      <c r="BN66" s="1093"/>
      <c r="BO66" s="1093"/>
      <c r="BP66" s="1093"/>
      <c r="BQ66" s="1093"/>
      <c r="BR66" s="1093"/>
      <c r="BS66" s="1093"/>
      <c r="BT66" s="1093"/>
      <c r="BU66" s="1093"/>
      <c r="BV66" s="1093"/>
      <c r="BW66" s="1093"/>
      <c r="BX66" s="1093"/>
      <c r="BY66" s="1093"/>
      <c r="BZ66" s="1093"/>
      <c r="CA66" s="1093"/>
      <c r="CB66" s="1093"/>
      <c r="CC66" s="1093"/>
      <c r="CD66" s="1093"/>
      <c r="CE66" s="1093"/>
      <c r="CF66" s="1093"/>
      <c r="CG66" s="1093"/>
      <c r="CH66" s="1093"/>
      <c r="CI66" s="1093"/>
      <c r="CJ66" s="1093"/>
      <c r="CK66" s="1093"/>
      <c r="CL66" s="1093"/>
      <c r="CM66" s="1093"/>
      <c r="CN66" s="1093"/>
      <c r="CO66" s="1093"/>
      <c r="CP66" s="1093"/>
      <c r="CQ66" s="1093"/>
      <c r="CR66" s="1093"/>
      <c r="CS66" s="1093"/>
      <c r="CT66" s="1093"/>
      <c r="CU66" s="1093"/>
      <c r="CV66" s="1093"/>
      <c r="CW66" s="1093"/>
      <c r="CX66" s="1093"/>
      <c r="CY66" s="1093"/>
      <c r="CZ66" s="1093"/>
      <c r="DA66" s="1093"/>
      <c r="DB66" s="1093"/>
      <c r="DC66" s="1094"/>
    </row>
    <row r="67" spans="2:107" x14ac:dyDescent="0.15">
      <c r="B67" s="80"/>
      <c r="AN67" s="1092"/>
      <c r="AO67" s="1093"/>
      <c r="AP67" s="1093"/>
      <c r="AQ67" s="1093"/>
      <c r="AR67" s="1093"/>
      <c r="AS67" s="1093"/>
      <c r="AT67" s="1093"/>
      <c r="AU67" s="1093"/>
      <c r="AV67" s="1093"/>
      <c r="AW67" s="1093"/>
      <c r="AX67" s="1093"/>
      <c r="AY67" s="1093"/>
      <c r="AZ67" s="1093"/>
      <c r="BA67" s="1093"/>
      <c r="BB67" s="1093"/>
      <c r="BC67" s="1093"/>
      <c r="BD67" s="1093"/>
      <c r="BE67" s="1093"/>
      <c r="BF67" s="1093"/>
      <c r="BG67" s="1093"/>
      <c r="BH67" s="1093"/>
      <c r="BI67" s="1093"/>
      <c r="BJ67" s="1093"/>
      <c r="BK67" s="1093"/>
      <c r="BL67" s="1093"/>
      <c r="BM67" s="1093"/>
      <c r="BN67" s="1093"/>
      <c r="BO67" s="1093"/>
      <c r="BP67" s="1093"/>
      <c r="BQ67" s="1093"/>
      <c r="BR67" s="1093"/>
      <c r="BS67" s="1093"/>
      <c r="BT67" s="1093"/>
      <c r="BU67" s="1093"/>
      <c r="BV67" s="1093"/>
      <c r="BW67" s="1093"/>
      <c r="BX67" s="1093"/>
      <c r="BY67" s="1093"/>
      <c r="BZ67" s="1093"/>
      <c r="CA67" s="1093"/>
      <c r="CB67" s="1093"/>
      <c r="CC67" s="1093"/>
      <c r="CD67" s="1093"/>
      <c r="CE67" s="1093"/>
      <c r="CF67" s="1093"/>
      <c r="CG67" s="1093"/>
      <c r="CH67" s="1093"/>
      <c r="CI67" s="1093"/>
      <c r="CJ67" s="1093"/>
      <c r="CK67" s="1093"/>
      <c r="CL67" s="1093"/>
      <c r="CM67" s="1093"/>
      <c r="CN67" s="1093"/>
      <c r="CO67" s="1093"/>
      <c r="CP67" s="1093"/>
      <c r="CQ67" s="1093"/>
      <c r="CR67" s="1093"/>
      <c r="CS67" s="1093"/>
      <c r="CT67" s="1093"/>
      <c r="CU67" s="1093"/>
      <c r="CV67" s="1093"/>
      <c r="CW67" s="1093"/>
      <c r="CX67" s="1093"/>
      <c r="CY67" s="1093"/>
      <c r="CZ67" s="1093"/>
      <c r="DA67" s="1093"/>
      <c r="DB67" s="1093"/>
      <c r="DC67" s="1094"/>
    </row>
    <row r="68" spans="2:107" x14ac:dyDescent="0.15">
      <c r="B68" s="80"/>
      <c r="AN68" s="1092"/>
      <c r="AO68" s="1093"/>
      <c r="AP68" s="1093"/>
      <c r="AQ68" s="1093"/>
      <c r="AR68" s="1093"/>
      <c r="AS68" s="1093"/>
      <c r="AT68" s="1093"/>
      <c r="AU68" s="1093"/>
      <c r="AV68" s="1093"/>
      <c r="AW68" s="1093"/>
      <c r="AX68" s="1093"/>
      <c r="AY68" s="1093"/>
      <c r="AZ68" s="1093"/>
      <c r="BA68" s="1093"/>
      <c r="BB68" s="1093"/>
      <c r="BC68" s="1093"/>
      <c r="BD68" s="1093"/>
      <c r="BE68" s="1093"/>
      <c r="BF68" s="1093"/>
      <c r="BG68" s="1093"/>
      <c r="BH68" s="1093"/>
      <c r="BI68" s="1093"/>
      <c r="BJ68" s="1093"/>
      <c r="BK68" s="1093"/>
      <c r="BL68" s="1093"/>
      <c r="BM68" s="1093"/>
      <c r="BN68" s="1093"/>
      <c r="BO68" s="1093"/>
      <c r="BP68" s="1093"/>
      <c r="BQ68" s="1093"/>
      <c r="BR68" s="1093"/>
      <c r="BS68" s="1093"/>
      <c r="BT68" s="1093"/>
      <c r="BU68" s="1093"/>
      <c r="BV68" s="1093"/>
      <c r="BW68" s="1093"/>
      <c r="BX68" s="1093"/>
      <c r="BY68" s="1093"/>
      <c r="BZ68" s="1093"/>
      <c r="CA68" s="1093"/>
      <c r="CB68" s="1093"/>
      <c r="CC68" s="1093"/>
      <c r="CD68" s="1093"/>
      <c r="CE68" s="1093"/>
      <c r="CF68" s="1093"/>
      <c r="CG68" s="1093"/>
      <c r="CH68" s="1093"/>
      <c r="CI68" s="1093"/>
      <c r="CJ68" s="1093"/>
      <c r="CK68" s="1093"/>
      <c r="CL68" s="1093"/>
      <c r="CM68" s="1093"/>
      <c r="CN68" s="1093"/>
      <c r="CO68" s="1093"/>
      <c r="CP68" s="1093"/>
      <c r="CQ68" s="1093"/>
      <c r="CR68" s="1093"/>
      <c r="CS68" s="1093"/>
      <c r="CT68" s="1093"/>
      <c r="CU68" s="1093"/>
      <c r="CV68" s="1093"/>
      <c r="CW68" s="1093"/>
      <c r="CX68" s="1093"/>
      <c r="CY68" s="1093"/>
      <c r="CZ68" s="1093"/>
      <c r="DA68" s="1093"/>
      <c r="DB68" s="1093"/>
      <c r="DC68" s="1094"/>
    </row>
    <row r="69" spans="2:107" x14ac:dyDescent="0.15">
      <c r="B69" s="80"/>
      <c r="AN69" s="1095"/>
      <c r="AO69" s="1096"/>
      <c r="AP69" s="1096"/>
      <c r="AQ69" s="1096"/>
      <c r="AR69" s="1096"/>
      <c r="AS69" s="1096"/>
      <c r="AT69" s="1096"/>
      <c r="AU69" s="1096"/>
      <c r="AV69" s="1096"/>
      <c r="AW69" s="1096"/>
      <c r="AX69" s="1096"/>
      <c r="AY69" s="1096"/>
      <c r="AZ69" s="1096"/>
      <c r="BA69" s="1096"/>
      <c r="BB69" s="1096"/>
      <c r="BC69" s="1096"/>
      <c r="BD69" s="1096"/>
      <c r="BE69" s="1096"/>
      <c r="BF69" s="1096"/>
      <c r="BG69" s="1096"/>
      <c r="BH69" s="1096"/>
      <c r="BI69" s="1096"/>
      <c r="BJ69" s="1096"/>
      <c r="BK69" s="1096"/>
      <c r="BL69" s="1096"/>
      <c r="BM69" s="1096"/>
      <c r="BN69" s="1096"/>
      <c r="BO69" s="1096"/>
      <c r="BP69" s="1096"/>
      <c r="BQ69" s="1096"/>
      <c r="BR69" s="1096"/>
      <c r="BS69" s="1096"/>
      <c r="BT69" s="1096"/>
      <c r="BU69" s="1096"/>
      <c r="BV69" s="1096"/>
      <c r="BW69" s="1096"/>
      <c r="BX69" s="1096"/>
      <c r="BY69" s="1096"/>
      <c r="BZ69" s="1096"/>
      <c r="CA69" s="1096"/>
      <c r="CB69" s="1096"/>
      <c r="CC69" s="1096"/>
      <c r="CD69" s="1096"/>
      <c r="CE69" s="1096"/>
      <c r="CF69" s="1096"/>
      <c r="CG69" s="1096"/>
      <c r="CH69" s="1096"/>
      <c r="CI69" s="1096"/>
      <c r="CJ69" s="1096"/>
      <c r="CK69" s="1096"/>
      <c r="CL69" s="1096"/>
      <c r="CM69" s="1096"/>
      <c r="CN69" s="1096"/>
      <c r="CO69" s="1096"/>
      <c r="CP69" s="1096"/>
      <c r="CQ69" s="1096"/>
      <c r="CR69" s="1096"/>
      <c r="CS69" s="1096"/>
      <c r="CT69" s="1096"/>
      <c r="CU69" s="1096"/>
      <c r="CV69" s="1096"/>
      <c r="CW69" s="1096"/>
      <c r="CX69" s="1096"/>
      <c r="CY69" s="1096"/>
      <c r="CZ69" s="1096"/>
      <c r="DA69" s="1096"/>
      <c r="DB69" s="1096"/>
      <c r="DC69" s="1097"/>
    </row>
    <row r="70" spans="2:107" x14ac:dyDescent="0.15">
      <c r="B70" s="80"/>
      <c r="H70" s="1120"/>
      <c r="I70" s="1120"/>
      <c r="J70" s="1121"/>
      <c r="K70" s="1121"/>
      <c r="L70" s="1122"/>
      <c r="M70" s="1121"/>
      <c r="N70" s="1122"/>
      <c r="AN70" s="1098"/>
      <c r="AO70" s="1098"/>
      <c r="AP70" s="1098"/>
      <c r="AZ70" s="1098"/>
      <c r="BA70" s="1098"/>
      <c r="BB70" s="1098"/>
      <c r="BL70" s="1098"/>
      <c r="BM70" s="1098"/>
      <c r="BN70" s="1098"/>
      <c r="BX70" s="1098"/>
      <c r="BY70" s="1098"/>
      <c r="BZ70" s="1098"/>
      <c r="CJ70" s="1098"/>
      <c r="CK70" s="1098"/>
      <c r="CL70" s="1098"/>
      <c r="CV70" s="1098"/>
      <c r="CW70" s="1098"/>
      <c r="CX70" s="1098"/>
    </row>
    <row r="71" spans="2:107" x14ac:dyDescent="0.15">
      <c r="B71" s="80"/>
      <c r="G71" s="1123"/>
      <c r="I71" s="1124"/>
      <c r="J71" s="1121"/>
      <c r="K71" s="1121"/>
      <c r="L71" s="1122"/>
      <c r="M71" s="1121"/>
      <c r="N71" s="1122"/>
      <c r="AM71" s="1123"/>
      <c r="AN71" s="90" t="s">
        <v>555</v>
      </c>
    </row>
    <row r="72" spans="2:107" x14ac:dyDescent="0.15">
      <c r="B72" s="80"/>
      <c r="G72" s="1099"/>
      <c r="H72" s="1099"/>
      <c r="I72" s="1099"/>
      <c r="J72" s="1099"/>
      <c r="K72" s="1100"/>
      <c r="L72" s="1100"/>
      <c r="M72" s="1101"/>
      <c r="N72" s="1101"/>
      <c r="AN72" s="1102"/>
      <c r="AO72" s="1103"/>
      <c r="AP72" s="1103"/>
      <c r="AQ72" s="1103"/>
      <c r="AR72" s="1103"/>
      <c r="AS72" s="1103"/>
      <c r="AT72" s="1103"/>
      <c r="AU72" s="1103"/>
      <c r="AV72" s="1103"/>
      <c r="AW72" s="1103"/>
      <c r="AX72" s="1103"/>
      <c r="AY72" s="1103"/>
      <c r="AZ72" s="1103"/>
      <c r="BA72" s="1103"/>
      <c r="BB72" s="1103"/>
      <c r="BC72" s="1103"/>
      <c r="BD72" s="1103"/>
      <c r="BE72" s="1103"/>
      <c r="BF72" s="1103"/>
      <c r="BG72" s="1103"/>
      <c r="BH72" s="1103"/>
      <c r="BI72" s="1103"/>
      <c r="BJ72" s="1103"/>
      <c r="BK72" s="1103"/>
      <c r="BL72" s="1103"/>
      <c r="BM72" s="1103"/>
      <c r="BN72" s="1103"/>
      <c r="BO72" s="1104"/>
      <c r="BP72" s="1105" t="s">
        <v>534</v>
      </c>
      <c r="BQ72" s="1105"/>
      <c r="BR72" s="1105"/>
      <c r="BS72" s="1105"/>
      <c r="BT72" s="1105"/>
      <c r="BU72" s="1105"/>
      <c r="BV72" s="1105"/>
      <c r="BW72" s="1105"/>
      <c r="BX72" s="1105" t="s">
        <v>535</v>
      </c>
      <c r="BY72" s="1105"/>
      <c r="BZ72" s="1105"/>
      <c r="CA72" s="1105"/>
      <c r="CB72" s="1105"/>
      <c r="CC72" s="1105"/>
      <c r="CD72" s="1105"/>
      <c r="CE72" s="1105"/>
      <c r="CF72" s="1105" t="s">
        <v>536</v>
      </c>
      <c r="CG72" s="1105"/>
      <c r="CH72" s="1105"/>
      <c r="CI72" s="1105"/>
      <c r="CJ72" s="1105"/>
      <c r="CK72" s="1105"/>
      <c r="CL72" s="1105"/>
      <c r="CM72" s="1105"/>
      <c r="CN72" s="1105" t="s">
        <v>537</v>
      </c>
      <c r="CO72" s="1105"/>
      <c r="CP72" s="1105"/>
      <c r="CQ72" s="1105"/>
      <c r="CR72" s="1105"/>
      <c r="CS72" s="1105"/>
      <c r="CT72" s="1105"/>
      <c r="CU72" s="1105"/>
      <c r="CV72" s="1105" t="s">
        <v>257</v>
      </c>
      <c r="CW72" s="1105"/>
      <c r="CX72" s="1105"/>
      <c r="CY72" s="1105"/>
      <c r="CZ72" s="1105"/>
      <c r="DA72" s="1105"/>
      <c r="DB72" s="1105"/>
      <c r="DC72" s="1105"/>
    </row>
    <row r="73" spans="2:107" x14ac:dyDescent="0.15">
      <c r="B73" s="80"/>
      <c r="G73" s="1106"/>
      <c r="H73" s="1106"/>
      <c r="I73" s="1106"/>
      <c r="J73" s="1106"/>
      <c r="K73" s="1125"/>
      <c r="L73" s="1125"/>
      <c r="M73" s="1125"/>
      <c r="N73" s="1125"/>
      <c r="AM73" s="1098"/>
      <c r="AN73" s="1109" t="s">
        <v>556</v>
      </c>
      <c r="AO73" s="1109"/>
      <c r="AP73" s="1109"/>
      <c r="AQ73" s="1109"/>
      <c r="AR73" s="1109"/>
      <c r="AS73" s="1109"/>
      <c r="AT73" s="1109"/>
      <c r="AU73" s="1109"/>
      <c r="AV73" s="1109"/>
      <c r="AW73" s="1109"/>
      <c r="AX73" s="1109"/>
      <c r="AY73" s="1109"/>
      <c r="AZ73" s="1109"/>
      <c r="BA73" s="1109"/>
      <c r="BB73" s="1109" t="s">
        <v>557</v>
      </c>
      <c r="BC73" s="1109"/>
      <c r="BD73" s="1109"/>
      <c r="BE73" s="1109"/>
      <c r="BF73" s="1109"/>
      <c r="BG73" s="1109"/>
      <c r="BH73" s="1109"/>
      <c r="BI73" s="1109"/>
      <c r="BJ73" s="1109"/>
      <c r="BK73" s="1109"/>
      <c r="BL73" s="1109"/>
      <c r="BM73" s="1109"/>
      <c r="BN73" s="1109"/>
      <c r="BO73" s="1109"/>
      <c r="BP73" s="1110">
        <v>120.2</v>
      </c>
      <c r="BQ73" s="1110"/>
      <c r="BR73" s="1110"/>
      <c r="BS73" s="1110"/>
      <c r="BT73" s="1110"/>
      <c r="BU73" s="1110"/>
      <c r="BV73" s="1110"/>
      <c r="BW73" s="1110"/>
      <c r="BX73" s="1110">
        <v>109.7</v>
      </c>
      <c r="BY73" s="1110"/>
      <c r="BZ73" s="1110"/>
      <c r="CA73" s="1110"/>
      <c r="CB73" s="1110"/>
      <c r="CC73" s="1110"/>
      <c r="CD73" s="1110"/>
      <c r="CE73" s="1110"/>
      <c r="CF73" s="1110">
        <v>98.8</v>
      </c>
      <c r="CG73" s="1110"/>
      <c r="CH73" s="1110"/>
      <c r="CI73" s="1110"/>
      <c r="CJ73" s="1110"/>
      <c r="CK73" s="1110"/>
      <c r="CL73" s="1110"/>
      <c r="CM73" s="1110"/>
      <c r="CN73" s="1110">
        <v>76.3</v>
      </c>
      <c r="CO73" s="1110"/>
      <c r="CP73" s="1110"/>
      <c r="CQ73" s="1110"/>
      <c r="CR73" s="1110"/>
      <c r="CS73" s="1110"/>
      <c r="CT73" s="1110"/>
      <c r="CU73" s="1110"/>
      <c r="CV73" s="1110">
        <v>66.599999999999994</v>
      </c>
      <c r="CW73" s="1110"/>
      <c r="CX73" s="1110"/>
      <c r="CY73" s="1110"/>
      <c r="CZ73" s="1110"/>
      <c r="DA73" s="1110"/>
      <c r="DB73" s="1110"/>
      <c r="DC73" s="1110"/>
    </row>
    <row r="74" spans="2:107" x14ac:dyDescent="0.15">
      <c r="B74" s="80"/>
      <c r="G74" s="1106"/>
      <c r="H74" s="1106"/>
      <c r="I74" s="1106"/>
      <c r="J74" s="1106"/>
      <c r="K74" s="1125"/>
      <c r="L74" s="1125"/>
      <c r="M74" s="1125"/>
      <c r="N74" s="1125"/>
      <c r="AM74" s="1098"/>
      <c r="AN74" s="1109"/>
      <c r="AO74" s="1109"/>
      <c r="AP74" s="1109"/>
      <c r="AQ74" s="1109"/>
      <c r="AR74" s="1109"/>
      <c r="AS74" s="1109"/>
      <c r="AT74" s="1109"/>
      <c r="AU74" s="1109"/>
      <c r="AV74" s="1109"/>
      <c r="AW74" s="1109"/>
      <c r="AX74" s="1109"/>
      <c r="AY74" s="1109"/>
      <c r="AZ74" s="1109"/>
      <c r="BA74" s="1109"/>
      <c r="BB74" s="1109"/>
      <c r="BC74" s="1109"/>
      <c r="BD74" s="1109"/>
      <c r="BE74" s="1109"/>
      <c r="BF74" s="1109"/>
      <c r="BG74" s="1109"/>
      <c r="BH74" s="1109"/>
      <c r="BI74" s="1109"/>
      <c r="BJ74" s="1109"/>
      <c r="BK74" s="1109"/>
      <c r="BL74" s="1109"/>
      <c r="BM74" s="1109"/>
      <c r="BN74" s="1109"/>
      <c r="BO74" s="1109"/>
      <c r="BP74" s="1110"/>
      <c r="BQ74" s="1110"/>
      <c r="BR74" s="1110"/>
      <c r="BS74" s="1110"/>
      <c r="BT74" s="1110"/>
      <c r="BU74" s="1110"/>
      <c r="BV74" s="1110"/>
      <c r="BW74" s="1110"/>
      <c r="BX74" s="1110"/>
      <c r="BY74" s="1110"/>
      <c r="BZ74" s="1110"/>
      <c r="CA74" s="1110"/>
      <c r="CB74" s="1110"/>
      <c r="CC74" s="1110"/>
      <c r="CD74" s="1110"/>
      <c r="CE74" s="1110"/>
      <c r="CF74" s="1110"/>
      <c r="CG74" s="1110"/>
      <c r="CH74" s="1110"/>
      <c r="CI74" s="1110"/>
      <c r="CJ74" s="1110"/>
      <c r="CK74" s="1110"/>
      <c r="CL74" s="1110"/>
      <c r="CM74" s="1110"/>
      <c r="CN74" s="1110"/>
      <c r="CO74" s="1110"/>
      <c r="CP74" s="1110"/>
      <c r="CQ74" s="1110"/>
      <c r="CR74" s="1110"/>
      <c r="CS74" s="1110"/>
      <c r="CT74" s="1110"/>
      <c r="CU74" s="1110"/>
      <c r="CV74" s="1110"/>
      <c r="CW74" s="1110"/>
      <c r="CX74" s="1110"/>
      <c r="CY74" s="1110"/>
      <c r="CZ74" s="1110"/>
      <c r="DA74" s="1110"/>
      <c r="DB74" s="1110"/>
      <c r="DC74" s="1110"/>
    </row>
    <row r="75" spans="2:107" x14ac:dyDescent="0.15">
      <c r="B75" s="80"/>
      <c r="G75" s="1106"/>
      <c r="H75" s="1106"/>
      <c r="I75" s="1099"/>
      <c r="J75" s="1099"/>
      <c r="K75" s="1108"/>
      <c r="L75" s="1108"/>
      <c r="M75" s="1108"/>
      <c r="N75" s="1108"/>
      <c r="AM75" s="1098"/>
      <c r="AN75" s="1109"/>
      <c r="AO75" s="1109"/>
      <c r="AP75" s="1109"/>
      <c r="AQ75" s="1109"/>
      <c r="AR75" s="1109"/>
      <c r="AS75" s="1109"/>
      <c r="AT75" s="1109"/>
      <c r="AU75" s="1109"/>
      <c r="AV75" s="1109"/>
      <c r="AW75" s="1109"/>
      <c r="AX75" s="1109"/>
      <c r="AY75" s="1109"/>
      <c r="AZ75" s="1109"/>
      <c r="BA75" s="1109"/>
      <c r="BB75" s="1109" t="s">
        <v>562</v>
      </c>
      <c r="BC75" s="1109"/>
      <c r="BD75" s="1109"/>
      <c r="BE75" s="1109"/>
      <c r="BF75" s="1109"/>
      <c r="BG75" s="1109"/>
      <c r="BH75" s="1109"/>
      <c r="BI75" s="1109"/>
      <c r="BJ75" s="1109"/>
      <c r="BK75" s="1109"/>
      <c r="BL75" s="1109"/>
      <c r="BM75" s="1109"/>
      <c r="BN75" s="1109"/>
      <c r="BO75" s="1109"/>
      <c r="BP75" s="1110">
        <v>17.8</v>
      </c>
      <c r="BQ75" s="1110"/>
      <c r="BR75" s="1110"/>
      <c r="BS75" s="1110"/>
      <c r="BT75" s="1110"/>
      <c r="BU75" s="1110"/>
      <c r="BV75" s="1110"/>
      <c r="BW75" s="1110"/>
      <c r="BX75" s="1110">
        <v>17.7</v>
      </c>
      <c r="BY75" s="1110"/>
      <c r="BZ75" s="1110"/>
      <c r="CA75" s="1110"/>
      <c r="CB75" s="1110"/>
      <c r="CC75" s="1110"/>
      <c r="CD75" s="1110"/>
      <c r="CE75" s="1110"/>
      <c r="CF75" s="1110">
        <v>16.8</v>
      </c>
      <c r="CG75" s="1110"/>
      <c r="CH75" s="1110"/>
      <c r="CI75" s="1110"/>
      <c r="CJ75" s="1110"/>
      <c r="CK75" s="1110"/>
      <c r="CL75" s="1110"/>
      <c r="CM75" s="1110"/>
      <c r="CN75" s="1110">
        <v>16.100000000000001</v>
      </c>
      <c r="CO75" s="1110"/>
      <c r="CP75" s="1110"/>
      <c r="CQ75" s="1110"/>
      <c r="CR75" s="1110"/>
      <c r="CS75" s="1110"/>
      <c r="CT75" s="1110"/>
      <c r="CU75" s="1110"/>
      <c r="CV75" s="1110">
        <v>15.8</v>
      </c>
      <c r="CW75" s="1110"/>
      <c r="CX75" s="1110"/>
      <c r="CY75" s="1110"/>
      <c r="CZ75" s="1110"/>
      <c r="DA75" s="1110"/>
      <c r="DB75" s="1110"/>
      <c r="DC75" s="1110"/>
    </row>
    <row r="76" spans="2:107" x14ac:dyDescent="0.15">
      <c r="B76" s="80"/>
      <c r="G76" s="1106"/>
      <c r="H76" s="1106"/>
      <c r="I76" s="1099"/>
      <c r="J76" s="1099"/>
      <c r="K76" s="1108"/>
      <c r="L76" s="1108"/>
      <c r="M76" s="1108"/>
      <c r="N76" s="1108"/>
      <c r="AM76" s="1098"/>
      <c r="AN76" s="1109"/>
      <c r="AO76" s="1109"/>
      <c r="AP76" s="1109"/>
      <c r="AQ76" s="1109"/>
      <c r="AR76" s="1109"/>
      <c r="AS76" s="1109"/>
      <c r="AT76" s="1109"/>
      <c r="AU76" s="1109"/>
      <c r="AV76" s="1109"/>
      <c r="AW76" s="1109"/>
      <c r="AX76" s="1109"/>
      <c r="AY76" s="1109"/>
      <c r="AZ76" s="1109"/>
      <c r="BA76" s="1109"/>
      <c r="BB76" s="1109"/>
      <c r="BC76" s="1109"/>
      <c r="BD76" s="1109"/>
      <c r="BE76" s="1109"/>
      <c r="BF76" s="1109"/>
      <c r="BG76" s="1109"/>
      <c r="BH76" s="1109"/>
      <c r="BI76" s="1109"/>
      <c r="BJ76" s="1109"/>
      <c r="BK76" s="1109"/>
      <c r="BL76" s="1109"/>
      <c r="BM76" s="1109"/>
      <c r="BN76" s="1109"/>
      <c r="BO76" s="1109"/>
      <c r="BP76" s="1110"/>
      <c r="BQ76" s="1110"/>
      <c r="BR76" s="1110"/>
      <c r="BS76" s="1110"/>
      <c r="BT76" s="1110"/>
      <c r="BU76" s="1110"/>
      <c r="BV76" s="1110"/>
      <c r="BW76" s="1110"/>
      <c r="BX76" s="1110"/>
      <c r="BY76" s="1110"/>
      <c r="BZ76" s="1110"/>
      <c r="CA76" s="1110"/>
      <c r="CB76" s="1110"/>
      <c r="CC76" s="1110"/>
      <c r="CD76" s="1110"/>
      <c r="CE76" s="1110"/>
      <c r="CF76" s="1110"/>
      <c r="CG76" s="1110"/>
      <c r="CH76" s="1110"/>
      <c r="CI76" s="1110"/>
      <c r="CJ76" s="1110"/>
      <c r="CK76" s="1110"/>
      <c r="CL76" s="1110"/>
      <c r="CM76" s="1110"/>
      <c r="CN76" s="1110"/>
      <c r="CO76" s="1110"/>
      <c r="CP76" s="1110"/>
      <c r="CQ76" s="1110"/>
      <c r="CR76" s="1110"/>
      <c r="CS76" s="1110"/>
      <c r="CT76" s="1110"/>
      <c r="CU76" s="1110"/>
      <c r="CV76" s="1110"/>
      <c r="CW76" s="1110"/>
      <c r="CX76" s="1110"/>
      <c r="CY76" s="1110"/>
      <c r="CZ76" s="1110"/>
      <c r="DA76" s="1110"/>
      <c r="DB76" s="1110"/>
      <c r="DC76" s="1110"/>
    </row>
    <row r="77" spans="2:107" x14ac:dyDescent="0.15">
      <c r="B77" s="80"/>
      <c r="G77" s="1099"/>
      <c r="H77" s="1099"/>
      <c r="I77" s="1099"/>
      <c r="J77" s="1099"/>
      <c r="K77" s="1125"/>
      <c r="L77" s="1125"/>
      <c r="M77" s="1125"/>
      <c r="N77" s="1125"/>
      <c r="AN77" s="1105" t="s">
        <v>559</v>
      </c>
      <c r="AO77" s="1105"/>
      <c r="AP77" s="1105"/>
      <c r="AQ77" s="1105"/>
      <c r="AR77" s="1105"/>
      <c r="AS77" s="1105"/>
      <c r="AT77" s="1105"/>
      <c r="AU77" s="1105"/>
      <c r="AV77" s="1105"/>
      <c r="AW77" s="1105"/>
      <c r="AX77" s="1105"/>
      <c r="AY77" s="1105"/>
      <c r="AZ77" s="1105"/>
      <c r="BA77" s="1105"/>
      <c r="BB77" s="1109" t="s">
        <v>557</v>
      </c>
      <c r="BC77" s="1109"/>
      <c r="BD77" s="1109"/>
      <c r="BE77" s="1109"/>
      <c r="BF77" s="1109"/>
      <c r="BG77" s="1109"/>
      <c r="BH77" s="1109"/>
      <c r="BI77" s="1109"/>
      <c r="BJ77" s="1109"/>
      <c r="BK77" s="1109"/>
      <c r="BL77" s="1109"/>
      <c r="BM77" s="1109"/>
      <c r="BN77" s="1109"/>
      <c r="BO77" s="1109"/>
      <c r="BP77" s="1110">
        <v>21</v>
      </c>
      <c r="BQ77" s="1110"/>
      <c r="BR77" s="1110"/>
      <c r="BS77" s="1110"/>
      <c r="BT77" s="1110"/>
      <c r="BU77" s="1110"/>
      <c r="BV77" s="1110"/>
      <c r="BW77" s="1110"/>
      <c r="BX77" s="1110">
        <v>23.5</v>
      </c>
      <c r="BY77" s="1110"/>
      <c r="BZ77" s="1110"/>
      <c r="CA77" s="1110"/>
      <c r="CB77" s="1110"/>
      <c r="CC77" s="1110"/>
      <c r="CD77" s="1110"/>
      <c r="CE77" s="1110"/>
      <c r="CF77" s="1110">
        <v>8.5</v>
      </c>
      <c r="CG77" s="1110"/>
      <c r="CH77" s="1110"/>
      <c r="CI77" s="1110"/>
      <c r="CJ77" s="1110"/>
      <c r="CK77" s="1110"/>
      <c r="CL77" s="1110"/>
      <c r="CM77" s="1110"/>
      <c r="CN77" s="1110">
        <v>0</v>
      </c>
      <c r="CO77" s="1110"/>
      <c r="CP77" s="1110"/>
      <c r="CQ77" s="1110"/>
      <c r="CR77" s="1110"/>
      <c r="CS77" s="1110"/>
      <c r="CT77" s="1110"/>
      <c r="CU77" s="1110"/>
      <c r="CV77" s="1110">
        <v>0</v>
      </c>
      <c r="CW77" s="1110"/>
      <c r="CX77" s="1110"/>
      <c r="CY77" s="1110"/>
      <c r="CZ77" s="1110"/>
      <c r="DA77" s="1110"/>
      <c r="DB77" s="1110"/>
      <c r="DC77" s="1110"/>
    </row>
    <row r="78" spans="2:107" x14ac:dyDescent="0.15">
      <c r="B78" s="80"/>
      <c r="G78" s="1099"/>
      <c r="H78" s="1099"/>
      <c r="I78" s="1099"/>
      <c r="J78" s="1099"/>
      <c r="K78" s="1125"/>
      <c r="L78" s="1125"/>
      <c r="M78" s="1125"/>
      <c r="N78" s="1125"/>
      <c r="AN78" s="1105"/>
      <c r="AO78" s="1105"/>
      <c r="AP78" s="1105"/>
      <c r="AQ78" s="1105"/>
      <c r="AR78" s="1105"/>
      <c r="AS78" s="1105"/>
      <c r="AT78" s="1105"/>
      <c r="AU78" s="1105"/>
      <c r="AV78" s="1105"/>
      <c r="AW78" s="1105"/>
      <c r="AX78" s="1105"/>
      <c r="AY78" s="1105"/>
      <c r="AZ78" s="1105"/>
      <c r="BA78" s="1105"/>
      <c r="BB78" s="1109"/>
      <c r="BC78" s="1109"/>
      <c r="BD78" s="1109"/>
      <c r="BE78" s="1109"/>
      <c r="BF78" s="1109"/>
      <c r="BG78" s="1109"/>
      <c r="BH78" s="1109"/>
      <c r="BI78" s="1109"/>
      <c r="BJ78" s="1109"/>
      <c r="BK78" s="1109"/>
      <c r="BL78" s="1109"/>
      <c r="BM78" s="1109"/>
      <c r="BN78" s="1109"/>
      <c r="BO78" s="1109"/>
      <c r="BP78" s="1110"/>
      <c r="BQ78" s="1110"/>
      <c r="BR78" s="1110"/>
      <c r="BS78" s="1110"/>
      <c r="BT78" s="1110"/>
      <c r="BU78" s="1110"/>
      <c r="BV78" s="1110"/>
      <c r="BW78" s="1110"/>
      <c r="BX78" s="1110"/>
      <c r="BY78" s="1110"/>
      <c r="BZ78" s="1110"/>
      <c r="CA78" s="1110"/>
      <c r="CB78" s="1110"/>
      <c r="CC78" s="1110"/>
      <c r="CD78" s="1110"/>
      <c r="CE78" s="1110"/>
      <c r="CF78" s="1110"/>
      <c r="CG78" s="1110"/>
      <c r="CH78" s="1110"/>
      <c r="CI78" s="1110"/>
      <c r="CJ78" s="1110"/>
      <c r="CK78" s="1110"/>
      <c r="CL78" s="1110"/>
      <c r="CM78" s="1110"/>
      <c r="CN78" s="1110"/>
      <c r="CO78" s="1110"/>
      <c r="CP78" s="1110"/>
      <c r="CQ78" s="1110"/>
      <c r="CR78" s="1110"/>
      <c r="CS78" s="1110"/>
      <c r="CT78" s="1110"/>
      <c r="CU78" s="1110"/>
      <c r="CV78" s="1110"/>
      <c r="CW78" s="1110"/>
      <c r="CX78" s="1110"/>
      <c r="CY78" s="1110"/>
      <c r="CZ78" s="1110"/>
      <c r="DA78" s="1110"/>
      <c r="DB78" s="1110"/>
      <c r="DC78" s="1110"/>
    </row>
    <row r="79" spans="2:107" x14ac:dyDescent="0.15">
      <c r="B79" s="80"/>
      <c r="G79" s="1099"/>
      <c r="H79" s="1099"/>
      <c r="I79" s="1112"/>
      <c r="J79" s="1112"/>
      <c r="K79" s="1126"/>
      <c r="L79" s="1126"/>
      <c r="M79" s="1126"/>
      <c r="N79" s="1126"/>
      <c r="AN79" s="1105"/>
      <c r="AO79" s="1105"/>
      <c r="AP79" s="1105"/>
      <c r="AQ79" s="1105"/>
      <c r="AR79" s="1105"/>
      <c r="AS79" s="1105"/>
      <c r="AT79" s="1105"/>
      <c r="AU79" s="1105"/>
      <c r="AV79" s="1105"/>
      <c r="AW79" s="1105"/>
      <c r="AX79" s="1105"/>
      <c r="AY79" s="1105"/>
      <c r="AZ79" s="1105"/>
      <c r="BA79" s="1105"/>
      <c r="BB79" s="1109" t="s">
        <v>562</v>
      </c>
      <c r="BC79" s="1109"/>
      <c r="BD79" s="1109"/>
      <c r="BE79" s="1109"/>
      <c r="BF79" s="1109"/>
      <c r="BG79" s="1109"/>
      <c r="BH79" s="1109"/>
      <c r="BI79" s="1109"/>
      <c r="BJ79" s="1109"/>
      <c r="BK79" s="1109"/>
      <c r="BL79" s="1109"/>
      <c r="BM79" s="1109"/>
      <c r="BN79" s="1109"/>
      <c r="BO79" s="1109"/>
      <c r="BP79" s="1110">
        <v>9.1999999999999993</v>
      </c>
      <c r="BQ79" s="1110"/>
      <c r="BR79" s="1110"/>
      <c r="BS79" s="1110"/>
      <c r="BT79" s="1110"/>
      <c r="BU79" s="1110"/>
      <c r="BV79" s="1110"/>
      <c r="BW79" s="1110"/>
      <c r="BX79" s="1110">
        <v>8.6</v>
      </c>
      <c r="BY79" s="1110"/>
      <c r="BZ79" s="1110"/>
      <c r="CA79" s="1110"/>
      <c r="CB79" s="1110"/>
      <c r="CC79" s="1110"/>
      <c r="CD79" s="1110"/>
      <c r="CE79" s="1110"/>
      <c r="CF79" s="1110">
        <v>8.1999999999999993</v>
      </c>
      <c r="CG79" s="1110"/>
      <c r="CH79" s="1110"/>
      <c r="CI79" s="1110"/>
      <c r="CJ79" s="1110"/>
      <c r="CK79" s="1110"/>
      <c r="CL79" s="1110"/>
      <c r="CM79" s="1110"/>
      <c r="CN79" s="1110">
        <v>8.4</v>
      </c>
      <c r="CO79" s="1110"/>
      <c r="CP79" s="1110"/>
      <c r="CQ79" s="1110"/>
      <c r="CR79" s="1110"/>
      <c r="CS79" s="1110"/>
      <c r="CT79" s="1110"/>
      <c r="CU79" s="1110"/>
      <c r="CV79" s="1110">
        <v>8.5</v>
      </c>
      <c r="CW79" s="1110"/>
      <c r="CX79" s="1110"/>
      <c r="CY79" s="1110"/>
      <c r="CZ79" s="1110"/>
      <c r="DA79" s="1110"/>
      <c r="DB79" s="1110"/>
      <c r="DC79" s="1110"/>
    </row>
    <row r="80" spans="2:107" x14ac:dyDescent="0.15">
      <c r="B80" s="80"/>
      <c r="G80" s="1099"/>
      <c r="H80" s="1099"/>
      <c r="I80" s="1112"/>
      <c r="J80" s="1112"/>
      <c r="K80" s="1126"/>
      <c r="L80" s="1126"/>
      <c r="M80" s="1126"/>
      <c r="N80" s="1126"/>
      <c r="AN80" s="1105"/>
      <c r="AO80" s="1105"/>
      <c r="AP80" s="1105"/>
      <c r="AQ80" s="1105"/>
      <c r="AR80" s="1105"/>
      <c r="AS80" s="1105"/>
      <c r="AT80" s="1105"/>
      <c r="AU80" s="1105"/>
      <c r="AV80" s="1105"/>
      <c r="AW80" s="1105"/>
      <c r="AX80" s="1105"/>
      <c r="AY80" s="1105"/>
      <c r="AZ80" s="1105"/>
      <c r="BA80" s="1105"/>
      <c r="BB80" s="1109"/>
      <c r="BC80" s="1109"/>
      <c r="BD80" s="1109"/>
      <c r="BE80" s="1109"/>
      <c r="BF80" s="1109"/>
      <c r="BG80" s="1109"/>
      <c r="BH80" s="1109"/>
      <c r="BI80" s="1109"/>
      <c r="BJ80" s="1109"/>
      <c r="BK80" s="1109"/>
      <c r="BL80" s="1109"/>
      <c r="BM80" s="1109"/>
      <c r="BN80" s="1109"/>
      <c r="BO80" s="1109"/>
      <c r="BP80" s="1110"/>
      <c r="BQ80" s="1110"/>
      <c r="BR80" s="1110"/>
      <c r="BS80" s="1110"/>
      <c r="BT80" s="1110"/>
      <c r="BU80" s="1110"/>
      <c r="BV80" s="1110"/>
      <c r="BW80" s="1110"/>
      <c r="BX80" s="1110"/>
      <c r="BY80" s="1110"/>
      <c r="BZ80" s="1110"/>
      <c r="CA80" s="1110"/>
      <c r="CB80" s="1110"/>
      <c r="CC80" s="1110"/>
      <c r="CD80" s="1110"/>
      <c r="CE80" s="1110"/>
      <c r="CF80" s="1110"/>
      <c r="CG80" s="1110"/>
      <c r="CH80" s="1110"/>
      <c r="CI80" s="1110"/>
      <c r="CJ80" s="1110"/>
      <c r="CK80" s="1110"/>
      <c r="CL80" s="1110"/>
      <c r="CM80" s="1110"/>
      <c r="CN80" s="1110"/>
      <c r="CO80" s="1110"/>
      <c r="CP80" s="1110"/>
      <c r="CQ80" s="1110"/>
      <c r="CR80" s="1110"/>
      <c r="CS80" s="1110"/>
      <c r="CT80" s="1110"/>
      <c r="CU80" s="1110"/>
      <c r="CV80" s="1110"/>
      <c r="CW80" s="1110"/>
      <c r="CX80" s="1110"/>
      <c r="CY80" s="1110"/>
      <c r="CZ80" s="1110"/>
      <c r="DA80" s="1110"/>
      <c r="DB80" s="1110"/>
      <c r="DC80" s="1110"/>
    </row>
    <row r="81" spans="2:109" x14ac:dyDescent="0.15">
      <c r="B81" s="80"/>
    </row>
    <row r="82" spans="2:109" ht="17.25" x14ac:dyDescent="0.15">
      <c r="B82" s="80"/>
      <c r="K82" s="1127"/>
      <c r="L82" s="1127"/>
      <c r="M82" s="1127"/>
      <c r="N82" s="1127"/>
      <c r="AQ82" s="1127"/>
      <c r="AR82" s="1127"/>
      <c r="AS82" s="1127"/>
      <c r="AT82" s="1127"/>
      <c r="BC82" s="1127"/>
      <c r="BD82" s="1127"/>
      <c r="BE82" s="1127"/>
      <c r="BF82" s="1127"/>
      <c r="BO82" s="1127"/>
      <c r="BP82" s="1127"/>
      <c r="BQ82" s="1127"/>
      <c r="BR82" s="1127"/>
      <c r="CA82" s="1127"/>
      <c r="CB82" s="1127"/>
      <c r="CC82" s="1127"/>
      <c r="CD82" s="1127"/>
      <c r="CM82" s="1127"/>
      <c r="CN82" s="1127"/>
      <c r="CO82" s="1127"/>
      <c r="CP82" s="1127"/>
      <c r="CY82" s="1127"/>
      <c r="CZ82" s="1127"/>
      <c r="DA82" s="1127"/>
      <c r="DB82" s="1127"/>
      <c r="DC82" s="1127"/>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x14ac:dyDescent="0.15">
      <c r="DD84" s="90"/>
      <c r="DE84" s="90"/>
    </row>
    <row r="85" spans="2:109" x14ac:dyDescent="0.15">
      <c r="DD85" s="90"/>
      <c r="DE85" s="90"/>
    </row>
  </sheetData>
  <sheetProtection algorithmName="SHA-512" hashValue="Li8jcuhYL0RA8xkPKtW/jH6WG50kQeXRJnx0dPVArDn6D7BYtk2aPNBz0bd+nz9Pn20CNaD8phmQyhwgV4Nj2A==" saltValue="qAiwFCSdNdoh8glMFSCoFg=="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0ED5A-3689-48D6-86FA-0A330F463C52}">
  <sheetPr>
    <pageSetUpPr fitToPage="1"/>
  </sheetPr>
  <dimension ref="A1:DR125"/>
  <sheetViews>
    <sheetView showGridLines="0" topLeftCell="AR10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99</v>
      </c>
    </row>
  </sheetData>
  <sheetProtection algorithmName="SHA-512" hashValue="I8zeug/iwtYV4p94Ff274XXK8Y+USvfMa2qCMm5dUaKZTaD8juP6eNf890ZKfjpY2+hfmSj8JjDnBYEMOSo8sQ==" saltValue="x8k2/PKGfjVD9n0kp8tGQw==" spinCount="100000" sheet="1" objects="1" scenarios="1"/>
  <phoneticPr fontId="4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C9A11-32E4-4FF8-BB66-C415D3E43AFD}">
  <sheetPr>
    <pageSetUpPr fitToPage="1"/>
  </sheetPr>
  <dimension ref="A1:DR125"/>
  <sheetViews>
    <sheetView showGridLines="0" topLeftCell="A64" zoomScale="51" zoomScaleNormal="51"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99</v>
      </c>
    </row>
  </sheetData>
  <sheetProtection algorithmName="SHA-512" hashValue="/QcJsTobvAntjJnt2gbpmZUJftDnCKYEsfSUUlmlChY70OhM8jaF+1qLFtl0/rEXXEETVsSKF+VD19XDhF/B+w==" saltValue="3EJIVhNUz5lbRhGRPzQr5g==" spinCount="100000" sheet="1" objects="1" scenarios="1"/>
  <phoneticPr fontId="4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81</v>
      </c>
      <c r="E2" s="123"/>
      <c r="F2" s="306" t="s">
        <v>533</v>
      </c>
      <c r="G2" s="147"/>
      <c r="H2" s="157"/>
    </row>
    <row r="3" spans="1:8" x14ac:dyDescent="0.15">
      <c r="A3" s="113" t="s">
        <v>529</v>
      </c>
      <c r="B3" s="105"/>
      <c r="C3" s="299"/>
      <c r="D3" s="302">
        <v>103125</v>
      </c>
      <c r="E3" s="304"/>
      <c r="F3" s="307">
        <v>93492</v>
      </c>
      <c r="G3" s="309"/>
      <c r="H3" s="312"/>
    </row>
    <row r="4" spans="1:8" x14ac:dyDescent="0.15">
      <c r="A4" s="98"/>
      <c r="B4" s="104"/>
      <c r="C4" s="300"/>
      <c r="D4" s="303">
        <v>75283</v>
      </c>
      <c r="E4" s="305"/>
      <c r="F4" s="308">
        <v>53316</v>
      </c>
      <c r="G4" s="310"/>
      <c r="H4" s="313"/>
    </row>
    <row r="5" spans="1:8" x14ac:dyDescent="0.15">
      <c r="A5" s="113" t="s">
        <v>488</v>
      </c>
      <c r="B5" s="105"/>
      <c r="C5" s="299"/>
      <c r="D5" s="302">
        <v>211213</v>
      </c>
      <c r="E5" s="304"/>
      <c r="F5" s="307">
        <v>94796</v>
      </c>
      <c r="G5" s="309"/>
      <c r="H5" s="312"/>
    </row>
    <row r="6" spans="1:8" x14ac:dyDescent="0.15">
      <c r="A6" s="98"/>
      <c r="B6" s="104"/>
      <c r="C6" s="300"/>
      <c r="D6" s="303">
        <v>85668</v>
      </c>
      <c r="E6" s="305"/>
      <c r="F6" s="308">
        <v>55781</v>
      </c>
      <c r="G6" s="310"/>
      <c r="H6" s="313"/>
    </row>
    <row r="7" spans="1:8" x14ac:dyDescent="0.15">
      <c r="A7" s="113" t="s">
        <v>530</v>
      </c>
      <c r="B7" s="105"/>
      <c r="C7" s="299"/>
      <c r="D7" s="302">
        <v>239520</v>
      </c>
      <c r="E7" s="304"/>
      <c r="F7" s="307">
        <v>85942</v>
      </c>
      <c r="G7" s="309"/>
      <c r="H7" s="312"/>
    </row>
    <row r="8" spans="1:8" x14ac:dyDescent="0.15">
      <c r="A8" s="98"/>
      <c r="B8" s="104"/>
      <c r="C8" s="300"/>
      <c r="D8" s="303">
        <v>100082</v>
      </c>
      <c r="E8" s="305"/>
      <c r="F8" s="308">
        <v>48630</v>
      </c>
      <c r="G8" s="310"/>
      <c r="H8" s="313"/>
    </row>
    <row r="9" spans="1:8" x14ac:dyDescent="0.15">
      <c r="A9" s="113" t="s">
        <v>138</v>
      </c>
      <c r="B9" s="105"/>
      <c r="C9" s="299"/>
      <c r="D9" s="302">
        <v>80485</v>
      </c>
      <c r="E9" s="304"/>
      <c r="F9" s="307">
        <v>95007</v>
      </c>
      <c r="G9" s="309"/>
      <c r="H9" s="312"/>
    </row>
    <row r="10" spans="1:8" x14ac:dyDescent="0.15">
      <c r="A10" s="98"/>
      <c r="B10" s="104"/>
      <c r="C10" s="300"/>
      <c r="D10" s="303">
        <v>59241</v>
      </c>
      <c r="E10" s="305"/>
      <c r="F10" s="308">
        <v>48509</v>
      </c>
      <c r="G10" s="310"/>
      <c r="H10" s="313"/>
    </row>
    <row r="11" spans="1:8" x14ac:dyDescent="0.15">
      <c r="A11" s="113" t="s">
        <v>531</v>
      </c>
      <c r="B11" s="105"/>
      <c r="C11" s="299"/>
      <c r="D11" s="302">
        <v>67299</v>
      </c>
      <c r="E11" s="304"/>
      <c r="F11" s="307">
        <v>98176</v>
      </c>
      <c r="G11" s="309"/>
      <c r="H11" s="312"/>
    </row>
    <row r="12" spans="1:8" x14ac:dyDescent="0.15">
      <c r="A12" s="98"/>
      <c r="B12" s="104"/>
      <c r="C12" s="301"/>
      <c r="D12" s="303">
        <v>44386</v>
      </c>
      <c r="E12" s="305"/>
      <c r="F12" s="308">
        <v>58489</v>
      </c>
      <c r="G12" s="310"/>
      <c r="H12" s="313"/>
    </row>
    <row r="13" spans="1:8" x14ac:dyDescent="0.15">
      <c r="A13" s="113"/>
      <c r="B13" s="105"/>
      <c r="C13" s="299"/>
      <c r="D13" s="302">
        <v>140328</v>
      </c>
      <c r="E13" s="304"/>
      <c r="F13" s="307">
        <v>93483</v>
      </c>
      <c r="G13" s="311"/>
      <c r="H13" s="312"/>
    </row>
    <row r="14" spans="1:8" x14ac:dyDescent="0.15">
      <c r="A14" s="98"/>
      <c r="B14" s="104"/>
      <c r="C14" s="300"/>
      <c r="D14" s="303">
        <v>72932</v>
      </c>
      <c r="E14" s="305"/>
      <c r="F14" s="308">
        <v>52945</v>
      </c>
      <c r="G14" s="310"/>
      <c r="H14" s="313"/>
    </row>
    <row r="17" spans="1:11" x14ac:dyDescent="0.15">
      <c r="A17" s="291" t="s">
        <v>23</v>
      </c>
    </row>
    <row r="18" spans="1:11" x14ac:dyDescent="0.1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15">
      <c r="A19" s="292" t="s">
        <v>88</v>
      </c>
      <c r="B19" s="292">
        <f>ROUND(VALUE(SUBSTITUTE(実質収支比率等に係る経年分析!F$48,"▲","-")),2)</f>
        <v>2.86</v>
      </c>
      <c r="C19" s="292">
        <f>ROUND(VALUE(SUBSTITUTE(実質収支比率等に係る経年分析!G$48,"▲","-")),2)</f>
        <v>2.14</v>
      </c>
      <c r="D19" s="292">
        <f>ROUND(VALUE(SUBSTITUTE(実質収支比率等に係る経年分析!H$48,"▲","-")),2)</f>
        <v>5.15</v>
      </c>
      <c r="E19" s="292">
        <f>ROUND(VALUE(SUBSTITUTE(実質収支比率等に係る経年分析!I$48,"▲","-")),2)</f>
        <v>3.4</v>
      </c>
      <c r="F19" s="292">
        <f>ROUND(VALUE(SUBSTITUTE(実質収支比率等に係る経年分析!J$48,"▲","-")),2)</f>
        <v>0.7</v>
      </c>
    </row>
    <row r="20" spans="1:11" x14ac:dyDescent="0.15">
      <c r="A20" s="292" t="s">
        <v>35</v>
      </c>
      <c r="B20" s="292">
        <f>ROUND(VALUE(SUBSTITUTE(実質収支比率等に係る経年分析!F$47,"▲","-")),2)</f>
        <v>21.63</v>
      </c>
      <c r="C20" s="292">
        <f>ROUND(VALUE(SUBSTITUTE(実質収支比率等に係る経年分析!G$47,"▲","-")),2)</f>
        <v>21.93</v>
      </c>
      <c r="D20" s="292">
        <f>ROUND(VALUE(SUBSTITUTE(実質収支比率等に係る経年分析!H$47,"▲","-")),2)</f>
        <v>22.39</v>
      </c>
      <c r="E20" s="292">
        <f>ROUND(VALUE(SUBSTITUTE(実質収支比率等に係る経年分析!I$47,"▲","-")),2)</f>
        <v>24.46</v>
      </c>
      <c r="F20" s="292">
        <f>ROUND(VALUE(SUBSTITUTE(実質収支比率等に係る経年分析!J$47,"▲","-")),2)</f>
        <v>26.37</v>
      </c>
    </row>
    <row r="21" spans="1:11" x14ac:dyDescent="0.15">
      <c r="A21" s="292" t="s">
        <v>111</v>
      </c>
      <c r="B21" s="292">
        <f>IF(ISNUMBER(VALUE(SUBSTITUTE(実質収支比率等に係る経年分析!F$49,"▲","-"))),ROUND(VALUE(SUBSTITUTE(実質収支比率等に係る経年分析!F$49,"▲","-")),2),NA())</f>
        <v>9.64</v>
      </c>
      <c r="C21" s="292">
        <f>IF(ISNUMBER(VALUE(SUBSTITUTE(実質収支比率等に係る経年分析!G$49,"▲","-"))),ROUND(VALUE(SUBSTITUTE(実質収支比率等に係る経年分析!G$49,"▲","-")),2),NA())</f>
        <v>-0.76</v>
      </c>
      <c r="D21" s="292">
        <f>IF(ISNUMBER(VALUE(SUBSTITUTE(実質収支比率等に係る経年分析!H$49,"▲","-"))),ROUND(VALUE(SUBSTITUTE(実質収支比率等に係る経年分析!H$49,"▲","-")),2),NA())</f>
        <v>7.02</v>
      </c>
      <c r="E21" s="292">
        <f>IF(ISNUMBER(VALUE(SUBSTITUTE(実質収支比率等に係る経年分析!I$49,"▲","-"))),ROUND(VALUE(SUBSTITUTE(実質収支比率等に係る経年分析!I$49,"▲","-")),2),NA())</f>
        <v>-0.73</v>
      </c>
      <c r="F21" s="292">
        <f>IF(ISNUMBER(VALUE(SUBSTITUTE(実質収支比率等に係る経年分析!J$49,"▲","-"))),ROUND(VALUE(SUBSTITUTE(実質収支比率等に係る経年分析!J$49,"▲","-")),2),NA())</f>
        <v>1.89</v>
      </c>
    </row>
    <row r="24" spans="1:11" x14ac:dyDescent="0.15">
      <c r="A24" s="291" t="s">
        <v>100</v>
      </c>
    </row>
    <row r="25" spans="1:11" x14ac:dyDescent="0.1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15">
      <c r="A26" s="293"/>
      <c r="B26" s="293" t="s">
        <v>112</v>
      </c>
      <c r="C26" s="293" t="s">
        <v>67</v>
      </c>
      <c r="D26" s="293" t="s">
        <v>112</v>
      </c>
      <c r="E26" s="293" t="s">
        <v>67</v>
      </c>
      <c r="F26" s="293" t="s">
        <v>112</v>
      </c>
      <c r="G26" s="293" t="s">
        <v>67</v>
      </c>
      <c r="H26" s="293" t="s">
        <v>112</v>
      </c>
      <c r="I26" s="293" t="s">
        <v>67</v>
      </c>
      <c r="J26" s="293" t="s">
        <v>112</v>
      </c>
      <c r="K26" s="293" t="s">
        <v>67</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0.02</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0.03</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0.02</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0.02</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0.02</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介護保険事業特別会計（サービス勘定）</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0.04</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0.04</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0.04</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0.04</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0.05</v>
      </c>
    </row>
    <row r="30" spans="1:11" x14ac:dyDescent="0.15">
      <c r="A30" s="293" t="str">
        <f>IF(連結実質赤字比率に係る赤字・黒字の構成分析!C$40="",NA(),連結実質赤字比率に係る赤字・黒字の構成分析!C$40)</f>
        <v>国民健康保険事業特別会計（事業勘定）</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0.02</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0.23</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0.4</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0.04</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0.06</v>
      </c>
    </row>
    <row r="31" spans="1:11" x14ac:dyDescent="0.15">
      <c r="A31" s="293" t="str">
        <f>IF(連結実質赤字比率に係る赤字・黒字の構成分析!C$39="",NA(),連結実質赤字比率に係る赤字・黒字の構成分析!C$39)</f>
        <v>後期高齢者医療特別会計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0.03</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0.04</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0.04</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7.0000000000000007E-2</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0.06</v>
      </c>
    </row>
    <row r="32" spans="1:11" x14ac:dyDescent="0.15">
      <c r="A32" s="293" t="str">
        <f>IF(連結実質赤字比率に係る赤字・黒字の構成分析!C$38="",NA(),連結実質赤字比率に係る赤字・黒字の構成分析!C$38)</f>
        <v>一般会計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2.85</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2.13</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5.14</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3.39</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0.69</v>
      </c>
    </row>
    <row r="33" spans="1:16" x14ac:dyDescent="0.15">
      <c r="A33" s="293" t="str">
        <f>IF(連結実質赤字比率に係る赤字・黒字の構成分析!C$37="",NA(),連結実質赤字比率に係る赤字・黒字の構成分析!C$37)</f>
        <v>介護保険事業特別会計（事業勘定）</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0.28000000000000003</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0.42</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0.69</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1.1100000000000001</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0.74</v>
      </c>
    </row>
    <row r="34" spans="1:16" x14ac:dyDescent="0.15">
      <c r="A34" s="293" t="str">
        <f>IF(連結実質赤字比率に係る赤字・黒字の構成分析!C$36="",NA(),連結実質赤字比率に係る赤字・黒字の構成分析!C$36)</f>
        <v>下水道事業特別会計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1.1000000000000001</v>
      </c>
    </row>
    <row r="35" spans="1:16" x14ac:dyDescent="0.15">
      <c r="A35" s="293" t="str">
        <f>IF(連結実質赤字比率に係る赤字・黒字の構成分析!C$35="",NA(),連結実質赤字比率に係る赤字・黒字の構成分析!C$35)</f>
        <v>京丹波町水道事業会計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2.37</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3.49</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3.47</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3.63</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2.4500000000000002</v>
      </c>
    </row>
    <row r="36" spans="1:16" x14ac:dyDescent="0.15">
      <c r="A36" s="293" t="str">
        <f>IF(連結実質赤字比率に係る赤字・黒字の構成分析!C$34="",NA(),連結実質赤字比率に係る赤字・黒字の構成分析!C$34)</f>
        <v>国保京丹波町病院事業会計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4.62</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4.88</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5.59</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6.54</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6.83</v>
      </c>
    </row>
    <row r="39" spans="1:16" x14ac:dyDescent="0.15">
      <c r="A39" s="291" t="s">
        <v>11</v>
      </c>
    </row>
    <row r="40" spans="1:16" x14ac:dyDescent="0.1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15">
      <c r="A41" s="294"/>
      <c r="B41" s="294" t="s">
        <v>113</v>
      </c>
      <c r="C41" s="294"/>
      <c r="D41" s="294" t="s">
        <v>115</v>
      </c>
      <c r="E41" s="294" t="s">
        <v>113</v>
      </c>
      <c r="F41" s="294"/>
      <c r="G41" s="294" t="s">
        <v>115</v>
      </c>
      <c r="H41" s="294" t="s">
        <v>113</v>
      </c>
      <c r="I41" s="294"/>
      <c r="J41" s="294" t="s">
        <v>115</v>
      </c>
      <c r="K41" s="294" t="s">
        <v>113</v>
      </c>
      <c r="L41" s="294"/>
      <c r="M41" s="294" t="s">
        <v>115</v>
      </c>
      <c r="N41" s="294" t="s">
        <v>113</v>
      </c>
      <c r="O41" s="294"/>
      <c r="P41" s="294" t="s">
        <v>115</v>
      </c>
    </row>
    <row r="42" spans="1:16" x14ac:dyDescent="0.15">
      <c r="A42" s="294" t="s">
        <v>118</v>
      </c>
      <c r="B42" s="294"/>
      <c r="C42" s="294"/>
      <c r="D42" s="294">
        <f>'実質公債費比率（分子）の構造'!K$52</f>
        <v>1578</v>
      </c>
      <c r="E42" s="294"/>
      <c r="F42" s="294"/>
      <c r="G42" s="294">
        <f>'実質公債費比率（分子）の構造'!L$52</f>
        <v>1557</v>
      </c>
      <c r="H42" s="294"/>
      <c r="I42" s="294"/>
      <c r="J42" s="294">
        <f>'実質公債費比率（分子）の構造'!M$52</f>
        <v>1526</v>
      </c>
      <c r="K42" s="294"/>
      <c r="L42" s="294"/>
      <c r="M42" s="294">
        <f>'実質公債費比率（分子）の構造'!N$52</f>
        <v>1520</v>
      </c>
      <c r="N42" s="294"/>
      <c r="O42" s="294"/>
      <c r="P42" s="294">
        <f>'実質公債費比率（分子）の構造'!O$52</f>
        <v>1470</v>
      </c>
    </row>
    <row r="43" spans="1:16" x14ac:dyDescent="0.15">
      <c r="A43" s="294" t="s">
        <v>46</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42</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15">
      <c r="A45" s="294" t="s">
        <v>1</v>
      </c>
      <c r="B45" s="294">
        <f>'実質公債費比率（分子）の構造'!K$49</f>
        <v>22</v>
      </c>
      <c r="C45" s="294"/>
      <c r="D45" s="294"/>
      <c r="E45" s="294">
        <f>'実質公債費比率（分子）の構造'!L$49</f>
        <v>24</v>
      </c>
      <c r="F45" s="294"/>
      <c r="G45" s="294"/>
      <c r="H45" s="294">
        <f>'実質公債費比率（分子）の構造'!M$49</f>
        <v>14</v>
      </c>
      <c r="I45" s="294"/>
      <c r="J45" s="294"/>
      <c r="K45" s="294">
        <f>'実質公債費比率（分子）の構造'!N$49</f>
        <v>16</v>
      </c>
      <c r="L45" s="294"/>
      <c r="M45" s="294"/>
      <c r="N45" s="294">
        <f>'実質公債費比率（分子）の構造'!O$49</f>
        <v>19</v>
      </c>
      <c r="O45" s="294"/>
      <c r="P45" s="294"/>
    </row>
    <row r="46" spans="1:16" x14ac:dyDescent="0.15">
      <c r="A46" s="294" t="s">
        <v>40</v>
      </c>
      <c r="B46" s="294">
        <f>'実質公債費比率（分子）の構造'!K$48</f>
        <v>1027</v>
      </c>
      <c r="C46" s="294"/>
      <c r="D46" s="294"/>
      <c r="E46" s="294">
        <f>'実質公債費比率（分子）の構造'!L$48</f>
        <v>1029</v>
      </c>
      <c r="F46" s="294"/>
      <c r="G46" s="294"/>
      <c r="H46" s="294">
        <f>'実質公債費比率（分子）の構造'!M$48</f>
        <v>1004</v>
      </c>
      <c r="I46" s="294"/>
      <c r="J46" s="294"/>
      <c r="K46" s="294">
        <f>'実質公債費比率（分子）の構造'!N$48</f>
        <v>973</v>
      </c>
      <c r="L46" s="294"/>
      <c r="M46" s="294"/>
      <c r="N46" s="294">
        <f>'実質公債費比率（分子）の構造'!O$48</f>
        <v>947</v>
      </c>
      <c r="O46" s="294"/>
      <c r="P46" s="294"/>
    </row>
    <row r="47" spans="1:16" x14ac:dyDescent="0.15">
      <c r="A47" s="294" t="s">
        <v>34</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29</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25</v>
      </c>
      <c r="B49" s="294">
        <f>'実質公債費比率（分子）の構造'!K$45</f>
        <v>1493</v>
      </c>
      <c r="C49" s="294"/>
      <c r="D49" s="294"/>
      <c r="E49" s="294">
        <f>'実質公債費比率（分子）の構造'!L$45</f>
        <v>1385</v>
      </c>
      <c r="F49" s="294"/>
      <c r="G49" s="294"/>
      <c r="H49" s="294">
        <f>'実質公債費比率（分子）の構造'!M$45</f>
        <v>1422</v>
      </c>
      <c r="I49" s="294"/>
      <c r="J49" s="294"/>
      <c r="K49" s="294">
        <f>'実質公債費比率（分子）の構造'!N$45</f>
        <v>1373</v>
      </c>
      <c r="L49" s="294"/>
      <c r="M49" s="294"/>
      <c r="N49" s="294">
        <f>'実質公債費比率（分子）の構造'!O$45</f>
        <v>1339</v>
      </c>
      <c r="O49" s="294"/>
      <c r="P49" s="294"/>
    </row>
    <row r="50" spans="1:16" x14ac:dyDescent="0.15">
      <c r="A50" s="294" t="s">
        <v>54</v>
      </c>
      <c r="B50" s="294" t="e">
        <f>NA()</f>
        <v>#N/A</v>
      </c>
      <c r="C50" s="294">
        <f>IF(ISNUMBER('実質公債費比率（分子）の構造'!K$53),'実質公債費比率（分子）の構造'!K$53,NA())</f>
        <v>964</v>
      </c>
      <c r="D50" s="294" t="e">
        <f>NA()</f>
        <v>#N/A</v>
      </c>
      <c r="E50" s="294" t="e">
        <f>NA()</f>
        <v>#N/A</v>
      </c>
      <c r="F50" s="294">
        <f>IF(ISNUMBER('実質公債費比率（分子）の構造'!L$53),'実質公債費比率（分子）の構造'!L$53,NA())</f>
        <v>881</v>
      </c>
      <c r="G50" s="294" t="e">
        <f>NA()</f>
        <v>#N/A</v>
      </c>
      <c r="H50" s="294" t="e">
        <f>NA()</f>
        <v>#N/A</v>
      </c>
      <c r="I50" s="294">
        <f>IF(ISNUMBER('実質公債費比率（分子）の構造'!M$53),'実質公債費比率（分子）の構造'!M$53,NA())</f>
        <v>914</v>
      </c>
      <c r="J50" s="294" t="e">
        <f>NA()</f>
        <v>#N/A</v>
      </c>
      <c r="K50" s="294" t="e">
        <f>NA()</f>
        <v>#N/A</v>
      </c>
      <c r="L50" s="294">
        <f>IF(ISNUMBER('実質公債費比率（分子）の構造'!N$53),'実質公債費比率（分子）の構造'!N$53,NA())</f>
        <v>842</v>
      </c>
      <c r="M50" s="294" t="e">
        <f>NA()</f>
        <v>#N/A</v>
      </c>
      <c r="N50" s="294" t="e">
        <f>NA()</f>
        <v>#N/A</v>
      </c>
      <c r="O50" s="294">
        <f>IF(ISNUMBER('実質公債費比率（分子）の構造'!O$53),'実質公債費比率（分子）の構造'!O$53,NA())</f>
        <v>835</v>
      </c>
      <c r="P50" s="294" t="e">
        <f>NA()</f>
        <v>#N/A</v>
      </c>
    </row>
    <row r="53" spans="1:16" x14ac:dyDescent="0.15">
      <c r="A53" s="291" t="s">
        <v>119</v>
      </c>
    </row>
    <row r="54" spans="1:16" x14ac:dyDescent="0.1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15">
      <c r="A55" s="293"/>
      <c r="B55" s="293" t="s">
        <v>123</v>
      </c>
      <c r="C55" s="293"/>
      <c r="D55" s="293" t="s">
        <v>126</v>
      </c>
      <c r="E55" s="293" t="s">
        <v>123</v>
      </c>
      <c r="F55" s="293"/>
      <c r="G55" s="293" t="s">
        <v>126</v>
      </c>
      <c r="H55" s="293" t="s">
        <v>123</v>
      </c>
      <c r="I55" s="293"/>
      <c r="J55" s="293" t="s">
        <v>126</v>
      </c>
      <c r="K55" s="293" t="s">
        <v>123</v>
      </c>
      <c r="L55" s="293"/>
      <c r="M55" s="293" t="s">
        <v>126</v>
      </c>
      <c r="N55" s="293" t="s">
        <v>123</v>
      </c>
      <c r="O55" s="293"/>
      <c r="P55" s="293" t="s">
        <v>126</v>
      </c>
    </row>
    <row r="56" spans="1:16" x14ac:dyDescent="0.15">
      <c r="A56" s="293" t="s">
        <v>44</v>
      </c>
      <c r="B56" s="293"/>
      <c r="C56" s="293"/>
      <c r="D56" s="293">
        <f>'将来負担比率（分子）の構造'!I$52</f>
        <v>15113</v>
      </c>
      <c r="E56" s="293"/>
      <c r="F56" s="293"/>
      <c r="G56" s="293">
        <f>'将来負担比率（分子）の構造'!J$52</f>
        <v>15419</v>
      </c>
      <c r="H56" s="293"/>
      <c r="I56" s="293"/>
      <c r="J56" s="293">
        <f>'将来負担比率（分子）の構造'!K$52</f>
        <v>15749</v>
      </c>
      <c r="K56" s="293"/>
      <c r="L56" s="293"/>
      <c r="M56" s="293">
        <f>'将来負担比率（分子）の構造'!L$52</f>
        <v>15270</v>
      </c>
      <c r="N56" s="293"/>
      <c r="O56" s="293"/>
      <c r="P56" s="293">
        <f>'将来負担比率（分子）の構造'!M$52</f>
        <v>14360</v>
      </c>
    </row>
    <row r="57" spans="1:16" x14ac:dyDescent="0.15">
      <c r="A57" s="293" t="s">
        <v>96</v>
      </c>
      <c r="B57" s="293"/>
      <c r="C57" s="293"/>
      <c r="D57" s="293">
        <f>'将来負担比率（分子）の構造'!I$51</f>
        <v>106</v>
      </c>
      <c r="E57" s="293"/>
      <c r="F57" s="293"/>
      <c r="G57" s="293">
        <f>'将来負担比率（分子）の構造'!J$51</f>
        <v>88</v>
      </c>
      <c r="H57" s="293"/>
      <c r="I57" s="293"/>
      <c r="J57" s="293">
        <f>'将来負担比率（分子）の構造'!K$51</f>
        <v>75</v>
      </c>
      <c r="K57" s="293"/>
      <c r="L57" s="293"/>
      <c r="M57" s="293">
        <f>'将来負担比率（分子）の構造'!L$51</f>
        <v>62</v>
      </c>
      <c r="N57" s="293"/>
      <c r="O57" s="293"/>
      <c r="P57" s="293">
        <f>'将来負担比率（分子）の構造'!M$51</f>
        <v>42</v>
      </c>
    </row>
    <row r="58" spans="1:16" x14ac:dyDescent="0.15">
      <c r="A58" s="293" t="s">
        <v>93</v>
      </c>
      <c r="B58" s="293"/>
      <c r="C58" s="293"/>
      <c r="D58" s="293">
        <f>'将来負担比率（分子）の構造'!I$50</f>
        <v>2424</v>
      </c>
      <c r="E58" s="293"/>
      <c r="F58" s="293"/>
      <c r="G58" s="293">
        <f>'将来負担比率（分子）の構造'!J$50</f>
        <v>2632</v>
      </c>
      <c r="H58" s="293"/>
      <c r="I58" s="293"/>
      <c r="J58" s="293">
        <f>'将来負担比率（分子）の構造'!K$50</f>
        <v>2797</v>
      </c>
      <c r="K58" s="293"/>
      <c r="L58" s="293"/>
      <c r="M58" s="293">
        <f>'将来負担比率（分子）の構造'!L$50</f>
        <v>3135</v>
      </c>
      <c r="N58" s="293"/>
      <c r="O58" s="293"/>
      <c r="P58" s="293">
        <f>'将来負担比率（分子）の構造'!M$50</f>
        <v>3273</v>
      </c>
    </row>
    <row r="59" spans="1:16" x14ac:dyDescent="0.15">
      <c r="A59" s="293" t="s">
        <v>89</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83</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76</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77</v>
      </c>
      <c r="B62" s="293">
        <f>'将来負担比率（分子）の構造'!I$45</f>
        <v>1136</v>
      </c>
      <c r="C62" s="293"/>
      <c r="D62" s="293"/>
      <c r="E62" s="293">
        <f>'将来負担比率（分子）の構造'!J$45</f>
        <v>1152</v>
      </c>
      <c r="F62" s="293"/>
      <c r="G62" s="293"/>
      <c r="H62" s="293">
        <f>'将来負担比率（分子）の構造'!K$45</f>
        <v>1071</v>
      </c>
      <c r="I62" s="293"/>
      <c r="J62" s="293"/>
      <c r="K62" s="293">
        <f>'将来負担比率（分子）の構造'!L$45</f>
        <v>1085</v>
      </c>
      <c r="L62" s="293"/>
      <c r="M62" s="293"/>
      <c r="N62" s="293">
        <f>'将来負担比率（分子）の構造'!M$45</f>
        <v>1091</v>
      </c>
      <c r="O62" s="293"/>
      <c r="P62" s="293"/>
    </row>
    <row r="63" spans="1:16" x14ac:dyDescent="0.15">
      <c r="A63" s="293" t="s">
        <v>75</v>
      </c>
      <c r="B63" s="293">
        <f>'将来負担比率（分子）の構造'!I$44</f>
        <v>196</v>
      </c>
      <c r="C63" s="293"/>
      <c r="D63" s="293"/>
      <c r="E63" s="293">
        <f>'将来負担比率（分子）の構造'!J$44</f>
        <v>167</v>
      </c>
      <c r="F63" s="293"/>
      <c r="G63" s="293"/>
      <c r="H63" s="293">
        <f>'将来負担比率（分子）の構造'!K$44</f>
        <v>164</v>
      </c>
      <c r="I63" s="293"/>
      <c r="J63" s="293"/>
      <c r="K63" s="293">
        <f>'将来負担比率（分子）の構造'!L$44</f>
        <v>201</v>
      </c>
      <c r="L63" s="293"/>
      <c r="M63" s="293"/>
      <c r="N63" s="293">
        <f>'将来負担比率（分子）の構造'!M$44</f>
        <v>188</v>
      </c>
      <c r="O63" s="293"/>
      <c r="P63" s="293"/>
    </row>
    <row r="64" spans="1:16" x14ac:dyDescent="0.15">
      <c r="A64" s="293" t="s">
        <v>73</v>
      </c>
      <c r="B64" s="293">
        <f>'将来負担比率（分子）の構造'!I$43</f>
        <v>9473</v>
      </c>
      <c r="C64" s="293"/>
      <c r="D64" s="293"/>
      <c r="E64" s="293">
        <f>'将来負担比率（分子）の構造'!J$43</f>
        <v>8264</v>
      </c>
      <c r="F64" s="293"/>
      <c r="G64" s="293"/>
      <c r="H64" s="293">
        <f>'将来負担比率（分子）の構造'!K$43</f>
        <v>7141</v>
      </c>
      <c r="I64" s="293"/>
      <c r="J64" s="293"/>
      <c r="K64" s="293">
        <f>'将来負担比率（分子）の構造'!L$43</f>
        <v>6031</v>
      </c>
      <c r="L64" s="293"/>
      <c r="M64" s="293"/>
      <c r="N64" s="293">
        <f>'将来負担比率（分子）の構造'!M$43</f>
        <v>5637</v>
      </c>
      <c r="O64" s="293"/>
      <c r="P64" s="293"/>
    </row>
    <row r="65" spans="1:16" x14ac:dyDescent="0.15">
      <c r="A65" s="293" t="s">
        <v>72</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15">
      <c r="A66" s="293" t="s">
        <v>56</v>
      </c>
      <c r="B66" s="293">
        <f>'将来負担比率（分子）の構造'!I$41</f>
        <v>13369</v>
      </c>
      <c r="C66" s="293"/>
      <c r="D66" s="293"/>
      <c r="E66" s="293">
        <f>'将来負担比率（分子）の構造'!J$41</f>
        <v>14444</v>
      </c>
      <c r="F66" s="293"/>
      <c r="G66" s="293"/>
      <c r="H66" s="293">
        <f>'将来負担比率（分子）の構造'!K$41</f>
        <v>15785</v>
      </c>
      <c r="I66" s="293"/>
      <c r="J66" s="293"/>
      <c r="K66" s="293">
        <f>'将来負担比率（分子）の構造'!L$41</f>
        <v>15228</v>
      </c>
      <c r="L66" s="293"/>
      <c r="M66" s="293"/>
      <c r="N66" s="293">
        <f>'将来負担比率（分子）の構造'!M$41</f>
        <v>14315</v>
      </c>
      <c r="O66" s="293"/>
      <c r="P66" s="293"/>
    </row>
    <row r="67" spans="1:16" x14ac:dyDescent="0.15">
      <c r="A67" s="293" t="s">
        <v>98</v>
      </c>
      <c r="B67" s="293" t="e">
        <f>NA()</f>
        <v>#N/A</v>
      </c>
      <c r="C67" s="293">
        <f>IF(ISNUMBER('将来負担比率（分子）の構造'!I$53),IF('将来負担比率（分子）の構造'!I$53&lt;0,0,'将来負担比率（分子）の構造'!I$53),NA())</f>
        <v>6531</v>
      </c>
      <c r="D67" s="293" t="e">
        <f>NA()</f>
        <v>#N/A</v>
      </c>
      <c r="E67" s="293" t="e">
        <f>NA()</f>
        <v>#N/A</v>
      </c>
      <c r="F67" s="293">
        <f>IF(ISNUMBER('将来負担比率（分子）の構造'!J$53),IF('将来負担比率（分子）の構造'!J$53&lt;0,0,'将来負担比率（分子）の構造'!J$53),NA())</f>
        <v>5888</v>
      </c>
      <c r="G67" s="293" t="e">
        <f>NA()</f>
        <v>#N/A</v>
      </c>
      <c r="H67" s="293" t="e">
        <f>NA()</f>
        <v>#N/A</v>
      </c>
      <c r="I67" s="293">
        <f>IF(ISNUMBER('将来負担比率（分子）の構造'!K$53),IF('将来負担比率（分子）の構造'!K$53&lt;0,0,'将来負担比率（分子）の構造'!K$53),NA())</f>
        <v>5539</v>
      </c>
      <c r="J67" s="293" t="e">
        <f>NA()</f>
        <v>#N/A</v>
      </c>
      <c r="K67" s="293" t="e">
        <f>NA()</f>
        <v>#N/A</v>
      </c>
      <c r="L67" s="293">
        <f>IF(ISNUMBER('将来負担比率（分子）の構造'!L$53),IF('将来負担比率（分子）の構造'!L$53&lt;0,0,'将来負担比率（分子）の構造'!L$53),NA())</f>
        <v>4078</v>
      </c>
      <c r="M67" s="293" t="e">
        <f>NA()</f>
        <v>#N/A</v>
      </c>
      <c r="N67" s="293" t="e">
        <f>NA()</f>
        <v>#N/A</v>
      </c>
      <c r="O67" s="293">
        <f>IF(ISNUMBER('将来負担比率（分子）の構造'!M$53),IF('将来負担比率（分子）の構造'!M$53&lt;0,0,'将来負担比率（分子）の構造'!M$53),NA())</f>
        <v>3556</v>
      </c>
      <c r="P67" s="293" t="e">
        <f>NA()</f>
        <v>#N/A</v>
      </c>
    </row>
    <row r="70" spans="1:16" x14ac:dyDescent="0.15">
      <c r="A70" s="296" t="s">
        <v>127</v>
      </c>
      <c r="B70" s="296"/>
      <c r="C70" s="296"/>
      <c r="D70" s="296"/>
      <c r="E70" s="296"/>
      <c r="F70" s="296"/>
    </row>
    <row r="71" spans="1:16" x14ac:dyDescent="0.15">
      <c r="A71" s="295"/>
      <c r="B71" s="295" t="str">
        <f>基金残高に係る経年分析!F54</f>
        <v>R03</v>
      </c>
      <c r="C71" s="295" t="str">
        <f>基金残高に係る経年分析!G54</f>
        <v>R04</v>
      </c>
      <c r="D71" s="295" t="str">
        <f>基金残高に係る経年分析!H54</f>
        <v>R05</v>
      </c>
    </row>
    <row r="72" spans="1:16" x14ac:dyDescent="0.15">
      <c r="A72" s="295" t="s">
        <v>128</v>
      </c>
      <c r="B72" s="297">
        <f>基金残高に係る経年分析!F55</f>
        <v>1590</v>
      </c>
      <c r="C72" s="297">
        <f>基金残高に係る経年分析!G55</f>
        <v>1673</v>
      </c>
      <c r="D72" s="297">
        <f>基金残高に係る経年分析!H55</f>
        <v>1790</v>
      </c>
    </row>
    <row r="73" spans="1:16" x14ac:dyDescent="0.15">
      <c r="A73" s="295" t="s">
        <v>129</v>
      </c>
      <c r="B73" s="297">
        <f>基金残高に係る経年分析!F56</f>
        <v>100</v>
      </c>
      <c r="C73" s="297">
        <f>基金残高に係る経年分析!G56</f>
        <v>200</v>
      </c>
      <c r="D73" s="297">
        <f>基金残高に係る経年分析!H56</f>
        <v>33</v>
      </c>
    </row>
    <row r="74" spans="1:16" x14ac:dyDescent="0.15">
      <c r="A74" s="295" t="s">
        <v>132</v>
      </c>
      <c r="B74" s="297">
        <f>基金残高に係る経年分析!F57</f>
        <v>1705</v>
      </c>
      <c r="C74" s="297">
        <f>基金残高に係る経年分析!G57</f>
        <v>1760</v>
      </c>
      <c r="D74" s="297">
        <f>基金残高に係る経年分析!H57</f>
        <v>1743</v>
      </c>
    </row>
  </sheetData>
  <sheetProtection algorithmName="SHA-512" hashValue="4wDBueUMlHDB5y5kqKovJ8Pi7uEkJHOTnN9KT4sv0eNbVL/9LDZljjCO0ILrrQ1HEYNtaka0z7CndAWCSGWs6w==" saltValue="2KWCThEs1T29PCMbkFp+c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305</v>
      </c>
      <c r="DI1" s="549"/>
      <c r="DJ1" s="549"/>
      <c r="DK1" s="549"/>
      <c r="DL1" s="549"/>
      <c r="DM1" s="549"/>
      <c r="DN1" s="550"/>
      <c r="DO1" s="1"/>
      <c r="DP1" s="548" t="s">
        <v>306</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310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114</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311</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86"/>
      <c r="CD3" s="336" t="s">
        <v>312</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86"/>
    </row>
    <row r="4" spans="2:143" ht="11.25" customHeight="1" x14ac:dyDescent="0.15">
      <c r="B4" s="336" t="s">
        <v>8</v>
      </c>
      <c r="C4" s="337"/>
      <c r="D4" s="337"/>
      <c r="E4" s="337"/>
      <c r="F4" s="337"/>
      <c r="G4" s="337"/>
      <c r="H4" s="337"/>
      <c r="I4" s="337"/>
      <c r="J4" s="337"/>
      <c r="K4" s="337"/>
      <c r="L4" s="337"/>
      <c r="M4" s="337"/>
      <c r="N4" s="337"/>
      <c r="O4" s="337"/>
      <c r="P4" s="337"/>
      <c r="Q4" s="386"/>
      <c r="R4" s="336" t="s">
        <v>315</v>
      </c>
      <c r="S4" s="337"/>
      <c r="T4" s="337"/>
      <c r="U4" s="337"/>
      <c r="V4" s="337"/>
      <c r="W4" s="337"/>
      <c r="X4" s="337"/>
      <c r="Y4" s="386"/>
      <c r="Z4" s="336" t="s">
        <v>319</v>
      </c>
      <c r="AA4" s="337"/>
      <c r="AB4" s="337"/>
      <c r="AC4" s="386"/>
      <c r="AD4" s="336" t="s">
        <v>258</v>
      </c>
      <c r="AE4" s="337"/>
      <c r="AF4" s="337"/>
      <c r="AG4" s="337"/>
      <c r="AH4" s="337"/>
      <c r="AI4" s="337"/>
      <c r="AJ4" s="337"/>
      <c r="AK4" s="386"/>
      <c r="AL4" s="336" t="s">
        <v>319</v>
      </c>
      <c r="AM4" s="337"/>
      <c r="AN4" s="337"/>
      <c r="AO4" s="386"/>
      <c r="AP4" s="551" t="s">
        <v>322</v>
      </c>
      <c r="AQ4" s="551"/>
      <c r="AR4" s="551"/>
      <c r="AS4" s="551"/>
      <c r="AT4" s="551"/>
      <c r="AU4" s="551"/>
      <c r="AV4" s="551"/>
      <c r="AW4" s="551"/>
      <c r="AX4" s="551"/>
      <c r="AY4" s="551"/>
      <c r="AZ4" s="551"/>
      <c r="BA4" s="551"/>
      <c r="BB4" s="551"/>
      <c r="BC4" s="551"/>
      <c r="BD4" s="551"/>
      <c r="BE4" s="551"/>
      <c r="BF4" s="551"/>
      <c r="BG4" s="551" t="s">
        <v>292</v>
      </c>
      <c r="BH4" s="551"/>
      <c r="BI4" s="551"/>
      <c r="BJ4" s="551"/>
      <c r="BK4" s="551"/>
      <c r="BL4" s="551"/>
      <c r="BM4" s="551"/>
      <c r="BN4" s="551"/>
      <c r="BO4" s="551" t="s">
        <v>319</v>
      </c>
      <c r="BP4" s="551"/>
      <c r="BQ4" s="551"/>
      <c r="BR4" s="551"/>
      <c r="BS4" s="551" t="s">
        <v>323</v>
      </c>
      <c r="BT4" s="551"/>
      <c r="BU4" s="551"/>
      <c r="BV4" s="551"/>
      <c r="BW4" s="551"/>
      <c r="BX4" s="551"/>
      <c r="BY4" s="551"/>
      <c r="BZ4" s="551"/>
      <c r="CA4" s="551"/>
      <c r="CB4" s="551"/>
      <c r="CD4" s="336" t="s">
        <v>200</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86"/>
    </row>
    <row r="5" spans="2:143" ht="11.25" customHeight="1" x14ac:dyDescent="0.15">
      <c r="B5" s="552" t="s">
        <v>318</v>
      </c>
      <c r="C5" s="553"/>
      <c r="D5" s="553"/>
      <c r="E5" s="553"/>
      <c r="F5" s="553"/>
      <c r="G5" s="553"/>
      <c r="H5" s="553"/>
      <c r="I5" s="553"/>
      <c r="J5" s="553"/>
      <c r="K5" s="553"/>
      <c r="L5" s="553"/>
      <c r="M5" s="553"/>
      <c r="N5" s="553"/>
      <c r="O5" s="553"/>
      <c r="P5" s="553"/>
      <c r="Q5" s="554"/>
      <c r="R5" s="555">
        <v>1754770</v>
      </c>
      <c r="S5" s="556"/>
      <c r="T5" s="556"/>
      <c r="U5" s="556"/>
      <c r="V5" s="556"/>
      <c r="W5" s="556"/>
      <c r="X5" s="556"/>
      <c r="Y5" s="557"/>
      <c r="Z5" s="558">
        <v>15.1</v>
      </c>
      <c r="AA5" s="558"/>
      <c r="AB5" s="558"/>
      <c r="AC5" s="558"/>
      <c r="AD5" s="559">
        <v>1754770</v>
      </c>
      <c r="AE5" s="559"/>
      <c r="AF5" s="559"/>
      <c r="AG5" s="559"/>
      <c r="AH5" s="559"/>
      <c r="AI5" s="559"/>
      <c r="AJ5" s="559"/>
      <c r="AK5" s="559"/>
      <c r="AL5" s="560">
        <v>25.5</v>
      </c>
      <c r="AM5" s="561"/>
      <c r="AN5" s="561"/>
      <c r="AO5" s="562"/>
      <c r="AP5" s="552" t="s">
        <v>324</v>
      </c>
      <c r="AQ5" s="553"/>
      <c r="AR5" s="553"/>
      <c r="AS5" s="553"/>
      <c r="AT5" s="553"/>
      <c r="AU5" s="553"/>
      <c r="AV5" s="553"/>
      <c r="AW5" s="553"/>
      <c r="AX5" s="553"/>
      <c r="AY5" s="553"/>
      <c r="AZ5" s="553"/>
      <c r="BA5" s="553"/>
      <c r="BB5" s="553"/>
      <c r="BC5" s="553"/>
      <c r="BD5" s="553"/>
      <c r="BE5" s="553"/>
      <c r="BF5" s="554"/>
      <c r="BG5" s="563">
        <v>1754770</v>
      </c>
      <c r="BH5" s="342"/>
      <c r="BI5" s="342"/>
      <c r="BJ5" s="342"/>
      <c r="BK5" s="342"/>
      <c r="BL5" s="342"/>
      <c r="BM5" s="342"/>
      <c r="BN5" s="564"/>
      <c r="BO5" s="565">
        <v>100</v>
      </c>
      <c r="BP5" s="565"/>
      <c r="BQ5" s="565"/>
      <c r="BR5" s="565"/>
      <c r="BS5" s="566">
        <v>92777</v>
      </c>
      <c r="BT5" s="566"/>
      <c r="BU5" s="566"/>
      <c r="BV5" s="566"/>
      <c r="BW5" s="566"/>
      <c r="BX5" s="566"/>
      <c r="BY5" s="566"/>
      <c r="BZ5" s="566"/>
      <c r="CA5" s="566"/>
      <c r="CB5" s="567"/>
      <c r="CD5" s="336" t="s">
        <v>322</v>
      </c>
      <c r="CE5" s="337"/>
      <c r="CF5" s="337"/>
      <c r="CG5" s="337"/>
      <c r="CH5" s="337"/>
      <c r="CI5" s="337"/>
      <c r="CJ5" s="337"/>
      <c r="CK5" s="337"/>
      <c r="CL5" s="337"/>
      <c r="CM5" s="337"/>
      <c r="CN5" s="337"/>
      <c r="CO5" s="337"/>
      <c r="CP5" s="337"/>
      <c r="CQ5" s="386"/>
      <c r="CR5" s="336" t="s">
        <v>327</v>
      </c>
      <c r="CS5" s="337"/>
      <c r="CT5" s="337"/>
      <c r="CU5" s="337"/>
      <c r="CV5" s="337"/>
      <c r="CW5" s="337"/>
      <c r="CX5" s="337"/>
      <c r="CY5" s="386"/>
      <c r="CZ5" s="336" t="s">
        <v>319</v>
      </c>
      <c r="DA5" s="337"/>
      <c r="DB5" s="337"/>
      <c r="DC5" s="386"/>
      <c r="DD5" s="336" t="s">
        <v>328</v>
      </c>
      <c r="DE5" s="337"/>
      <c r="DF5" s="337"/>
      <c r="DG5" s="337"/>
      <c r="DH5" s="337"/>
      <c r="DI5" s="337"/>
      <c r="DJ5" s="337"/>
      <c r="DK5" s="337"/>
      <c r="DL5" s="337"/>
      <c r="DM5" s="337"/>
      <c r="DN5" s="337"/>
      <c r="DO5" s="337"/>
      <c r="DP5" s="386"/>
      <c r="DQ5" s="336" t="s">
        <v>330</v>
      </c>
      <c r="DR5" s="337"/>
      <c r="DS5" s="337"/>
      <c r="DT5" s="337"/>
      <c r="DU5" s="337"/>
      <c r="DV5" s="337"/>
      <c r="DW5" s="337"/>
      <c r="DX5" s="337"/>
      <c r="DY5" s="337"/>
      <c r="DZ5" s="337"/>
      <c r="EA5" s="337"/>
      <c r="EB5" s="337"/>
      <c r="EC5" s="386"/>
    </row>
    <row r="6" spans="2:143" ht="11.25" customHeight="1" x14ac:dyDescent="0.15">
      <c r="B6" s="570" t="s">
        <v>307</v>
      </c>
      <c r="C6" s="468"/>
      <c r="D6" s="468"/>
      <c r="E6" s="468"/>
      <c r="F6" s="468"/>
      <c r="G6" s="468"/>
      <c r="H6" s="468"/>
      <c r="I6" s="468"/>
      <c r="J6" s="468"/>
      <c r="K6" s="468"/>
      <c r="L6" s="468"/>
      <c r="M6" s="468"/>
      <c r="N6" s="468"/>
      <c r="O6" s="468"/>
      <c r="P6" s="468"/>
      <c r="Q6" s="571"/>
      <c r="R6" s="563">
        <v>130080</v>
      </c>
      <c r="S6" s="342"/>
      <c r="T6" s="342"/>
      <c r="U6" s="342"/>
      <c r="V6" s="342"/>
      <c r="W6" s="342"/>
      <c r="X6" s="342"/>
      <c r="Y6" s="564"/>
      <c r="Z6" s="565">
        <v>1.1000000000000001</v>
      </c>
      <c r="AA6" s="565"/>
      <c r="AB6" s="565"/>
      <c r="AC6" s="565"/>
      <c r="AD6" s="566">
        <v>130080</v>
      </c>
      <c r="AE6" s="566"/>
      <c r="AF6" s="566"/>
      <c r="AG6" s="566"/>
      <c r="AH6" s="566"/>
      <c r="AI6" s="566"/>
      <c r="AJ6" s="566"/>
      <c r="AK6" s="566"/>
      <c r="AL6" s="572">
        <v>1.9</v>
      </c>
      <c r="AM6" s="348"/>
      <c r="AN6" s="348"/>
      <c r="AO6" s="573"/>
      <c r="AP6" s="570" t="s">
        <v>106</v>
      </c>
      <c r="AQ6" s="468"/>
      <c r="AR6" s="468"/>
      <c r="AS6" s="468"/>
      <c r="AT6" s="468"/>
      <c r="AU6" s="468"/>
      <c r="AV6" s="468"/>
      <c r="AW6" s="468"/>
      <c r="AX6" s="468"/>
      <c r="AY6" s="468"/>
      <c r="AZ6" s="468"/>
      <c r="BA6" s="468"/>
      <c r="BB6" s="468"/>
      <c r="BC6" s="468"/>
      <c r="BD6" s="468"/>
      <c r="BE6" s="468"/>
      <c r="BF6" s="571"/>
      <c r="BG6" s="563">
        <v>1754770</v>
      </c>
      <c r="BH6" s="342"/>
      <c r="BI6" s="342"/>
      <c r="BJ6" s="342"/>
      <c r="BK6" s="342"/>
      <c r="BL6" s="342"/>
      <c r="BM6" s="342"/>
      <c r="BN6" s="564"/>
      <c r="BO6" s="565">
        <v>100</v>
      </c>
      <c r="BP6" s="565"/>
      <c r="BQ6" s="565"/>
      <c r="BR6" s="565"/>
      <c r="BS6" s="566">
        <v>92777</v>
      </c>
      <c r="BT6" s="566"/>
      <c r="BU6" s="566"/>
      <c r="BV6" s="566"/>
      <c r="BW6" s="566"/>
      <c r="BX6" s="566"/>
      <c r="BY6" s="566"/>
      <c r="BZ6" s="566"/>
      <c r="CA6" s="566"/>
      <c r="CB6" s="567"/>
      <c r="CD6" s="552" t="s">
        <v>331</v>
      </c>
      <c r="CE6" s="553"/>
      <c r="CF6" s="553"/>
      <c r="CG6" s="553"/>
      <c r="CH6" s="553"/>
      <c r="CI6" s="553"/>
      <c r="CJ6" s="553"/>
      <c r="CK6" s="553"/>
      <c r="CL6" s="553"/>
      <c r="CM6" s="553"/>
      <c r="CN6" s="553"/>
      <c r="CO6" s="553"/>
      <c r="CP6" s="553"/>
      <c r="CQ6" s="554"/>
      <c r="CR6" s="563">
        <v>89671</v>
      </c>
      <c r="CS6" s="342"/>
      <c r="CT6" s="342"/>
      <c r="CU6" s="342"/>
      <c r="CV6" s="342"/>
      <c r="CW6" s="342"/>
      <c r="CX6" s="342"/>
      <c r="CY6" s="564"/>
      <c r="CZ6" s="560">
        <v>0.8</v>
      </c>
      <c r="DA6" s="561"/>
      <c r="DB6" s="561"/>
      <c r="DC6" s="574"/>
      <c r="DD6" s="568" t="s">
        <v>205</v>
      </c>
      <c r="DE6" s="342"/>
      <c r="DF6" s="342"/>
      <c r="DG6" s="342"/>
      <c r="DH6" s="342"/>
      <c r="DI6" s="342"/>
      <c r="DJ6" s="342"/>
      <c r="DK6" s="342"/>
      <c r="DL6" s="342"/>
      <c r="DM6" s="342"/>
      <c r="DN6" s="342"/>
      <c r="DO6" s="342"/>
      <c r="DP6" s="564"/>
      <c r="DQ6" s="568">
        <v>89671</v>
      </c>
      <c r="DR6" s="342"/>
      <c r="DS6" s="342"/>
      <c r="DT6" s="342"/>
      <c r="DU6" s="342"/>
      <c r="DV6" s="342"/>
      <c r="DW6" s="342"/>
      <c r="DX6" s="342"/>
      <c r="DY6" s="342"/>
      <c r="DZ6" s="342"/>
      <c r="EA6" s="342"/>
      <c r="EB6" s="342"/>
      <c r="EC6" s="569"/>
    </row>
    <row r="7" spans="2:143" ht="11.25" customHeight="1" x14ac:dyDescent="0.15">
      <c r="B7" s="570" t="s">
        <v>45</v>
      </c>
      <c r="C7" s="468"/>
      <c r="D7" s="468"/>
      <c r="E7" s="468"/>
      <c r="F7" s="468"/>
      <c r="G7" s="468"/>
      <c r="H7" s="468"/>
      <c r="I7" s="468"/>
      <c r="J7" s="468"/>
      <c r="K7" s="468"/>
      <c r="L7" s="468"/>
      <c r="M7" s="468"/>
      <c r="N7" s="468"/>
      <c r="O7" s="468"/>
      <c r="P7" s="468"/>
      <c r="Q7" s="571"/>
      <c r="R7" s="563">
        <v>468</v>
      </c>
      <c r="S7" s="342"/>
      <c r="T7" s="342"/>
      <c r="U7" s="342"/>
      <c r="V7" s="342"/>
      <c r="W7" s="342"/>
      <c r="X7" s="342"/>
      <c r="Y7" s="564"/>
      <c r="Z7" s="565">
        <v>0</v>
      </c>
      <c r="AA7" s="565"/>
      <c r="AB7" s="565"/>
      <c r="AC7" s="565"/>
      <c r="AD7" s="566">
        <v>468</v>
      </c>
      <c r="AE7" s="566"/>
      <c r="AF7" s="566"/>
      <c r="AG7" s="566"/>
      <c r="AH7" s="566"/>
      <c r="AI7" s="566"/>
      <c r="AJ7" s="566"/>
      <c r="AK7" s="566"/>
      <c r="AL7" s="572">
        <v>0</v>
      </c>
      <c r="AM7" s="348"/>
      <c r="AN7" s="348"/>
      <c r="AO7" s="573"/>
      <c r="AP7" s="570" t="s">
        <v>332</v>
      </c>
      <c r="AQ7" s="468"/>
      <c r="AR7" s="468"/>
      <c r="AS7" s="468"/>
      <c r="AT7" s="468"/>
      <c r="AU7" s="468"/>
      <c r="AV7" s="468"/>
      <c r="AW7" s="468"/>
      <c r="AX7" s="468"/>
      <c r="AY7" s="468"/>
      <c r="AZ7" s="468"/>
      <c r="BA7" s="468"/>
      <c r="BB7" s="468"/>
      <c r="BC7" s="468"/>
      <c r="BD7" s="468"/>
      <c r="BE7" s="468"/>
      <c r="BF7" s="571"/>
      <c r="BG7" s="563">
        <v>590960</v>
      </c>
      <c r="BH7" s="342"/>
      <c r="BI7" s="342"/>
      <c r="BJ7" s="342"/>
      <c r="BK7" s="342"/>
      <c r="BL7" s="342"/>
      <c r="BM7" s="342"/>
      <c r="BN7" s="564"/>
      <c r="BO7" s="565">
        <v>33.700000000000003</v>
      </c>
      <c r="BP7" s="565"/>
      <c r="BQ7" s="565"/>
      <c r="BR7" s="565"/>
      <c r="BS7" s="566">
        <v>23213</v>
      </c>
      <c r="BT7" s="566"/>
      <c r="BU7" s="566"/>
      <c r="BV7" s="566"/>
      <c r="BW7" s="566"/>
      <c r="BX7" s="566"/>
      <c r="BY7" s="566"/>
      <c r="BZ7" s="566"/>
      <c r="CA7" s="566"/>
      <c r="CB7" s="567"/>
      <c r="CD7" s="570" t="s">
        <v>334</v>
      </c>
      <c r="CE7" s="468"/>
      <c r="CF7" s="468"/>
      <c r="CG7" s="468"/>
      <c r="CH7" s="468"/>
      <c r="CI7" s="468"/>
      <c r="CJ7" s="468"/>
      <c r="CK7" s="468"/>
      <c r="CL7" s="468"/>
      <c r="CM7" s="468"/>
      <c r="CN7" s="468"/>
      <c r="CO7" s="468"/>
      <c r="CP7" s="468"/>
      <c r="CQ7" s="571"/>
      <c r="CR7" s="563">
        <v>2172186</v>
      </c>
      <c r="CS7" s="342"/>
      <c r="CT7" s="342"/>
      <c r="CU7" s="342"/>
      <c r="CV7" s="342"/>
      <c r="CW7" s="342"/>
      <c r="CX7" s="342"/>
      <c r="CY7" s="564"/>
      <c r="CZ7" s="565">
        <v>18.899999999999999</v>
      </c>
      <c r="DA7" s="565"/>
      <c r="DB7" s="565"/>
      <c r="DC7" s="565"/>
      <c r="DD7" s="568">
        <v>102635</v>
      </c>
      <c r="DE7" s="342"/>
      <c r="DF7" s="342"/>
      <c r="DG7" s="342"/>
      <c r="DH7" s="342"/>
      <c r="DI7" s="342"/>
      <c r="DJ7" s="342"/>
      <c r="DK7" s="342"/>
      <c r="DL7" s="342"/>
      <c r="DM7" s="342"/>
      <c r="DN7" s="342"/>
      <c r="DO7" s="342"/>
      <c r="DP7" s="564"/>
      <c r="DQ7" s="568">
        <v>1788784</v>
      </c>
      <c r="DR7" s="342"/>
      <c r="DS7" s="342"/>
      <c r="DT7" s="342"/>
      <c r="DU7" s="342"/>
      <c r="DV7" s="342"/>
      <c r="DW7" s="342"/>
      <c r="DX7" s="342"/>
      <c r="DY7" s="342"/>
      <c r="DZ7" s="342"/>
      <c r="EA7" s="342"/>
      <c r="EB7" s="342"/>
      <c r="EC7" s="569"/>
    </row>
    <row r="8" spans="2:143" ht="11.25" customHeight="1" x14ac:dyDescent="0.15">
      <c r="B8" s="570" t="s">
        <v>335</v>
      </c>
      <c r="C8" s="468"/>
      <c r="D8" s="468"/>
      <c r="E8" s="468"/>
      <c r="F8" s="468"/>
      <c r="G8" s="468"/>
      <c r="H8" s="468"/>
      <c r="I8" s="468"/>
      <c r="J8" s="468"/>
      <c r="K8" s="468"/>
      <c r="L8" s="468"/>
      <c r="M8" s="468"/>
      <c r="N8" s="468"/>
      <c r="O8" s="468"/>
      <c r="P8" s="468"/>
      <c r="Q8" s="571"/>
      <c r="R8" s="563">
        <v>11524</v>
      </c>
      <c r="S8" s="342"/>
      <c r="T8" s="342"/>
      <c r="U8" s="342"/>
      <c r="V8" s="342"/>
      <c r="W8" s="342"/>
      <c r="X8" s="342"/>
      <c r="Y8" s="564"/>
      <c r="Z8" s="565">
        <v>0.1</v>
      </c>
      <c r="AA8" s="565"/>
      <c r="AB8" s="565"/>
      <c r="AC8" s="565"/>
      <c r="AD8" s="566">
        <v>11524</v>
      </c>
      <c r="AE8" s="566"/>
      <c r="AF8" s="566"/>
      <c r="AG8" s="566"/>
      <c r="AH8" s="566"/>
      <c r="AI8" s="566"/>
      <c r="AJ8" s="566"/>
      <c r="AK8" s="566"/>
      <c r="AL8" s="572">
        <v>0.2</v>
      </c>
      <c r="AM8" s="348"/>
      <c r="AN8" s="348"/>
      <c r="AO8" s="573"/>
      <c r="AP8" s="570" t="s">
        <v>124</v>
      </c>
      <c r="AQ8" s="468"/>
      <c r="AR8" s="468"/>
      <c r="AS8" s="468"/>
      <c r="AT8" s="468"/>
      <c r="AU8" s="468"/>
      <c r="AV8" s="468"/>
      <c r="AW8" s="468"/>
      <c r="AX8" s="468"/>
      <c r="AY8" s="468"/>
      <c r="AZ8" s="468"/>
      <c r="BA8" s="468"/>
      <c r="BB8" s="468"/>
      <c r="BC8" s="468"/>
      <c r="BD8" s="468"/>
      <c r="BE8" s="468"/>
      <c r="BF8" s="571"/>
      <c r="BG8" s="563">
        <v>21890</v>
      </c>
      <c r="BH8" s="342"/>
      <c r="BI8" s="342"/>
      <c r="BJ8" s="342"/>
      <c r="BK8" s="342"/>
      <c r="BL8" s="342"/>
      <c r="BM8" s="342"/>
      <c r="BN8" s="564"/>
      <c r="BO8" s="565">
        <v>1.2</v>
      </c>
      <c r="BP8" s="565"/>
      <c r="BQ8" s="565"/>
      <c r="BR8" s="565"/>
      <c r="BS8" s="566" t="s">
        <v>205</v>
      </c>
      <c r="BT8" s="566"/>
      <c r="BU8" s="566"/>
      <c r="BV8" s="566"/>
      <c r="BW8" s="566"/>
      <c r="BX8" s="566"/>
      <c r="BY8" s="566"/>
      <c r="BZ8" s="566"/>
      <c r="CA8" s="566"/>
      <c r="CB8" s="567"/>
      <c r="CD8" s="570" t="s">
        <v>339</v>
      </c>
      <c r="CE8" s="468"/>
      <c r="CF8" s="468"/>
      <c r="CG8" s="468"/>
      <c r="CH8" s="468"/>
      <c r="CI8" s="468"/>
      <c r="CJ8" s="468"/>
      <c r="CK8" s="468"/>
      <c r="CL8" s="468"/>
      <c r="CM8" s="468"/>
      <c r="CN8" s="468"/>
      <c r="CO8" s="468"/>
      <c r="CP8" s="468"/>
      <c r="CQ8" s="571"/>
      <c r="CR8" s="563">
        <v>2531449</v>
      </c>
      <c r="CS8" s="342"/>
      <c r="CT8" s="342"/>
      <c r="CU8" s="342"/>
      <c r="CV8" s="342"/>
      <c r="CW8" s="342"/>
      <c r="CX8" s="342"/>
      <c r="CY8" s="564"/>
      <c r="CZ8" s="565">
        <v>22</v>
      </c>
      <c r="DA8" s="565"/>
      <c r="DB8" s="565"/>
      <c r="DC8" s="565"/>
      <c r="DD8" s="568">
        <v>8060</v>
      </c>
      <c r="DE8" s="342"/>
      <c r="DF8" s="342"/>
      <c r="DG8" s="342"/>
      <c r="DH8" s="342"/>
      <c r="DI8" s="342"/>
      <c r="DJ8" s="342"/>
      <c r="DK8" s="342"/>
      <c r="DL8" s="342"/>
      <c r="DM8" s="342"/>
      <c r="DN8" s="342"/>
      <c r="DO8" s="342"/>
      <c r="DP8" s="564"/>
      <c r="DQ8" s="568">
        <v>1719556</v>
      </c>
      <c r="DR8" s="342"/>
      <c r="DS8" s="342"/>
      <c r="DT8" s="342"/>
      <c r="DU8" s="342"/>
      <c r="DV8" s="342"/>
      <c r="DW8" s="342"/>
      <c r="DX8" s="342"/>
      <c r="DY8" s="342"/>
      <c r="DZ8" s="342"/>
      <c r="EA8" s="342"/>
      <c r="EB8" s="342"/>
      <c r="EC8" s="569"/>
    </row>
    <row r="9" spans="2:143" ht="11.25" customHeight="1" x14ac:dyDescent="0.15">
      <c r="B9" s="570" t="s">
        <v>338</v>
      </c>
      <c r="C9" s="468"/>
      <c r="D9" s="468"/>
      <c r="E9" s="468"/>
      <c r="F9" s="468"/>
      <c r="G9" s="468"/>
      <c r="H9" s="468"/>
      <c r="I9" s="468"/>
      <c r="J9" s="468"/>
      <c r="K9" s="468"/>
      <c r="L9" s="468"/>
      <c r="M9" s="468"/>
      <c r="N9" s="468"/>
      <c r="O9" s="468"/>
      <c r="P9" s="468"/>
      <c r="Q9" s="571"/>
      <c r="R9" s="563">
        <v>11740</v>
      </c>
      <c r="S9" s="342"/>
      <c r="T9" s="342"/>
      <c r="U9" s="342"/>
      <c r="V9" s="342"/>
      <c r="W9" s="342"/>
      <c r="X9" s="342"/>
      <c r="Y9" s="564"/>
      <c r="Z9" s="565">
        <v>0.1</v>
      </c>
      <c r="AA9" s="565"/>
      <c r="AB9" s="565"/>
      <c r="AC9" s="565"/>
      <c r="AD9" s="566">
        <v>11740</v>
      </c>
      <c r="AE9" s="566"/>
      <c r="AF9" s="566"/>
      <c r="AG9" s="566"/>
      <c r="AH9" s="566"/>
      <c r="AI9" s="566"/>
      <c r="AJ9" s="566"/>
      <c r="AK9" s="566"/>
      <c r="AL9" s="572">
        <v>0.2</v>
      </c>
      <c r="AM9" s="348"/>
      <c r="AN9" s="348"/>
      <c r="AO9" s="573"/>
      <c r="AP9" s="570" t="s">
        <v>340</v>
      </c>
      <c r="AQ9" s="468"/>
      <c r="AR9" s="468"/>
      <c r="AS9" s="468"/>
      <c r="AT9" s="468"/>
      <c r="AU9" s="468"/>
      <c r="AV9" s="468"/>
      <c r="AW9" s="468"/>
      <c r="AX9" s="468"/>
      <c r="AY9" s="468"/>
      <c r="AZ9" s="468"/>
      <c r="BA9" s="468"/>
      <c r="BB9" s="468"/>
      <c r="BC9" s="468"/>
      <c r="BD9" s="468"/>
      <c r="BE9" s="468"/>
      <c r="BF9" s="571"/>
      <c r="BG9" s="563">
        <v>448151</v>
      </c>
      <c r="BH9" s="342"/>
      <c r="BI9" s="342"/>
      <c r="BJ9" s="342"/>
      <c r="BK9" s="342"/>
      <c r="BL9" s="342"/>
      <c r="BM9" s="342"/>
      <c r="BN9" s="564"/>
      <c r="BO9" s="565">
        <v>25.5</v>
      </c>
      <c r="BP9" s="565"/>
      <c r="BQ9" s="565"/>
      <c r="BR9" s="565"/>
      <c r="BS9" s="566" t="s">
        <v>205</v>
      </c>
      <c r="BT9" s="566"/>
      <c r="BU9" s="566"/>
      <c r="BV9" s="566"/>
      <c r="BW9" s="566"/>
      <c r="BX9" s="566"/>
      <c r="BY9" s="566"/>
      <c r="BZ9" s="566"/>
      <c r="CA9" s="566"/>
      <c r="CB9" s="567"/>
      <c r="CD9" s="570" t="s">
        <v>343</v>
      </c>
      <c r="CE9" s="468"/>
      <c r="CF9" s="468"/>
      <c r="CG9" s="468"/>
      <c r="CH9" s="468"/>
      <c r="CI9" s="468"/>
      <c r="CJ9" s="468"/>
      <c r="CK9" s="468"/>
      <c r="CL9" s="468"/>
      <c r="CM9" s="468"/>
      <c r="CN9" s="468"/>
      <c r="CO9" s="468"/>
      <c r="CP9" s="468"/>
      <c r="CQ9" s="571"/>
      <c r="CR9" s="563">
        <v>1740394</v>
      </c>
      <c r="CS9" s="342"/>
      <c r="CT9" s="342"/>
      <c r="CU9" s="342"/>
      <c r="CV9" s="342"/>
      <c r="CW9" s="342"/>
      <c r="CX9" s="342"/>
      <c r="CY9" s="564"/>
      <c r="CZ9" s="565">
        <v>15.1</v>
      </c>
      <c r="DA9" s="565"/>
      <c r="DB9" s="565"/>
      <c r="DC9" s="565"/>
      <c r="DD9" s="568">
        <v>12552</v>
      </c>
      <c r="DE9" s="342"/>
      <c r="DF9" s="342"/>
      <c r="DG9" s="342"/>
      <c r="DH9" s="342"/>
      <c r="DI9" s="342"/>
      <c r="DJ9" s="342"/>
      <c r="DK9" s="342"/>
      <c r="DL9" s="342"/>
      <c r="DM9" s="342"/>
      <c r="DN9" s="342"/>
      <c r="DO9" s="342"/>
      <c r="DP9" s="564"/>
      <c r="DQ9" s="568">
        <v>1476744</v>
      </c>
      <c r="DR9" s="342"/>
      <c r="DS9" s="342"/>
      <c r="DT9" s="342"/>
      <c r="DU9" s="342"/>
      <c r="DV9" s="342"/>
      <c r="DW9" s="342"/>
      <c r="DX9" s="342"/>
      <c r="DY9" s="342"/>
      <c r="DZ9" s="342"/>
      <c r="EA9" s="342"/>
      <c r="EB9" s="342"/>
      <c r="EC9" s="569"/>
    </row>
    <row r="10" spans="2:143" ht="11.25" customHeight="1" x14ac:dyDescent="0.15">
      <c r="B10" s="570" t="s">
        <v>130</v>
      </c>
      <c r="C10" s="468"/>
      <c r="D10" s="468"/>
      <c r="E10" s="468"/>
      <c r="F10" s="468"/>
      <c r="G10" s="468"/>
      <c r="H10" s="468"/>
      <c r="I10" s="468"/>
      <c r="J10" s="468"/>
      <c r="K10" s="468"/>
      <c r="L10" s="468"/>
      <c r="M10" s="468"/>
      <c r="N10" s="468"/>
      <c r="O10" s="468"/>
      <c r="P10" s="468"/>
      <c r="Q10" s="571"/>
      <c r="R10" s="563" t="s">
        <v>205</v>
      </c>
      <c r="S10" s="342"/>
      <c r="T10" s="342"/>
      <c r="U10" s="342"/>
      <c r="V10" s="342"/>
      <c r="W10" s="342"/>
      <c r="X10" s="342"/>
      <c r="Y10" s="564"/>
      <c r="Z10" s="565" t="s">
        <v>205</v>
      </c>
      <c r="AA10" s="565"/>
      <c r="AB10" s="565"/>
      <c r="AC10" s="565"/>
      <c r="AD10" s="566" t="s">
        <v>205</v>
      </c>
      <c r="AE10" s="566"/>
      <c r="AF10" s="566"/>
      <c r="AG10" s="566"/>
      <c r="AH10" s="566"/>
      <c r="AI10" s="566"/>
      <c r="AJ10" s="566"/>
      <c r="AK10" s="566"/>
      <c r="AL10" s="572" t="s">
        <v>205</v>
      </c>
      <c r="AM10" s="348"/>
      <c r="AN10" s="348"/>
      <c r="AO10" s="573"/>
      <c r="AP10" s="570" t="s">
        <v>196</v>
      </c>
      <c r="AQ10" s="468"/>
      <c r="AR10" s="468"/>
      <c r="AS10" s="468"/>
      <c r="AT10" s="468"/>
      <c r="AU10" s="468"/>
      <c r="AV10" s="468"/>
      <c r="AW10" s="468"/>
      <c r="AX10" s="468"/>
      <c r="AY10" s="468"/>
      <c r="AZ10" s="468"/>
      <c r="BA10" s="468"/>
      <c r="BB10" s="468"/>
      <c r="BC10" s="468"/>
      <c r="BD10" s="468"/>
      <c r="BE10" s="468"/>
      <c r="BF10" s="571"/>
      <c r="BG10" s="563">
        <v>39291</v>
      </c>
      <c r="BH10" s="342"/>
      <c r="BI10" s="342"/>
      <c r="BJ10" s="342"/>
      <c r="BK10" s="342"/>
      <c r="BL10" s="342"/>
      <c r="BM10" s="342"/>
      <c r="BN10" s="564"/>
      <c r="BO10" s="565">
        <v>2.2000000000000002</v>
      </c>
      <c r="BP10" s="565"/>
      <c r="BQ10" s="565"/>
      <c r="BR10" s="565"/>
      <c r="BS10" s="566" t="s">
        <v>205</v>
      </c>
      <c r="BT10" s="566"/>
      <c r="BU10" s="566"/>
      <c r="BV10" s="566"/>
      <c r="BW10" s="566"/>
      <c r="BX10" s="566"/>
      <c r="BY10" s="566"/>
      <c r="BZ10" s="566"/>
      <c r="CA10" s="566"/>
      <c r="CB10" s="567"/>
      <c r="CD10" s="570" t="s">
        <v>231</v>
      </c>
      <c r="CE10" s="468"/>
      <c r="CF10" s="468"/>
      <c r="CG10" s="468"/>
      <c r="CH10" s="468"/>
      <c r="CI10" s="468"/>
      <c r="CJ10" s="468"/>
      <c r="CK10" s="468"/>
      <c r="CL10" s="468"/>
      <c r="CM10" s="468"/>
      <c r="CN10" s="468"/>
      <c r="CO10" s="468"/>
      <c r="CP10" s="468"/>
      <c r="CQ10" s="571"/>
      <c r="CR10" s="563">
        <v>18</v>
      </c>
      <c r="CS10" s="342"/>
      <c r="CT10" s="342"/>
      <c r="CU10" s="342"/>
      <c r="CV10" s="342"/>
      <c r="CW10" s="342"/>
      <c r="CX10" s="342"/>
      <c r="CY10" s="564"/>
      <c r="CZ10" s="565">
        <v>0</v>
      </c>
      <c r="DA10" s="565"/>
      <c r="DB10" s="565"/>
      <c r="DC10" s="565"/>
      <c r="DD10" s="568" t="s">
        <v>205</v>
      </c>
      <c r="DE10" s="342"/>
      <c r="DF10" s="342"/>
      <c r="DG10" s="342"/>
      <c r="DH10" s="342"/>
      <c r="DI10" s="342"/>
      <c r="DJ10" s="342"/>
      <c r="DK10" s="342"/>
      <c r="DL10" s="342"/>
      <c r="DM10" s="342"/>
      <c r="DN10" s="342"/>
      <c r="DO10" s="342"/>
      <c r="DP10" s="564"/>
      <c r="DQ10" s="568">
        <v>18</v>
      </c>
      <c r="DR10" s="342"/>
      <c r="DS10" s="342"/>
      <c r="DT10" s="342"/>
      <c r="DU10" s="342"/>
      <c r="DV10" s="342"/>
      <c r="DW10" s="342"/>
      <c r="DX10" s="342"/>
      <c r="DY10" s="342"/>
      <c r="DZ10" s="342"/>
      <c r="EA10" s="342"/>
      <c r="EB10" s="342"/>
      <c r="EC10" s="569"/>
    </row>
    <row r="11" spans="2:143" ht="11.25" customHeight="1" x14ac:dyDescent="0.15">
      <c r="B11" s="570" t="s">
        <v>104</v>
      </c>
      <c r="C11" s="468"/>
      <c r="D11" s="468"/>
      <c r="E11" s="468"/>
      <c r="F11" s="468"/>
      <c r="G11" s="468"/>
      <c r="H11" s="468"/>
      <c r="I11" s="468"/>
      <c r="J11" s="468"/>
      <c r="K11" s="468"/>
      <c r="L11" s="468"/>
      <c r="M11" s="468"/>
      <c r="N11" s="468"/>
      <c r="O11" s="468"/>
      <c r="P11" s="468"/>
      <c r="Q11" s="571"/>
      <c r="R11" s="563">
        <v>308530</v>
      </c>
      <c r="S11" s="342"/>
      <c r="T11" s="342"/>
      <c r="U11" s="342"/>
      <c r="V11" s="342"/>
      <c r="W11" s="342"/>
      <c r="X11" s="342"/>
      <c r="Y11" s="564"/>
      <c r="Z11" s="572">
        <v>2.7</v>
      </c>
      <c r="AA11" s="348"/>
      <c r="AB11" s="348"/>
      <c r="AC11" s="575"/>
      <c r="AD11" s="568">
        <v>308530</v>
      </c>
      <c r="AE11" s="342"/>
      <c r="AF11" s="342"/>
      <c r="AG11" s="342"/>
      <c r="AH11" s="342"/>
      <c r="AI11" s="342"/>
      <c r="AJ11" s="342"/>
      <c r="AK11" s="564"/>
      <c r="AL11" s="572">
        <v>4.5</v>
      </c>
      <c r="AM11" s="348"/>
      <c r="AN11" s="348"/>
      <c r="AO11" s="573"/>
      <c r="AP11" s="570" t="s">
        <v>345</v>
      </c>
      <c r="AQ11" s="468"/>
      <c r="AR11" s="468"/>
      <c r="AS11" s="468"/>
      <c r="AT11" s="468"/>
      <c r="AU11" s="468"/>
      <c r="AV11" s="468"/>
      <c r="AW11" s="468"/>
      <c r="AX11" s="468"/>
      <c r="AY11" s="468"/>
      <c r="AZ11" s="468"/>
      <c r="BA11" s="468"/>
      <c r="BB11" s="468"/>
      <c r="BC11" s="468"/>
      <c r="BD11" s="468"/>
      <c r="BE11" s="468"/>
      <c r="BF11" s="571"/>
      <c r="BG11" s="563">
        <v>81628</v>
      </c>
      <c r="BH11" s="342"/>
      <c r="BI11" s="342"/>
      <c r="BJ11" s="342"/>
      <c r="BK11" s="342"/>
      <c r="BL11" s="342"/>
      <c r="BM11" s="342"/>
      <c r="BN11" s="564"/>
      <c r="BO11" s="565">
        <v>4.7</v>
      </c>
      <c r="BP11" s="565"/>
      <c r="BQ11" s="565"/>
      <c r="BR11" s="565"/>
      <c r="BS11" s="566">
        <v>23213</v>
      </c>
      <c r="BT11" s="566"/>
      <c r="BU11" s="566"/>
      <c r="BV11" s="566"/>
      <c r="BW11" s="566"/>
      <c r="BX11" s="566"/>
      <c r="BY11" s="566"/>
      <c r="BZ11" s="566"/>
      <c r="CA11" s="566"/>
      <c r="CB11" s="567"/>
      <c r="CD11" s="570" t="s">
        <v>348</v>
      </c>
      <c r="CE11" s="468"/>
      <c r="CF11" s="468"/>
      <c r="CG11" s="468"/>
      <c r="CH11" s="468"/>
      <c r="CI11" s="468"/>
      <c r="CJ11" s="468"/>
      <c r="CK11" s="468"/>
      <c r="CL11" s="468"/>
      <c r="CM11" s="468"/>
      <c r="CN11" s="468"/>
      <c r="CO11" s="468"/>
      <c r="CP11" s="468"/>
      <c r="CQ11" s="571"/>
      <c r="CR11" s="563">
        <v>1143896</v>
      </c>
      <c r="CS11" s="342"/>
      <c r="CT11" s="342"/>
      <c r="CU11" s="342"/>
      <c r="CV11" s="342"/>
      <c r="CW11" s="342"/>
      <c r="CX11" s="342"/>
      <c r="CY11" s="564"/>
      <c r="CZ11" s="565">
        <v>9.9</v>
      </c>
      <c r="DA11" s="565"/>
      <c r="DB11" s="565"/>
      <c r="DC11" s="565"/>
      <c r="DD11" s="568">
        <v>258064</v>
      </c>
      <c r="DE11" s="342"/>
      <c r="DF11" s="342"/>
      <c r="DG11" s="342"/>
      <c r="DH11" s="342"/>
      <c r="DI11" s="342"/>
      <c r="DJ11" s="342"/>
      <c r="DK11" s="342"/>
      <c r="DL11" s="342"/>
      <c r="DM11" s="342"/>
      <c r="DN11" s="342"/>
      <c r="DO11" s="342"/>
      <c r="DP11" s="564"/>
      <c r="DQ11" s="568">
        <v>595979</v>
      </c>
      <c r="DR11" s="342"/>
      <c r="DS11" s="342"/>
      <c r="DT11" s="342"/>
      <c r="DU11" s="342"/>
      <c r="DV11" s="342"/>
      <c r="DW11" s="342"/>
      <c r="DX11" s="342"/>
      <c r="DY11" s="342"/>
      <c r="DZ11" s="342"/>
      <c r="EA11" s="342"/>
      <c r="EB11" s="342"/>
      <c r="EC11" s="569"/>
    </row>
    <row r="12" spans="2:143" ht="11.25" customHeight="1" x14ac:dyDescent="0.15">
      <c r="B12" s="570" t="s">
        <v>151</v>
      </c>
      <c r="C12" s="468"/>
      <c r="D12" s="468"/>
      <c r="E12" s="468"/>
      <c r="F12" s="468"/>
      <c r="G12" s="468"/>
      <c r="H12" s="468"/>
      <c r="I12" s="468"/>
      <c r="J12" s="468"/>
      <c r="K12" s="468"/>
      <c r="L12" s="468"/>
      <c r="M12" s="468"/>
      <c r="N12" s="468"/>
      <c r="O12" s="468"/>
      <c r="P12" s="468"/>
      <c r="Q12" s="571"/>
      <c r="R12" s="563">
        <v>66717</v>
      </c>
      <c r="S12" s="342"/>
      <c r="T12" s="342"/>
      <c r="U12" s="342"/>
      <c r="V12" s="342"/>
      <c r="W12" s="342"/>
      <c r="X12" s="342"/>
      <c r="Y12" s="564"/>
      <c r="Z12" s="565">
        <v>0.6</v>
      </c>
      <c r="AA12" s="565"/>
      <c r="AB12" s="565"/>
      <c r="AC12" s="565"/>
      <c r="AD12" s="566">
        <v>66717</v>
      </c>
      <c r="AE12" s="566"/>
      <c r="AF12" s="566"/>
      <c r="AG12" s="566"/>
      <c r="AH12" s="566"/>
      <c r="AI12" s="566"/>
      <c r="AJ12" s="566"/>
      <c r="AK12" s="566"/>
      <c r="AL12" s="572">
        <v>1</v>
      </c>
      <c r="AM12" s="348"/>
      <c r="AN12" s="348"/>
      <c r="AO12" s="573"/>
      <c r="AP12" s="570" t="s">
        <v>349</v>
      </c>
      <c r="AQ12" s="468"/>
      <c r="AR12" s="468"/>
      <c r="AS12" s="468"/>
      <c r="AT12" s="468"/>
      <c r="AU12" s="468"/>
      <c r="AV12" s="468"/>
      <c r="AW12" s="468"/>
      <c r="AX12" s="468"/>
      <c r="AY12" s="468"/>
      <c r="AZ12" s="468"/>
      <c r="BA12" s="468"/>
      <c r="BB12" s="468"/>
      <c r="BC12" s="468"/>
      <c r="BD12" s="468"/>
      <c r="BE12" s="468"/>
      <c r="BF12" s="571"/>
      <c r="BG12" s="563">
        <v>1009112</v>
      </c>
      <c r="BH12" s="342"/>
      <c r="BI12" s="342"/>
      <c r="BJ12" s="342"/>
      <c r="BK12" s="342"/>
      <c r="BL12" s="342"/>
      <c r="BM12" s="342"/>
      <c r="BN12" s="564"/>
      <c r="BO12" s="565">
        <v>57.5</v>
      </c>
      <c r="BP12" s="565"/>
      <c r="BQ12" s="565"/>
      <c r="BR12" s="565"/>
      <c r="BS12" s="566">
        <v>69564</v>
      </c>
      <c r="BT12" s="566"/>
      <c r="BU12" s="566"/>
      <c r="BV12" s="566"/>
      <c r="BW12" s="566"/>
      <c r="BX12" s="566"/>
      <c r="BY12" s="566"/>
      <c r="BZ12" s="566"/>
      <c r="CA12" s="566"/>
      <c r="CB12" s="567"/>
      <c r="CD12" s="570" t="s">
        <v>90</v>
      </c>
      <c r="CE12" s="468"/>
      <c r="CF12" s="468"/>
      <c r="CG12" s="468"/>
      <c r="CH12" s="468"/>
      <c r="CI12" s="468"/>
      <c r="CJ12" s="468"/>
      <c r="CK12" s="468"/>
      <c r="CL12" s="468"/>
      <c r="CM12" s="468"/>
      <c r="CN12" s="468"/>
      <c r="CO12" s="468"/>
      <c r="CP12" s="468"/>
      <c r="CQ12" s="571"/>
      <c r="CR12" s="563">
        <v>237357</v>
      </c>
      <c r="CS12" s="342"/>
      <c r="CT12" s="342"/>
      <c r="CU12" s="342"/>
      <c r="CV12" s="342"/>
      <c r="CW12" s="342"/>
      <c r="CX12" s="342"/>
      <c r="CY12" s="564"/>
      <c r="CZ12" s="565">
        <v>2.1</v>
      </c>
      <c r="DA12" s="565"/>
      <c r="DB12" s="565"/>
      <c r="DC12" s="565"/>
      <c r="DD12" s="568">
        <v>6926</v>
      </c>
      <c r="DE12" s="342"/>
      <c r="DF12" s="342"/>
      <c r="DG12" s="342"/>
      <c r="DH12" s="342"/>
      <c r="DI12" s="342"/>
      <c r="DJ12" s="342"/>
      <c r="DK12" s="342"/>
      <c r="DL12" s="342"/>
      <c r="DM12" s="342"/>
      <c r="DN12" s="342"/>
      <c r="DO12" s="342"/>
      <c r="DP12" s="564"/>
      <c r="DQ12" s="568">
        <v>120074</v>
      </c>
      <c r="DR12" s="342"/>
      <c r="DS12" s="342"/>
      <c r="DT12" s="342"/>
      <c r="DU12" s="342"/>
      <c r="DV12" s="342"/>
      <c r="DW12" s="342"/>
      <c r="DX12" s="342"/>
      <c r="DY12" s="342"/>
      <c r="DZ12" s="342"/>
      <c r="EA12" s="342"/>
      <c r="EB12" s="342"/>
      <c r="EC12" s="569"/>
    </row>
    <row r="13" spans="2:143" ht="11.25" customHeight="1" x14ac:dyDescent="0.15">
      <c r="B13" s="570" t="s">
        <v>350</v>
      </c>
      <c r="C13" s="468"/>
      <c r="D13" s="468"/>
      <c r="E13" s="468"/>
      <c r="F13" s="468"/>
      <c r="G13" s="468"/>
      <c r="H13" s="468"/>
      <c r="I13" s="468"/>
      <c r="J13" s="468"/>
      <c r="K13" s="468"/>
      <c r="L13" s="468"/>
      <c r="M13" s="468"/>
      <c r="N13" s="468"/>
      <c r="O13" s="468"/>
      <c r="P13" s="468"/>
      <c r="Q13" s="571"/>
      <c r="R13" s="563" t="s">
        <v>205</v>
      </c>
      <c r="S13" s="342"/>
      <c r="T13" s="342"/>
      <c r="U13" s="342"/>
      <c r="V13" s="342"/>
      <c r="W13" s="342"/>
      <c r="X13" s="342"/>
      <c r="Y13" s="564"/>
      <c r="Z13" s="565" t="s">
        <v>205</v>
      </c>
      <c r="AA13" s="565"/>
      <c r="AB13" s="565"/>
      <c r="AC13" s="565"/>
      <c r="AD13" s="566" t="s">
        <v>205</v>
      </c>
      <c r="AE13" s="566"/>
      <c r="AF13" s="566"/>
      <c r="AG13" s="566"/>
      <c r="AH13" s="566"/>
      <c r="AI13" s="566"/>
      <c r="AJ13" s="566"/>
      <c r="AK13" s="566"/>
      <c r="AL13" s="572" t="s">
        <v>205</v>
      </c>
      <c r="AM13" s="348"/>
      <c r="AN13" s="348"/>
      <c r="AO13" s="573"/>
      <c r="AP13" s="570" t="s">
        <v>352</v>
      </c>
      <c r="AQ13" s="468"/>
      <c r="AR13" s="468"/>
      <c r="AS13" s="468"/>
      <c r="AT13" s="468"/>
      <c r="AU13" s="468"/>
      <c r="AV13" s="468"/>
      <c r="AW13" s="468"/>
      <c r="AX13" s="468"/>
      <c r="AY13" s="468"/>
      <c r="AZ13" s="468"/>
      <c r="BA13" s="468"/>
      <c r="BB13" s="468"/>
      <c r="BC13" s="468"/>
      <c r="BD13" s="468"/>
      <c r="BE13" s="468"/>
      <c r="BF13" s="571"/>
      <c r="BG13" s="563">
        <v>1008410</v>
      </c>
      <c r="BH13" s="342"/>
      <c r="BI13" s="342"/>
      <c r="BJ13" s="342"/>
      <c r="BK13" s="342"/>
      <c r="BL13" s="342"/>
      <c r="BM13" s="342"/>
      <c r="BN13" s="564"/>
      <c r="BO13" s="565">
        <v>57.5</v>
      </c>
      <c r="BP13" s="565"/>
      <c r="BQ13" s="565"/>
      <c r="BR13" s="565"/>
      <c r="BS13" s="566">
        <v>69564</v>
      </c>
      <c r="BT13" s="566"/>
      <c r="BU13" s="566"/>
      <c r="BV13" s="566"/>
      <c r="BW13" s="566"/>
      <c r="BX13" s="566"/>
      <c r="BY13" s="566"/>
      <c r="BZ13" s="566"/>
      <c r="CA13" s="566"/>
      <c r="CB13" s="567"/>
      <c r="CD13" s="570" t="s">
        <v>353</v>
      </c>
      <c r="CE13" s="468"/>
      <c r="CF13" s="468"/>
      <c r="CG13" s="468"/>
      <c r="CH13" s="468"/>
      <c r="CI13" s="468"/>
      <c r="CJ13" s="468"/>
      <c r="CK13" s="468"/>
      <c r="CL13" s="468"/>
      <c r="CM13" s="468"/>
      <c r="CN13" s="468"/>
      <c r="CO13" s="468"/>
      <c r="CP13" s="468"/>
      <c r="CQ13" s="571"/>
      <c r="CR13" s="563">
        <v>786052</v>
      </c>
      <c r="CS13" s="342"/>
      <c r="CT13" s="342"/>
      <c r="CU13" s="342"/>
      <c r="CV13" s="342"/>
      <c r="CW13" s="342"/>
      <c r="CX13" s="342"/>
      <c r="CY13" s="564"/>
      <c r="CZ13" s="565">
        <v>6.8</v>
      </c>
      <c r="DA13" s="565"/>
      <c r="DB13" s="565"/>
      <c r="DC13" s="565"/>
      <c r="DD13" s="568">
        <v>427608</v>
      </c>
      <c r="DE13" s="342"/>
      <c r="DF13" s="342"/>
      <c r="DG13" s="342"/>
      <c r="DH13" s="342"/>
      <c r="DI13" s="342"/>
      <c r="DJ13" s="342"/>
      <c r="DK13" s="342"/>
      <c r="DL13" s="342"/>
      <c r="DM13" s="342"/>
      <c r="DN13" s="342"/>
      <c r="DO13" s="342"/>
      <c r="DP13" s="564"/>
      <c r="DQ13" s="568">
        <v>405413</v>
      </c>
      <c r="DR13" s="342"/>
      <c r="DS13" s="342"/>
      <c r="DT13" s="342"/>
      <c r="DU13" s="342"/>
      <c r="DV13" s="342"/>
      <c r="DW13" s="342"/>
      <c r="DX13" s="342"/>
      <c r="DY13" s="342"/>
      <c r="DZ13" s="342"/>
      <c r="EA13" s="342"/>
      <c r="EB13" s="342"/>
      <c r="EC13" s="569"/>
    </row>
    <row r="14" spans="2:143" ht="11.25" customHeight="1" x14ac:dyDescent="0.15">
      <c r="B14" s="570" t="s">
        <v>355</v>
      </c>
      <c r="C14" s="468"/>
      <c r="D14" s="468"/>
      <c r="E14" s="468"/>
      <c r="F14" s="468"/>
      <c r="G14" s="468"/>
      <c r="H14" s="468"/>
      <c r="I14" s="468"/>
      <c r="J14" s="468"/>
      <c r="K14" s="468"/>
      <c r="L14" s="468"/>
      <c r="M14" s="468"/>
      <c r="N14" s="468"/>
      <c r="O14" s="468"/>
      <c r="P14" s="468"/>
      <c r="Q14" s="571"/>
      <c r="R14" s="563">
        <v>1039</v>
      </c>
      <c r="S14" s="342"/>
      <c r="T14" s="342"/>
      <c r="U14" s="342"/>
      <c r="V14" s="342"/>
      <c r="W14" s="342"/>
      <c r="X14" s="342"/>
      <c r="Y14" s="564"/>
      <c r="Z14" s="565">
        <v>0</v>
      </c>
      <c r="AA14" s="565"/>
      <c r="AB14" s="565"/>
      <c r="AC14" s="565"/>
      <c r="AD14" s="566">
        <v>1039</v>
      </c>
      <c r="AE14" s="566"/>
      <c r="AF14" s="566"/>
      <c r="AG14" s="566"/>
      <c r="AH14" s="566"/>
      <c r="AI14" s="566"/>
      <c r="AJ14" s="566"/>
      <c r="AK14" s="566"/>
      <c r="AL14" s="572">
        <v>0</v>
      </c>
      <c r="AM14" s="348"/>
      <c r="AN14" s="348"/>
      <c r="AO14" s="573"/>
      <c r="AP14" s="570" t="s">
        <v>221</v>
      </c>
      <c r="AQ14" s="468"/>
      <c r="AR14" s="468"/>
      <c r="AS14" s="468"/>
      <c r="AT14" s="468"/>
      <c r="AU14" s="468"/>
      <c r="AV14" s="468"/>
      <c r="AW14" s="468"/>
      <c r="AX14" s="468"/>
      <c r="AY14" s="468"/>
      <c r="AZ14" s="468"/>
      <c r="BA14" s="468"/>
      <c r="BB14" s="468"/>
      <c r="BC14" s="468"/>
      <c r="BD14" s="468"/>
      <c r="BE14" s="468"/>
      <c r="BF14" s="571"/>
      <c r="BG14" s="563">
        <v>67473</v>
      </c>
      <c r="BH14" s="342"/>
      <c r="BI14" s="342"/>
      <c r="BJ14" s="342"/>
      <c r="BK14" s="342"/>
      <c r="BL14" s="342"/>
      <c r="BM14" s="342"/>
      <c r="BN14" s="564"/>
      <c r="BO14" s="565">
        <v>3.8</v>
      </c>
      <c r="BP14" s="565"/>
      <c r="BQ14" s="565"/>
      <c r="BR14" s="565"/>
      <c r="BS14" s="566" t="s">
        <v>205</v>
      </c>
      <c r="BT14" s="566"/>
      <c r="BU14" s="566"/>
      <c r="BV14" s="566"/>
      <c r="BW14" s="566"/>
      <c r="BX14" s="566"/>
      <c r="BY14" s="566"/>
      <c r="BZ14" s="566"/>
      <c r="CA14" s="566"/>
      <c r="CB14" s="567"/>
      <c r="CD14" s="570" t="s">
        <v>65</v>
      </c>
      <c r="CE14" s="468"/>
      <c r="CF14" s="468"/>
      <c r="CG14" s="468"/>
      <c r="CH14" s="468"/>
      <c r="CI14" s="468"/>
      <c r="CJ14" s="468"/>
      <c r="CK14" s="468"/>
      <c r="CL14" s="468"/>
      <c r="CM14" s="468"/>
      <c r="CN14" s="468"/>
      <c r="CO14" s="468"/>
      <c r="CP14" s="468"/>
      <c r="CQ14" s="571"/>
      <c r="CR14" s="563">
        <v>403171</v>
      </c>
      <c r="CS14" s="342"/>
      <c r="CT14" s="342"/>
      <c r="CU14" s="342"/>
      <c r="CV14" s="342"/>
      <c r="CW14" s="342"/>
      <c r="CX14" s="342"/>
      <c r="CY14" s="564"/>
      <c r="CZ14" s="565">
        <v>3.5</v>
      </c>
      <c r="DA14" s="565"/>
      <c r="DB14" s="565"/>
      <c r="DC14" s="565"/>
      <c r="DD14" s="568">
        <v>13456</v>
      </c>
      <c r="DE14" s="342"/>
      <c r="DF14" s="342"/>
      <c r="DG14" s="342"/>
      <c r="DH14" s="342"/>
      <c r="DI14" s="342"/>
      <c r="DJ14" s="342"/>
      <c r="DK14" s="342"/>
      <c r="DL14" s="342"/>
      <c r="DM14" s="342"/>
      <c r="DN14" s="342"/>
      <c r="DO14" s="342"/>
      <c r="DP14" s="564"/>
      <c r="DQ14" s="568">
        <v>370890</v>
      </c>
      <c r="DR14" s="342"/>
      <c r="DS14" s="342"/>
      <c r="DT14" s="342"/>
      <c r="DU14" s="342"/>
      <c r="DV14" s="342"/>
      <c r="DW14" s="342"/>
      <c r="DX14" s="342"/>
      <c r="DY14" s="342"/>
      <c r="DZ14" s="342"/>
      <c r="EA14" s="342"/>
      <c r="EB14" s="342"/>
      <c r="EC14" s="569"/>
    </row>
    <row r="15" spans="2:143" ht="11.25" customHeight="1" x14ac:dyDescent="0.15">
      <c r="B15" s="570" t="s">
        <v>325</v>
      </c>
      <c r="C15" s="468"/>
      <c r="D15" s="468"/>
      <c r="E15" s="468"/>
      <c r="F15" s="468"/>
      <c r="G15" s="468"/>
      <c r="H15" s="468"/>
      <c r="I15" s="468"/>
      <c r="J15" s="468"/>
      <c r="K15" s="468"/>
      <c r="L15" s="468"/>
      <c r="M15" s="468"/>
      <c r="N15" s="468"/>
      <c r="O15" s="468"/>
      <c r="P15" s="468"/>
      <c r="Q15" s="571"/>
      <c r="R15" s="563" t="s">
        <v>205</v>
      </c>
      <c r="S15" s="342"/>
      <c r="T15" s="342"/>
      <c r="U15" s="342"/>
      <c r="V15" s="342"/>
      <c r="W15" s="342"/>
      <c r="X15" s="342"/>
      <c r="Y15" s="564"/>
      <c r="Z15" s="565" t="s">
        <v>205</v>
      </c>
      <c r="AA15" s="565"/>
      <c r="AB15" s="565"/>
      <c r="AC15" s="565"/>
      <c r="AD15" s="566" t="s">
        <v>205</v>
      </c>
      <c r="AE15" s="566"/>
      <c r="AF15" s="566"/>
      <c r="AG15" s="566"/>
      <c r="AH15" s="566"/>
      <c r="AI15" s="566"/>
      <c r="AJ15" s="566"/>
      <c r="AK15" s="566"/>
      <c r="AL15" s="572" t="s">
        <v>205</v>
      </c>
      <c r="AM15" s="348"/>
      <c r="AN15" s="348"/>
      <c r="AO15" s="573"/>
      <c r="AP15" s="570" t="s">
        <v>356</v>
      </c>
      <c r="AQ15" s="468"/>
      <c r="AR15" s="468"/>
      <c r="AS15" s="468"/>
      <c r="AT15" s="468"/>
      <c r="AU15" s="468"/>
      <c r="AV15" s="468"/>
      <c r="AW15" s="468"/>
      <c r="AX15" s="468"/>
      <c r="AY15" s="468"/>
      <c r="AZ15" s="468"/>
      <c r="BA15" s="468"/>
      <c r="BB15" s="468"/>
      <c r="BC15" s="468"/>
      <c r="BD15" s="468"/>
      <c r="BE15" s="468"/>
      <c r="BF15" s="571"/>
      <c r="BG15" s="563">
        <v>87225</v>
      </c>
      <c r="BH15" s="342"/>
      <c r="BI15" s="342"/>
      <c r="BJ15" s="342"/>
      <c r="BK15" s="342"/>
      <c r="BL15" s="342"/>
      <c r="BM15" s="342"/>
      <c r="BN15" s="564"/>
      <c r="BO15" s="565">
        <v>5</v>
      </c>
      <c r="BP15" s="565"/>
      <c r="BQ15" s="565"/>
      <c r="BR15" s="565"/>
      <c r="BS15" s="566" t="s">
        <v>205</v>
      </c>
      <c r="BT15" s="566"/>
      <c r="BU15" s="566"/>
      <c r="BV15" s="566"/>
      <c r="BW15" s="566"/>
      <c r="BX15" s="566"/>
      <c r="BY15" s="566"/>
      <c r="BZ15" s="566"/>
      <c r="CA15" s="566"/>
      <c r="CB15" s="567"/>
      <c r="CD15" s="570" t="s">
        <v>357</v>
      </c>
      <c r="CE15" s="468"/>
      <c r="CF15" s="468"/>
      <c r="CG15" s="468"/>
      <c r="CH15" s="468"/>
      <c r="CI15" s="468"/>
      <c r="CJ15" s="468"/>
      <c r="CK15" s="468"/>
      <c r="CL15" s="468"/>
      <c r="CM15" s="468"/>
      <c r="CN15" s="468"/>
      <c r="CO15" s="468"/>
      <c r="CP15" s="468"/>
      <c r="CQ15" s="571"/>
      <c r="CR15" s="563">
        <v>832314</v>
      </c>
      <c r="CS15" s="342"/>
      <c r="CT15" s="342"/>
      <c r="CU15" s="342"/>
      <c r="CV15" s="342"/>
      <c r="CW15" s="342"/>
      <c r="CX15" s="342"/>
      <c r="CY15" s="564"/>
      <c r="CZ15" s="565">
        <v>7.2</v>
      </c>
      <c r="DA15" s="565"/>
      <c r="DB15" s="565"/>
      <c r="DC15" s="565"/>
      <c r="DD15" s="568">
        <v>28217</v>
      </c>
      <c r="DE15" s="342"/>
      <c r="DF15" s="342"/>
      <c r="DG15" s="342"/>
      <c r="DH15" s="342"/>
      <c r="DI15" s="342"/>
      <c r="DJ15" s="342"/>
      <c r="DK15" s="342"/>
      <c r="DL15" s="342"/>
      <c r="DM15" s="342"/>
      <c r="DN15" s="342"/>
      <c r="DO15" s="342"/>
      <c r="DP15" s="564"/>
      <c r="DQ15" s="568">
        <v>654663</v>
      </c>
      <c r="DR15" s="342"/>
      <c r="DS15" s="342"/>
      <c r="DT15" s="342"/>
      <c r="DU15" s="342"/>
      <c r="DV15" s="342"/>
      <c r="DW15" s="342"/>
      <c r="DX15" s="342"/>
      <c r="DY15" s="342"/>
      <c r="DZ15" s="342"/>
      <c r="EA15" s="342"/>
      <c r="EB15" s="342"/>
      <c r="EC15" s="569"/>
    </row>
    <row r="16" spans="2:143" ht="11.25" customHeight="1" x14ac:dyDescent="0.15">
      <c r="B16" s="570" t="s">
        <v>358</v>
      </c>
      <c r="C16" s="468"/>
      <c r="D16" s="468"/>
      <c r="E16" s="468"/>
      <c r="F16" s="468"/>
      <c r="G16" s="468"/>
      <c r="H16" s="468"/>
      <c r="I16" s="468"/>
      <c r="J16" s="468"/>
      <c r="K16" s="468"/>
      <c r="L16" s="468"/>
      <c r="M16" s="468"/>
      <c r="N16" s="468"/>
      <c r="O16" s="468"/>
      <c r="P16" s="468"/>
      <c r="Q16" s="571"/>
      <c r="R16" s="563">
        <v>18877</v>
      </c>
      <c r="S16" s="342"/>
      <c r="T16" s="342"/>
      <c r="U16" s="342"/>
      <c r="V16" s="342"/>
      <c r="W16" s="342"/>
      <c r="X16" s="342"/>
      <c r="Y16" s="564"/>
      <c r="Z16" s="565">
        <v>0.2</v>
      </c>
      <c r="AA16" s="565"/>
      <c r="AB16" s="565"/>
      <c r="AC16" s="565"/>
      <c r="AD16" s="566">
        <v>18877</v>
      </c>
      <c r="AE16" s="566"/>
      <c r="AF16" s="566"/>
      <c r="AG16" s="566"/>
      <c r="AH16" s="566"/>
      <c r="AI16" s="566"/>
      <c r="AJ16" s="566"/>
      <c r="AK16" s="566"/>
      <c r="AL16" s="572">
        <v>0.3</v>
      </c>
      <c r="AM16" s="348"/>
      <c r="AN16" s="348"/>
      <c r="AO16" s="573"/>
      <c r="AP16" s="570" t="s">
        <v>359</v>
      </c>
      <c r="AQ16" s="468"/>
      <c r="AR16" s="468"/>
      <c r="AS16" s="468"/>
      <c r="AT16" s="468"/>
      <c r="AU16" s="468"/>
      <c r="AV16" s="468"/>
      <c r="AW16" s="468"/>
      <c r="AX16" s="468"/>
      <c r="AY16" s="468"/>
      <c r="AZ16" s="468"/>
      <c r="BA16" s="468"/>
      <c r="BB16" s="468"/>
      <c r="BC16" s="468"/>
      <c r="BD16" s="468"/>
      <c r="BE16" s="468"/>
      <c r="BF16" s="571"/>
      <c r="BG16" s="563" t="s">
        <v>205</v>
      </c>
      <c r="BH16" s="342"/>
      <c r="BI16" s="342"/>
      <c r="BJ16" s="342"/>
      <c r="BK16" s="342"/>
      <c r="BL16" s="342"/>
      <c r="BM16" s="342"/>
      <c r="BN16" s="564"/>
      <c r="BO16" s="565" t="s">
        <v>205</v>
      </c>
      <c r="BP16" s="565"/>
      <c r="BQ16" s="565"/>
      <c r="BR16" s="565"/>
      <c r="BS16" s="566" t="s">
        <v>205</v>
      </c>
      <c r="BT16" s="566"/>
      <c r="BU16" s="566"/>
      <c r="BV16" s="566"/>
      <c r="BW16" s="566"/>
      <c r="BX16" s="566"/>
      <c r="BY16" s="566"/>
      <c r="BZ16" s="566"/>
      <c r="CA16" s="566"/>
      <c r="CB16" s="567"/>
      <c r="CD16" s="570" t="s">
        <v>360</v>
      </c>
      <c r="CE16" s="468"/>
      <c r="CF16" s="468"/>
      <c r="CG16" s="468"/>
      <c r="CH16" s="468"/>
      <c r="CI16" s="468"/>
      <c r="CJ16" s="468"/>
      <c r="CK16" s="468"/>
      <c r="CL16" s="468"/>
      <c r="CM16" s="468"/>
      <c r="CN16" s="468"/>
      <c r="CO16" s="468"/>
      <c r="CP16" s="468"/>
      <c r="CQ16" s="571"/>
      <c r="CR16" s="563">
        <v>50153</v>
      </c>
      <c r="CS16" s="342"/>
      <c r="CT16" s="342"/>
      <c r="CU16" s="342"/>
      <c r="CV16" s="342"/>
      <c r="CW16" s="342"/>
      <c r="CX16" s="342"/>
      <c r="CY16" s="564"/>
      <c r="CZ16" s="565">
        <v>0.4</v>
      </c>
      <c r="DA16" s="565"/>
      <c r="DB16" s="565"/>
      <c r="DC16" s="565"/>
      <c r="DD16" s="568" t="s">
        <v>205</v>
      </c>
      <c r="DE16" s="342"/>
      <c r="DF16" s="342"/>
      <c r="DG16" s="342"/>
      <c r="DH16" s="342"/>
      <c r="DI16" s="342"/>
      <c r="DJ16" s="342"/>
      <c r="DK16" s="342"/>
      <c r="DL16" s="342"/>
      <c r="DM16" s="342"/>
      <c r="DN16" s="342"/>
      <c r="DO16" s="342"/>
      <c r="DP16" s="564"/>
      <c r="DQ16" s="568">
        <v>4122</v>
      </c>
      <c r="DR16" s="342"/>
      <c r="DS16" s="342"/>
      <c r="DT16" s="342"/>
      <c r="DU16" s="342"/>
      <c r="DV16" s="342"/>
      <c r="DW16" s="342"/>
      <c r="DX16" s="342"/>
      <c r="DY16" s="342"/>
      <c r="DZ16" s="342"/>
      <c r="EA16" s="342"/>
      <c r="EB16" s="342"/>
      <c r="EC16" s="569"/>
    </row>
    <row r="17" spans="2:133" ht="11.25" customHeight="1" x14ac:dyDescent="0.15">
      <c r="B17" s="570" t="s">
        <v>361</v>
      </c>
      <c r="C17" s="468"/>
      <c r="D17" s="468"/>
      <c r="E17" s="468"/>
      <c r="F17" s="468"/>
      <c r="G17" s="468"/>
      <c r="H17" s="468"/>
      <c r="I17" s="468"/>
      <c r="J17" s="468"/>
      <c r="K17" s="468"/>
      <c r="L17" s="468"/>
      <c r="M17" s="468"/>
      <c r="N17" s="468"/>
      <c r="O17" s="468"/>
      <c r="P17" s="468"/>
      <c r="Q17" s="571"/>
      <c r="R17" s="563">
        <v>36111</v>
      </c>
      <c r="S17" s="342"/>
      <c r="T17" s="342"/>
      <c r="U17" s="342"/>
      <c r="V17" s="342"/>
      <c r="W17" s="342"/>
      <c r="X17" s="342"/>
      <c r="Y17" s="564"/>
      <c r="Z17" s="565">
        <v>0.3</v>
      </c>
      <c r="AA17" s="565"/>
      <c r="AB17" s="565"/>
      <c r="AC17" s="565"/>
      <c r="AD17" s="566">
        <v>36111</v>
      </c>
      <c r="AE17" s="566"/>
      <c r="AF17" s="566"/>
      <c r="AG17" s="566"/>
      <c r="AH17" s="566"/>
      <c r="AI17" s="566"/>
      <c r="AJ17" s="566"/>
      <c r="AK17" s="566"/>
      <c r="AL17" s="572">
        <v>0.5</v>
      </c>
      <c r="AM17" s="348"/>
      <c r="AN17" s="348"/>
      <c r="AO17" s="573"/>
      <c r="AP17" s="570" t="s">
        <v>362</v>
      </c>
      <c r="AQ17" s="468"/>
      <c r="AR17" s="468"/>
      <c r="AS17" s="468"/>
      <c r="AT17" s="468"/>
      <c r="AU17" s="468"/>
      <c r="AV17" s="468"/>
      <c r="AW17" s="468"/>
      <c r="AX17" s="468"/>
      <c r="AY17" s="468"/>
      <c r="AZ17" s="468"/>
      <c r="BA17" s="468"/>
      <c r="BB17" s="468"/>
      <c r="BC17" s="468"/>
      <c r="BD17" s="468"/>
      <c r="BE17" s="468"/>
      <c r="BF17" s="571"/>
      <c r="BG17" s="563" t="s">
        <v>205</v>
      </c>
      <c r="BH17" s="342"/>
      <c r="BI17" s="342"/>
      <c r="BJ17" s="342"/>
      <c r="BK17" s="342"/>
      <c r="BL17" s="342"/>
      <c r="BM17" s="342"/>
      <c r="BN17" s="564"/>
      <c r="BO17" s="565" t="s">
        <v>205</v>
      </c>
      <c r="BP17" s="565"/>
      <c r="BQ17" s="565"/>
      <c r="BR17" s="565"/>
      <c r="BS17" s="566" t="s">
        <v>205</v>
      </c>
      <c r="BT17" s="566"/>
      <c r="BU17" s="566"/>
      <c r="BV17" s="566"/>
      <c r="BW17" s="566"/>
      <c r="BX17" s="566"/>
      <c r="BY17" s="566"/>
      <c r="BZ17" s="566"/>
      <c r="CA17" s="566"/>
      <c r="CB17" s="567"/>
      <c r="CD17" s="570" t="s">
        <v>364</v>
      </c>
      <c r="CE17" s="468"/>
      <c r="CF17" s="468"/>
      <c r="CG17" s="468"/>
      <c r="CH17" s="468"/>
      <c r="CI17" s="468"/>
      <c r="CJ17" s="468"/>
      <c r="CK17" s="468"/>
      <c r="CL17" s="468"/>
      <c r="CM17" s="468"/>
      <c r="CN17" s="468"/>
      <c r="CO17" s="468"/>
      <c r="CP17" s="468"/>
      <c r="CQ17" s="571"/>
      <c r="CR17" s="563">
        <v>1536134</v>
      </c>
      <c r="CS17" s="342"/>
      <c r="CT17" s="342"/>
      <c r="CU17" s="342"/>
      <c r="CV17" s="342"/>
      <c r="CW17" s="342"/>
      <c r="CX17" s="342"/>
      <c r="CY17" s="564"/>
      <c r="CZ17" s="565">
        <v>13.3</v>
      </c>
      <c r="DA17" s="565"/>
      <c r="DB17" s="565"/>
      <c r="DC17" s="565"/>
      <c r="DD17" s="568" t="s">
        <v>205</v>
      </c>
      <c r="DE17" s="342"/>
      <c r="DF17" s="342"/>
      <c r="DG17" s="342"/>
      <c r="DH17" s="342"/>
      <c r="DI17" s="342"/>
      <c r="DJ17" s="342"/>
      <c r="DK17" s="342"/>
      <c r="DL17" s="342"/>
      <c r="DM17" s="342"/>
      <c r="DN17" s="342"/>
      <c r="DO17" s="342"/>
      <c r="DP17" s="564"/>
      <c r="DQ17" s="568">
        <v>1514076</v>
      </c>
      <c r="DR17" s="342"/>
      <c r="DS17" s="342"/>
      <c r="DT17" s="342"/>
      <c r="DU17" s="342"/>
      <c r="DV17" s="342"/>
      <c r="DW17" s="342"/>
      <c r="DX17" s="342"/>
      <c r="DY17" s="342"/>
      <c r="DZ17" s="342"/>
      <c r="EA17" s="342"/>
      <c r="EB17" s="342"/>
      <c r="EC17" s="569"/>
    </row>
    <row r="18" spans="2:133" ht="11.25" customHeight="1" x14ac:dyDescent="0.15">
      <c r="B18" s="570" t="s">
        <v>366</v>
      </c>
      <c r="C18" s="468"/>
      <c r="D18" s="468"/>
      <c r="E18" s="468"/>
      <c r="F18" s="468"/>
      <c r="G18" s="468"/>
      <c r="H18" s="468"/>
      <c r="I18" s="468"/>
      <c r="J18" s="468"/>
      <c r="K18" s="468"/>
      <c r="L18" s="468"/>
      <c r="M18" s="468"/>
      <c r="N18" s="468"/>
      <c r="O18" s="468"/>
      <c r="P18" s="468"/>
      <c r="Q18" s="571"/>
      <c r="R18" s="563">
        <v>7343</v>
      </c>
      <c r="S18" s="342"/>
      <c r="T18" s="342"/>
      <c r="U18" s="342"/>
      <c r="V18" s="342"/>
      <c r="W18" s="342"/>
      <c r="X18" s="342"/>
      <c r="Y18" s="564"/>
      <c r="Z18" s="565">
        <v>0.1</v>
      </c>
      <c r="AA18" s="565"/>
      <c r="AB18" s="565"/>
      <c r="AC18" s="565"/>
      <c r="AD18" s="566">
        <v>7343</v>
      </c>
      <c r="AE18" s="566"/>
      <c r="AF18" s="566"/>
      <c r="AG18" s="566"/>
      <c r="AH18" s="566"/>
      <c r="AI18" s="566"/>
      <c r="AJ18" s="566"/>
      <c r="AK18" s="566"/>
      <c r="AL18" s="572">
        <v>0.1</v>
      </c>
      <c r="AM18" s="348"/>
      <c r="AN18" s="348"/>
      <c r="AO18" s="573"/>
      <c r="AP18" s="570" t="s">
        <v>101</v>
      </c>
      <c r="AQ18" s="468"/>
      <c r="AR18" s="468"/>
      <c r="AS18" s="468"/>
      <c r="AT18" s="468"/>
      <c r="AU18" s="468"/>
      <c r="AV18" s="468"/>
      <c r="AW18" s="468"/>
      <c r="AX18" s="468"/>
      <c r="AY18" s="468"/>
      <c r="AZ18" s="468"/>
      <c r="BA18" s="468"/>
      <c r="BB18" s="468"/>
      <c r="BC18" s="468"/>
      <c r="BD18" s="468"/>
      <c r="BE18" s="468"/>
      <c r="BF18" s="571"/>
      <c r="BG18" s="563" t="s">
        <v>205</v>
      </c>
      <c r="BH18" s="342"/>
      <c r="BI18" s="342"/>
      <c r="BJ18" s="342"/>
      <c r="BK18" s="342"/>
      <c r="BL18" s="342"/>
      <c r="BM18" s="342"/>
      <c r="BN18" s="564"/>
      <c r="BO18" s="565" t="s">
        <v>205</v>
      </c>
      <c r="BP18" s="565"/>
      <c r="BQ18" s="565"/>
      <c r="BR18" s="565"/>
      <c r="BS18" s="566" t="s">
        <v>205</v>
      </c>
      <c r="BT18" s="566"/>
      <c r="BU18" s="566"/>
      <c r="BV18" s="566"/>
      <c r="BW18" s="566"/>
      <c r="BX18" s="566"/>
      <c r="BY18" s="566"/>
      <c r="BZ18" s="566"/>
      <c r="CA18" s="566"/>
      <c r="CB18" s="567"/>
      <c r="CD18" s="570" t="s">
        <v>367</v>
      </c>
      <c r="CE18" s="468"/>
      <c r="CF18" s="468"/>
      <c r="CG18" s="468"/>
      <c r="CH18" s="468"/>
      <c r="CI18" s="468"/>
      <c r="CJ18" s="468"/>
      <c r="CK18" s="468"/>
      <c r="CL18" s="468"/>
      <c r="CM18" s="468"/>
      <c r="CN18" s="468"/>
      <c r="CO18" s="468"/>
      <c r="CP18" s="468"/>
      <c r="CQ18" s="571"/>
      <c r="CR18" s="563" t="s">
        <v>205</v>
      </c>
      <c r="CS18" s="342"/>
      <c r="CT18" s="342"/>
      <c r="CU18" s="342"/>
      <c r="CV18" s="342"/>
      <c r="CW18" s="342"/>
      <c r="CX18" s="342"/>
      <c r="CY18" s="564"/>
      <c r="CZ18" s="565" t="s">
        <v>205</v>
      </c>
      <c r="DA18" s="565"/>
      <c r="DB18" s="565"/>
      <c r="DC18" s="565"/>
      <c r="DD18" s="568" t="s">
        <v>205</v>
      </c>
      <c r="DE18" s="342"/>
      <c r="DF18" s="342"/>
      <c r="DG18" s="342"/>
      <c r="DH18" s="342"/>
      <c r="DI18" s="342"/>
      <c r="DJ18" s="342"/>
      <c r="DK18" s="342"/>
      <c r="DL18" s="342"/>
      <c r="DM18" s="342"/>
      <c r="DN18" s="342"/>
      <c r="DO18" s="342"/>
      <c r="DP18" s="564"/>
      <c r="DQ18" s="568" t="s">
        <v>205</v>
      </c>
      <c r="DR18" s="342"/>
      <c r="DS18" s="342"/>
      <c r="DT18" s="342"/>
      <c r="DU18" s="342"/>
      <c r="DV18" s="342"/>
      <c r="DW18" s="342"/>
      <c r="DX18" s="342"/>
      <c r="DY18" s="342"/>
      <c r="DZ18" s="342"/>
      <c r="EA18" s="342"/>
      <c r="EB18" s="342"/>
      <c r="EC18" s="569"/>
    </row>
    <row r="19" spans="2:133" ht="11.25" customHeight="1" x14ac:dyDescent="0.15">
      <c r="B19" s="570" t="s">
        <v>370</v>
      </c>
      <c r="C19" s="468"/>
      <c r="D19" s="468"/>
      <c r="E19" s="468"/>
      <c r="F19" s="468"/>
      <c r="G19" s="468"/>
      <c r="H19" s="468"/>
      <c r="I19" s="468"/>
      <c r="J19" s="468"/>
      <c r="K19" s="468"/>
      <c r="L19" s="468"/>
      <c r="M19" s="468"/>
      <c r="N19" s="468"/>
      <c r="O19" s="468"/>
      <c r="P19" s="468"/>
      <c r="Q19" s="571"/>
      <c r="R19" s="563">
        <v>4657</v>
      </c>
      <c r="S19" s="342"/>
      <c r="T19" s="342"/>
      <c r="U19" s="342"/>
      <c r="V19" s="342"/>
      <c r="W19" s="342"/>
      <c r="X19" s="342"/>
      <c r="Y19" s="564"/>
      <c r="Z19" s="565">
        <v>0</v>
      </c>
      <c r="AA19" s="565"/>
      <c r="AB19" s="565"/>
      <c r="AC19" s="565"/>
      <c r="AD19" s="566">
        <v>4657</v>
      </c>
      <c r="AE19" s="566"/>
      <c r="AF19" s="566"/>
      <c r="AG19" s="566"/>
      <c r="AH19" s="566"/>
      <c r="AI19" s="566"/>
      <c r="AJ19" s="566"/>
      <c r="AK19" s="566"/>
      <c r="AL19" s="572">
        <v>0.1</v>
      </c>
      <c r="AM19" s="348"/>
      <c r="AN19" s="348"/>
      <c r="AO19" s="573"/>
      <c r="AP19" s="570" t="s">
        <v>255</v>
      </c>
      <c r="AQ19" s="468"/>
      <c r="AR19" s="468"/>
      <c r="AS19" s="468"/>
      <c r="AT19" s="468"/>
      <c r="AU19" s="468"/>
      <c r="AV19" s="468"/>
      <c r="AW19" s="468"/>
      <c r="AX19" s="468"/>
      <c r="AY19" s="468"/>
      <c r="AZ19" s="468"/>
      <c r="BA19" s="468"/>
      <c r="BB19" s="468"/>
      <c r="BC19" s="468"/>
      <c r="BD19" s="468"/>
      <c r="BE19" s="468"/>
      <c r="BF19" s="571"/>
      <c r="BG19" s="563" t="s">
        <v>205</v>
      </c>
      <c r="BH19" s="342"/>
      <c r="BI19" s="342"/>
      <c r="BJ19" s="342"/>
      <c r="BK19" s="342"/>
      <c r="BL19" s="342"/>
      <c r="BM19" s="342"/>
      <c r="BN19" s="564"/>
      <c r="BO19" s="565" t="s">
        <v>205</v>
      </c>
      <c r="BP19" s="565"/>
      <c r="BQ19" s="565"/>
      <c r="BR19" s="565"/>
      <c r="BS19" s="566" t="s">
        <v>205</v>
      </c>
      <c r="BT19" s="566"/>
      <c r="BU19" s="566"/>
      <c r="BV19" s="566"/>
      <c r="BW19" s="566"/>
      <c r="BX19" s="566"/>
      <c r="BY19" s="566"/>
      <c r="BZ19" s="566"/>
      <c r="CA19" s="566"/>
      <c r="CB19" s="567"/>
      <c r="CD19" s="570" t="s">
        <v>371</v>
      </c>
      <c r="CE19" s="468"/>
      <c r="CF19" s="468"/>
      <c r="CG19" s="468"/>
      <c r="CH19" s="468"/>
      <c r="CI19" s="468"/>
      <c r="CJ19" s="468"/>
      <c r="CK19" s="468"/>
      <c r="CL19" s="468"/>
      <c r="CM19" s="468"/>
      <c r="CN19" s="468"/>
      <c r="CO19" s="468"/>
      <c r="CP19" s="468"/>
      <c r="CQ19" s="571"/>
      <c r="CR19" s="563" t="s">
        <v>205</v>
      </c>
      <c r="CS19" s="342"/>
      <c r="CT19" s="342"/>
      <c r="CU19" s="342"/>
      <c r="CV19" s="342"/>
      <c r="CW19" s="342"/>
      <c r="CX19" s="342"/>
      <c r="CY19" s="564"/>
      <c r="CZ19" s="565" t="s">
        <v>205</v>
      </c>
      <c r="DA19" s="565"/>
      <c r="DB19" s="565"/>
      <c r="DC19" s="565"/>
      <c r="DD19" s="568" t="s">
        <v>205</v>
      </c>
      <c r="DE19" s="342"/>
      <c r="DF19" s="342"/>
      <c r="DG19" s="342"/>
      <c r="DH19" s="342"/>
      <c r="DI19" s="342"/>
      <c r="DJ19" s="342"/>
      <c r="DK19" s="342"/>
      <c r="DL19" s="342"/>
      <c r="DM19" s="342"/>
      <c r="DN19" s="342"/>
      <c r="DO19" s="342"/>
      <c r="DP19" s="564"/>
      <c r="DQ19" s="568" t="s">
        <v>205</v>
      </c>
      <c r="DR19" s="342"/>
      <c r="DS19" s="342"/>
      <c r="DT19" s="342"/>
      <c r="DU19" s="342"/>
      <c r="DV19" s="342"/>
      <c r="DW19" s="342"/>
      <c r="DX19" s="342"/>
      <c r="DY19" s="342"/>
      <c r="DZ19" s="342"/>
      <c r="EA19" s="342"/>
      <c r="EB19" s="342"/>
      <c r="EC19" s="569"/>
    </row>
    <row r="20" spans="2:133" ht="11.25" customHeight="1" x14ac:dyDescent="0.15">
      <c r="B20" s="576" t="s">
        <v>372</v>
      </c>
      <c r="C20" s="577"/>
      <c r="D20" s="577"/>
      <c r="E20" s="577"/>
      <c r="F20" s="577"/>
      <c r="G20" s="577"/>
      <c r="H20" s="577"/>
      <c r="I20" s="577"/>
      <c r="J20" s="577"/>
      <c r="K20" s="577"/>
      <c r="L20" s="577"/>
      <c r="M20" s="577"/>
      <c r="N20" s="577"/>
      <c r="O20" s="577"/>
      <c r="P20" s="577"/>
      <c r="Q20" s="578"/>
      <c r="R20" s="563">
        <v>2686</v>
      </c>
      <c r="S20" s="342"/>
      <c r="T20" s="342"/>
      <c r="U20" s="342"/>
      <c r="V20" s="342"/>
      <c r="W20" s="342"/>
      <c r="X20" s="342"/>
      <c r="Y20" s="564"/>
      <c r="Z20" s="565">
        <v>0</v>
      </c>
      <c r="AA20" s="565"/>
      <c r="AB20" s="565"/>
      <c r="AC20" s="565"/>
      <c r="AD20" s="566">
        <v>2686</v>
      </c>
      <c r="AE20" s="566"/>
      <c r="AF20" s="566"/>
      <c r="AG20" s="566"/>
      <c r="AH20" s="566"/>
      <c r="AI20" s="566"/>
      <c r="AJ20" s="566"/>
      <c r="AK20" s="566"/>
      <c r="AL20" s="572">
        <v>0</v>
      </c>
      <c r="AM20" s="348"/>
      <c r="AN20" s="348"/>
      <c r="AO20" s="573"/>
      <c r="AP20" s="570" t="s">
        <v>373</v>
      </c>
      <c r="AQ20" s="468"/>
      <c r="AR20" s="468"/>
      <c r="AS20" s="468"/>
      <c r="AT20" s="468"/>
      <c r="AU20" s="468"/>
      <c r="AV20" s="468"/>
      <c r="AW20" s="468"/>
      <c r="AX20" s="468"/>
      <c r="AY20" s="468"/>
      <c r="AZ20" s="468"/>
      <c r="BA20" s="468"/>
      <c r="BB20" s="468"/>
      <c r="BC20" s="468"/>
      <c r="BD20" s="468"/>
      <c r="BE20" s="468"/>
      <c r="BF20" s="571"/>
      <c r="BG20" s="563" t="s">
        <v>205</v>
      </c>
      <c r="BH20" s="342"/>
      <c r="BI20" s="342"/>
      <c r="BJ20" s="342"/>
      <c r="BK20" s="342"/>
      <c r="BL20" s="342"/>
      <c r="BM20" s="342"/>
      <c r="BN20" s="564"/>
      <c r="BO20" s="565" t="s">
        <v>205</v>
      </c>
      <c r="BP20" s="565"/>
      <c r="BQ20" s="565"/>
      <c r="BR20" s="565"/>
      <c r="BS20" s="566" t="s">
        <v>205</v>
      </c>
      <c r="BT20" s="566"/>
      <c r="BU20" s="566"/>
      <c r="BV20" s="566"/>
      <c r="BW20" s="566"/>
      <c r="BX20" s="566"/>
      <c r="BY20" s="566"/>
      <c r="BZ20" s="566"/>
      <c r="CA20" s="566"/>
      <c r="CB20" s="567"/>
      <c r="CD20" s="570" t="s">
        <v>197</v>
      </c>
      <c r="CE20" s="468"/>
      <c r="CF20" s="468"/>
      <c r="CG20" s="468"/>
      <c r="CH20" s="468"/>
      <c r="CI20" s="468"/>
      <c r="CJ20" s="468"/>
      <c r="CK20" s="468"/>
      <c r="CL20" s="468"/>
      <c r="CM20" s="468"/>
      <c r="CN20" s="468"/>
      <c r="CO20" s="468"/>
      <c r="CP20" s="468"/>
      <c r="CQ20" s="571"/>
      <c r="CR20" s="563">
        <v>11522795</v>
      </c>
      <c r="CS20" s="342"/>
      <c r="CT20" s="342"/>
      <c r="CU20" s="342"/>
      <c r="CV20" s="342"/>
      <c r="CW20" s="342"/>
      <c r="CX20" s="342"/>
      <c r="CY20" s="564"/>
      <c r="CZ20" s="565">
        <v>100</v>
      </c>
      <c r="DA20" s="565"/>
      <c r="DB20" s="565"/>
      <c r="DC20" s="565"/>
      <c r="DD20" s="568">
        <v>857518</v>
      </c>
      <c r="DE20" s="342"/>
      <c r="DF20" s="342"/>
      <c r="DG20" s="342"/>
      <c r="DH20" s="342"/>
      <c r="DI20" s="342"/>
      <c r="DJ20" s="342"/>
      <c r="DK20" s="342"/>
      <c r="DL20" s="342"/>
      <c r="DM20" s="342"/>
      <c r="DN20" s="342"/>
      <c r="DO20" s="342"/>
      <c r="DP20" s="564"/>
      <c r="DQ20" s="568">
        <v>8739990</v>
      </c>
      <c r="DR20" s="342"/>
      <c r="DS20" s="342"/>
      <c r="DT20" s="342"/>
      <c r="DU20" s="342"/>
      <c r="DV20" s="342"/>
      <c r="DW20" s="342"/>
      <c r="DX20" s="342"/>
      <c r="DY20" s="342"/>
      <c r="DZ20" s="342"/>
      <c r="EA20" s="342"/>
      <c r="EB20" s="342"/>
      <c r="EC20" s="569"/>
    </row>
    <row r="21" spans="2:133" ht="11.25" customHeight="1" x14ac:dyDescent="0.15">
      <c r="B21" s="570" t="s">
        <v>346</v>
      </c>
      <c r="C21" s="468"/>
      <c r="D21" s="468"/>
      <c r="E21" s="468"/>
      <c r="F21" s="468"/>
      <c r="G21" s="468"/>
      <c r="H21" s="468"/>
      <c r="I21" s="468"/>
      <c r="J21" s="468"/>
      <c r="K21" s="468"/>
      <c r="L21" s="468"/>
      <c r="M21" s="468"/>
      <c r="N21" s="468"/>
      <c r="O21" s="468"/>
      <c r="P21" s="468"/>
      <c r="Q21" s="571"/>
      <c r="R21" s="563">
        <v>5198271</v>
      </c>
      <c r="S21" s="342"/>
      <c r="T21" s="342"/>
      <c r="U21" s="342"/>
      <c r="V21" s="342"/>
      <c r="W21" s="342"/>
      <c r="X21" s="342"/>
      <c r="Y21" s="564"/>
      <c r="Z21" s="565">
        <v>44.9</v>
      </c>
      <c r="AA21" s="565"/>
      <c r="AB21" s="565"/>
      <c r="AC21" s="565"/>
      <c r="AD21" s="566">
        <v>4521500</v>
      </c>
      <c r="AE21" s="566"/>
      <c r="AF21" s="566"/>
      <c r="AG21" s="566"/>
      <c r="AH21" s="566"/>
      <c r="AI21" s="566"/>
      <c r="AJ21" s="566"/>
      <c r="AK21" s="566"/>
      <c r="AL21" s="572">
        <v>65.8</v>
      </c>
      <c r="AM21" s="348"/>
      <c r="AN21" s="348"/>
      <c r="AO21" s="573"/>
      <c r="AP21" s="570" t="s">
        <v>375</v>
      </c>
      <c r="AQ21" s="583"/>
      <c r="AR21" s="583"/>
      <c r="AS21" s="583"/>
      <c r="AT21" s="583"/>
      <c r="AU21" s="583"/>
      <c r="AV21" s="583"/>
      <c r="AW21" s="583"/>
      <c r="AX21" s="583"/>
      <c r="AY21" s="583"/>
      <c r="AZ21" s="583"/>
      <c r="BA21" s="583"/>
      <c r="BB21" s="583"/>
      <c r="BC21" s="583"/>
      <c r="BD21" s="583"/>
      <c r="BE21" s="583"/>
      <c r="BF21" s="584"/>
      <c r="BG21" s="563" t="s">
        <v>205</v>
      </c>
      <c r="BH21" s="342"/>
      <c r="BI21" s="342"/>
      <c r="BJ21" s="342"/>
      <c r="BK21" s="342"/>
      <c r="BL21" s="342"/>
      <c r="BM21" s="342"/>
      <c r="BN21" s="564"/>
      <c r="BO21" s="565" t="s">
        <v>205</v>
      </c>
      <c r="BP21" s="565"/>
      <c r="BQ21" s="565"/>
      <c r="BR21" s="565"/>
      <c r="BS21" s="566" t="s">
        <v>205</v>
      </c>
      <c r="BT21" s="566"/>
      <c r="BU21" s="566"/>
      <c r="BV21" s="566"/>
      <c r="BW21" s="566"/>
      <c r="BX21" s="566"/>
      <c r="BY21" s="566"/>
      <c r="BZ21" s="566"/>
      <c r="CA21" s="566"/>
      <c r="CB21" s="567"/>
      <c r="CD21" s="585"/>
      <c r="CE21" s="586"/>
      <c r="CF21" s="586"/>
      <c r="CG21" s="586"/>
      <c r="CH21" s="586"/>
      <c r="CI21" s="586"/>
      <c r="CJ21" s="586"/>
      <c r="CK21" s="586"/>
      <c r="CL21" s="586"/>
      <c r="CM21" s="586"/>
      <c r="CN21" s="586"/>
      <c r="CO21" s="586"/>
      <c r="CP21" s="586"/>
      <c r="CQ21" s="587"/>
      <c r="CR21" s="588"/>
      <c r="CS21" s="580"/>
      <c r="CT21" s="580"/>
      <c r="CU21" s="580"/>
      <c r="CV21" s="580"/>
      <c r="CW21" s="580"/>
      <c r="CX21" s="580"/>
      <c r="CY21" s="581"/>
      <c r="CZ21" s="589"/>
      <c r="DA21" s="589"/>
      <c r="DB21" s="589"/>
      <c r="DC21" s="589"/>
      <c r="DD21" s="579"/>
      <c r="DE21" s="580"/>
      <c r="DF21" s="580"/>
      <c r="DG21" s="580"/>
      <c r="DH21" s="580"/>
      <c r="DI21" s="580"/>
      <c r="DJ21" s="580"/>
      <c r="DK21" s="580"/>
      <c r="DL21" s="580"/>
      <c r="DM21" s="580"/>
      <c r="DN21" s="580"/>
      <c r="DO21" s="580"/>
      <c r="DP21" s="581"/>
      <c r="DQ21" s="579"/>
      <c r="DR21" s="580"/>
      <c r="DS21" s="580"/>
      <c r="DT21" s="580"/>
      <c r="DU21" s="580"/>
      <c r="DV21" s="580"/>
      <c r="DW21" s="580"/>
      <c r="DX21" s="580"/>
      <c r="DY21" s="580"/>
      <c r="DZ21" s="580"/>
      <c r="EA21" s="580"/>
      <c r="EB21" s="580"/>
      <c r="EC21" s="582"/>
    </row>
    <row r="22" spans="2:133" ht="11.25" customHeight="1" x14ac:dyDescent="0.15">
      <c r="B22" s="570" t="s">
        <v>298</v>
      </c>
      <c r="C22" s="468"/>
      <c r="D22" s="468"/>
      <c r="E22" s="468"/>
      <c r="F22" s="468"/>
      <c r="G22" s="468"/>
      <c r="H22" s="468"/>
      <c r="I22" s="468"/>
      <c r="J22" s="468"/>
      <c r="K22" s="468"/>
      <c r="L22" s="468"/>
      <c r="M22" s="468"/>
      <c r="N22" s="468"/>
      <c r="O22" s="468"/>
      <c r="P22" s="468"/>
      <c r="Q22" s="571"/>
      <c r="R22" s="563">
        <v>4521500</v>
      </c>
      <c r="S22" s="342"/>
      <c r="T22" s="342"/>
      <c r="U22" s="342"/>
      <c r="V22" s="342"/>
      <c r="W22" s="342"/>
      <c r="X22" s="342"/>
      <c r="Y22" s="564"/>
      <c r="Z22" s="565">
        <v>39</v>
      </c>
      <c r="AA22" s="565"/>
      <c r="AB22" s="565"/>
      <c r="AC22" s="565"/>
      <c r="AD22" s="566">
        <v>4521500</v>
      </c>
      <c r="AE22" s="566"/>
      <c r="AF22" s="566"/>
      <c r="AG22" s="566"/>
      <c r="AH22" s="566"/>
      <c r="AI22" s="566"/>
      <c r="AJ22" s="566"/>
      <c r="AK22" s="566"/>
      <c r="AL22" s="572">
        <v>65.8</v>
      </c>
      <c r="AM22" s="348"/>
      <c r="AN22" s="348"/>
      <c r="AO22" s="573"/>
      <c r="AP22" s="570" t="s">
        <v>377</v>
      </c>
      <c r="AQ22" s="583"/>
      <c r="AR22" s="583"/>
      <c r="AS22" s="583"/>
      <c r="AT22" s="583"/>
      <c r="AU22" s="583"/>
      <c r="AV22" s="583"/>
      <c r="AW22" s="583"/>
      <c r="AX22" s="583"/>
      <c r="AY22" s="583"/>
      <c r="AZ22" s="583"/>
      <c r="BA22" s="583"/>
      <c r="BB22" s="583"/>
      <c r="BC22" s="583"/>
      <c r="BD22" s="583"/>
      <c r="BE22" s="583"/>
      <c r="BF22" s="584"/>
      <c r="BG22" s="563" t="s">
        <v>205</v>
      </c>
      <c r="BH22" s="342"/>
      <c r="BI22" s="342"/>
      <c r="BJ22" s="342"/>
      <c r="BK22" s="342"/>
      <c r="BL22" s="342"/>
      <c r="BM22" s="342"/>
      <c r="BN22" s="564"/>
      <c r="BO22" s="565" t="s">
        <v>205</v>
      </c>
      <c r="BP22" s="565"/>
      <c r="BQ22" s="565"/>
      <c r="BR22" s="565"/>
      <c r="BS22" s="566" t="s">
        <v>205</v>
      </c>
      <c r="BT22" s="566"/>
      <c r="BU22" s="566"/>
      <c r="BV22" s="566"/>
      <c r="BW22" s="566"/>
      <c r="BX22" s="566"/>
      <c r="BY22" s="566"/>
      <c r="BZ22" s="566"/>
      <c r="CA22" s="566"/>
      <c r="CB22" s="567"/>
      <c r="CD22" s="336" t="s">
        <v>378</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86"/>
    </row>
    <row r="23" spans="2:133" ht="11.25" customHeight="1" x14ac:dyDescent="0.15">
      <c r="B23" s="570" t="s">
        <v>295</v>
      </c>
      <c r="C23" s="468"/>
      <c r="D23" s="468"/>
      <c r="E23" s="468"/>
      <c r="F23" s="468"/>
      <c r="G23" s="468"/>
      <c r="H23" s="468"/>
      <c r="I23" s="468"/>
      <c r="J23" s="468"/>
      <c r="K23" s="468"/>
      <c r="L23" s="468"/>
      <c r="M23" s="468"/>
      <c r="N23" s="468"/>
      <c r="O23" s="468"/>
      <c r="P23" s="468"/>
      <c r="Q23" s="571"/>
      <c r="R23" s="563">
        <v>676771</v>
      </c>
      <c r="S23" s="342"/>
      <c r="T23" s="342"/>
      <c r="U23" s="342"/>
      <c r="V23" s="342"/>
      <c r="W23" s="342"/>
      <c r="X23" s="342"/>
      <c r="Y23" s="564"/>
      <c r="Z23" s="565">
        <v>5.8</v>
      </c>
      <c r="AA23" s="565"/>
      <c r="AB23" s="565"/>
      <c r="AC23" s="565"/>
      <c r="AD23" s="566" t="s">
        <v>205</v>
      </c>
      <c r="AE23" s="566"/>
      <c r="AF23" s="566"/>
      <c r="AG23" s="566"/>
      <c r="AH23" s="566"/>
      <c r="AI23" s="566"/>
      <c r="AJ23" s="566"/>
      <c r="AK23" s="566"/>
      <c r="AL23" s="572" t="s">
        <v>205</v>
      </c>
      <c r="AM23" s="348"/>
      <c r="AN23" s="348"/>
      <c r="AO23" s="573"/>
      <c r="AP23" s="570" t="s">
        <v>122</v>
      </c>
      <c r="AQ23" s="583"/>
      <c r="AR23" s="583"/>
      <c r="AS23" s="583"/>
      <c r="AT23" s="583"/>
      <c r="AU23" s="583"/>
      <c r="AV23" s="583"/>
      <c r="AW23" s="583"/>
      <c r="AX23" s="583"/>
      <c r="AY23" s="583"/>
      <c r="AZ23" s="583"/>
      <c r="BA23" s="583"/>
      <c r="BB23" s="583"/>
      <c r="BC23" s="583"/>
      <c r="BD23" s="583"/>
      <c r="BE23" s="583"/>
      <c r="BF23" s="584"/>
      <c r="BG23" s="563" t="s">
        <v>205</v>
      </c>
      <c r="BH23" s="342"/>
      <c r="BI23" s="342"/>
      <c r="BJ23" s="342"/>
      <c r="BK23" s="342"/>
      <c r="BL23" s="342"/>
      <c r="BM23" s="342"/>
      <c r="BN23" s="564"/>
      <c r="BO23" s="565" t="s">
        <v>205</v>
      </c>
      <c r="BP23" s="565"/>
      <c r="BQ23" s="565"/>
      <c r="BR23" s="565"/>
      <c r="BS23" s="566" t="s">
        <v>205</v>
      </c>
      <c r="BT23" s="566"/>
      <c r="BU23" s="566"/>
      <c r="BV23" s="566"/>
      <c r="BW23" s="566"/>
      <c r="BX23" s="566"/>
      <c r="BY23" s="566"/>
      <c r="BZ23" s="566"/>
      <c r="CA23" s="566"/>
      <c r="CB23" s="567"/>
      <c r="CD23" s="336" t="s">
        <v>322</v>
      </c>
      <c r="CE23" s="337"/>
      <c r="CF23" s="337"/>
      <c r="CG23" s="337"/>
      <c r="CH23" s="337"/>
      <c r="CI23" s="337"/>
      <c r="CJ23" s="337"/>
      <c r="CK23" s="337"/>
      <c r="CL23" s="337"/>
      <c r="CM23" s="337"/>
      <c r="CN23" s="337"/>
      <c r="CO23" s="337"/>
      <c r="CP23" s="337"/>
      <c r="CQ23" s="386"/>
      <c r="CR23" s="336" t="s">
        <v>379</v>
      </c>
      <c r="CS23" s="337"/>
      <c r="CT23" s="337"/>
      <c r="CU23" s="337"/>
      <c r="CV23" s="337"/>
      <c r="CW23" s="337"/>
      <c r="CX23" s="337"/>
      <c r="CY23" s="386"/>
      <c r="CZ23" s="336" t="s">
        <v>383</v>
      </c>
      <c r="DA23" s="337"/>
      <c r="DB23" s="337"/>
      <c r="DC23" s="386"/>
      <c r="DD23" s="336" t="s">
        <v>302</v>
      </c>
      <c r="DE23" s="337"/>
      <c r="DF23" s="337"/>
      <c r="DG23" s="337"/>
      <c r="DH23" s="337"/>
      <c r="DI23" s="337"/>
      <c r="DJ23" s="337"/>
      <c r="DK23" s="386"/>
      <c r="DL23" s="590" t="s">
        <v>385</v>
      </c>
      <c r="DM23" s="591"/>
      <c r="DN23" s="591"/>
      <c r="DO23" s="591"/>
      <c r="DP23" s="591"/>
      <c r="DQ23" s="591"/>
      <c r="DR23" s="591"/>
      <c r="DS23" s="591"/>
      <c r="DT23" s="591"/>
      <c r="DU23" s="591"/>
      <c r="DV23" s="592"/>
      <c r="DW23" s="336" t="s">
        <v>386</v>
      </c>
      <c r="DX23" s="337"/>
      <c r="DY23" s="337"/>
      <c r="DZ23" s="337"/>
      <c r="EA23" s="337"/>
      <c r="EB23" s="337"/>
      <c r="EC23" s="386"/>
    </row>
    <row r="24" spans="2:133" ht="11.25" customHeight="1" x14ac:dyDescent="0.15">
      <c r="B24" s="570" t="s">
        <v>387</v>
      </c>
      <c r="C24" s="468"/>
      <c r="D24" s="468"/>
      <c r="E24" s="468"/>
      <c r="F24" s="468"/>
      <c r="G24" s="468"/>
      <c r="H24" s="468"/>
      <c r="I24" s="468"/>
      <c r="J24" s="468"/>
      <c r="K24" s="468"/>
      <c r="L24" s="468"/>
      <c r="M24" s="468"/>
      <c r="N24" s="468"/>
      <c r="O24" s="468"/>
      <c r="P24" s="468"/>
      <c r="Q24" s="571"/>
      <c r="R24" s="563" t="s">
        <v>205</v>
      </c>
      <c r="S24" s="342"/>
      <c r="T24" s="342"/>
      <c r="U24" s="342"/>
      <c r="V24" s="342"/>
      <c r="W24" s="342"/>
      <c r="X24" s="342"/>
      <c r="Y24" s="564"/>
      <c r="Z24" s="565" t="s">
        <v>205</v>
      </c>
      <c r="AA24" s="565"/>
      <c r="AB24" s="565"/>
      <c r="AC24" s="565"/>
      <c r="AD24" s="566" t="s">
        <v>205</v>
      </c>
      <c r="AE24" s="566"/>
      <c r="AF24" s="566"/>
      <c r="AG24" s="566"/>
      <c r="AH24" s="566"/>
      <c r="AI24" s="566"/>
      <c r="AJ24" s="566"/>
      <c r="AK24" s="566"/>
      <c r="AL24" s="572" t="s">
        <v>205</v>
      </c>
      <c r="AM24" s="348"/>
      <c r="AN24" s="348"/>
      <c r="AO24" s="573"/>
      <c r="AP24" s="570" t="s">
        <v>388</v>
      </c>
      <c r="AQ24" s="583"/>
      <c r="AR24" s="583"/>
      <c r="AS24" s="583"/>
      <c r="AT24" s="583"/>
      <c r="AU24" s="583"/>
      <c r="AV24" s="583"/>
      <c r="AW24" s="583"/>
      <c r="AX24" s="583"/>
      <c r="AY24" s="583"/>
      <c r="AZ24" s="583"/>
      <c r="BA24" s="583"/>
      <c r="BB24" s="583"/>
      <c r="BC24" s="583"/>
      <c r="BD24" s="583"/>
      <c r="BE24" s="583"/>
      <c r="BF24" s="584"/>
      <c r="BG24" s="563" t="s">
        <v>205</v>
      </c>
      <c r="BH24" s="342"/>
      <c r="BI24" s="342"/>
      <c r="BJ24" s="342"/>
      <c r="BK24" s="342"/>
      <c r="BL24" s="342"/>
      <c r="BM24" s="342"/>
      <c r="BN24" s="564"/>
      <c r="BO24" s="565" t="s">
        <v>205</v>
      </c>
      <c r="BP24" s="565"/>
      <c r="BQ24" s="565"/>
      <c r="BR24" s="565"/>
      <c r="BS24" s="566" t="s">
        <v>205</v>
      </c>
      <c r="BT24" s="566"/>
      <c r="BU24" s="566"/>
      <c r="BV24" s="566"/>
      <c r="BW24" s="566"/>
      <c r="BX24" s="566"/>
      <c r="BY24" s="566"/>
      <c r="BZ24" s="566"/>
      <c r="CA24" s="566"/>
      <c r="CB24" s="567"/>
      <c r="CD24" s="552" t="s">
        <v>389</v>
      </c>
      <c r="CE24" s="553"/>
      <c r="CF24" s="553"/>
      <c r="CG24" s="553"/>
      <c r="CH24" s="553"/>
      <c r="CI24" s="553"/>
      <c r="CJ24" s="553"/>
      <c r="CK24" s="553"/>
      <c r="CL24" s="553"/>
      <c r="CM24" s="553"/>
      <c r="CN24" s="553"/>
      <c r="CO24" s="553"/>
      <c r="CP24" s="553"/>
      <c r="CQ24" s="554"/>
      <c r="CR24" s="555">
        <v>4633784</v>
      </c>
      <c r="CS24" s="556"/>
      <c r="CT24" s="556"/>
      <c r="CU24" s="556"/>
      <c r="CV24" s="556"/>
      <c r="CW24" s="556"/>
      <c r="CX24" s="556"/>
      <c r="CY24" s="557"/>
      <c r="CZ24" s="560">
        <v>40.200000000000003</v>
      </c>
      <c r="DA24" s="561"/>
      <c r="DB24" s="561"/>
      <c r="DC24" s="574"/>
      <c r="DD24" s="593">
        <v>3982303</v>
      </c>
      <c r="DE24" s="556"/>
      <c r="DF24" s="556"/>
      <c r="DG24" s="556"/>
      <c r="DH24" s="556"/>
      <c r="DI24" s="556"/>
      <c r="DJ24" s="556"/>
      <c r="DK24" s="557"/>
      <c r="DL24" s="593">
        <v>3491155</v>
      </c>
      <c r="DM24" s="556"/>
      <c r="DN24" s="556"/>
      <c r="DO24" s="556"/>
      <c r="DP24" s="556"/>
      <c r="DQ24" s="556"/>
      <c r="DR24" s="556"/>
      <c r="DS24" s="556"/>
      <c r="DT24" s="556"/>
      <c r="DU24" s="556"/>
      <c r="DV24" s="557"/>
      <c r="DW24" s="560">
        <v>50.6</v>
      </c>
      <c r="DX24" s="561"/>
      <c r="DY24" s="561"/>
      <c r="DZ24" s="561"/>
      <c r="EA24" s="561"/>
      <c r="EB24" s="561"/>
      <c r="EC24" s="562"/>
    </row>
    <row r="25" spans="2:133" ht="11.25" customHeight="1" x14ac:dyDescent="0.15">
      <c r="B25" s="570" t="s">
        <v>82</v>
      </c>
      <c r="C25" s="468"/>
      <c r="D25" s="468"/>
      <c r="E25" s="468"/>
      <c r="F25" s="468"/>
      <c r="G25" s="468"/>
      <c r="H25" s="468"/>
      <c r="I25" s="468"/>
      <c r="J25" s="468"/>
      <c r="K25" s="468"/>
      <c r="L25" s="468"/>
      <c r="M25" s="468"/>
      <c r="N25" s="468"/>
      <c r="O25" s="468"/>
      <c r="P25" s="468"/>
      <c r="Q25" s="571"/>
      <c r="R25" s="563">
        <v>7545470</v>
      </c>
      <c r="S25" s="342"/>
      <c r="T25" s="342"/>
      <c r="U25" s="342"/>
      <c r="V25" s="342"/>
      <c r="W25" s="342"/>
      <c r="X25" s="342"/>
      <c r="Y25" s="564"/>
      <c r="Z25" s="565">
        <v>65.099999999999994</v>
      </c>
      <c r="AA25" s="565"/>
      <c r="AB25" s="565"/>
      <c r="AC25" s="565"/>
      <c r="AD25" s="566">
        <v>6868699</v>
      </c>
      <c r="AE25" s="566"/>
      <c r="AF25" s="566"/>
      <c r="AG25" s="566"/>
      <c r="AH25" s="566"/>
      <c r="AI25" s="566"/>
      <c r="AJ25" s="566"/>
      <c r="AK25" s="566"/>
      <c r="AL25" s="572">
        <v>100</v>
      </c>
      <c r="AM25" s="348"/>
      <c r="AN25" s="348"/>
      <c r="AO25" s="573"/>
      <c r="AP25" s="570" t="s">
        <v>278</v>
      </c>
      <c r="AQ25" s="583"/>
      <c r="AR25" s="583"/>
      <c r="AS25" s="583"/>
      <c r="AT25" s="583"/>
      <c r="AU25" s="583"/>
      <c r="AV25" s="583"/>
      <c r="AW25" s="583"/>
      <c r="AX25" s="583"/>
      <c r="AY25" s="583"/>
      <c r="AZ25" s="583"/>
      <c r="BA25" s="583"/>
      <c r="BB25" s="583"/>
      <c r="BC25" s="583"/>
      <c r="BD25" s="583"/>
      <c r="BE25" s="583"/>
      <c r="BF25" s="584"/>
      <c r="BG25" s="563" t="s">
        <v>205</v>
      </c>
      <c r="BH25" s="342"/>
      <c r="BI25" s="342"/>
      <c r="BJ25" s="342"/>
      <c r="BK25" s="342"/>
      <c r="BL25" s="342"/>
      <c r="BM25" s="342"/>
      <c r="BN25" s="564"/>
      <c r="BO25" s="565" t="s">
        <v>205</v>
      </c>
      <c r="BP25" s="565"/>
      <c r="BQ25" s="565"/>
      <c r="BR25" s="565"/>
      <c r="BS25" s="566" t="s">
        <v>205</v>
      </c>
      <c r="BT25" s="566"/>
      <c r="BU25" s="566"/>
      <c r="BV25" s="566"/>
      <c r="BW25" s="566"/>
      <c r="BX25" s="566"/>
      <c r="BY25" s="566"/>
      <c r="BZ25" s="566"/>
      <c r="CA25" s="566"/>
      <c r="CB25" s="567"/>
      <c r="CD25" s="570" t="s">
        <v>203</v>
      </c>
      <c r="CE25" s="468"/>
      <c r="CF25" s="468"/>
      <c r="CG25" s="468"/>
      <c r="CH25" s="468"/>
      <c r="CI25" s="468"/>
      <c r="CJ25" s="468"/>
      <c r="CK25" s="468"/>
      <c r="CL25" s="468"/>
      <c r="CM25" s="468"/>
      <c r="CN25" s="468"/>
      <c r="CO25" s="468"/>
      <c r="CP25" s="468"/>
      <c r="CQ25" s="571"/>
      <c r="CR25" s="563">
        <v>2035630</v>
      </c>
      <c r="CS25" s="594"/>
      <c r="CT25" s="594"/>
      <c r="CU25" s="594"/>
      <c r="CV25" s="594"/>
      <c r="CW25" s="594"/>
      <c r="CX25" s="594"/>
      <c r="CY25" s="595"/>
      <c r="CZ25" s="572">
        <v>17.7</v>
      </c>
      <c r="DA25" s="596"/>
      <c r="DB25" s="596"/>
      <c r="DC25" s="598"/>
      <c r="DD25" s="568">
        <v>1936907</v>
      </c>
      <c r="DE25" s="594"/>
      <c r="DF25" s="594"/>
      <c r="DG25" s="594"/>
      <c r="DH25" s="594"/>
      <c r="DI25" s="594"/>
      <c r="DJ25" s="594"/>
      <c r="DK25" s="595"/>
      <c r="DL25" s="568">
        <v>1917084</v>
      </c>
      <c r="DM25" s="594"/>
      <c r="DN25" s="594"/>
      <c r="DO25" s="594"/>
      <c r="DP25" s="594"/>
      <c r="DQ25" s="594"/>
      <c r="DR25" s="594"/>
      <c r="DS25" s="594"/>
      <c r="DT25" s="594"/>
      <c r="DU25" s="594"/>
      <c r="DV25" s="595"/>
      <c r="DW25" s="572">
        <v>27.8</v>
      </c>
      <c r="DX25" s="596"/>
      <c r="DY25" s="596"/>
      <c r="DZ25" s="596"/>
      <c r="EA25" s="596"/>
      <c r="EB25" s="596"/>
      <c r="EC25" s="597"/>
    </row>
    <row r="26" spans="2:133" ht="11.25" customHeight="1" x14ac:dyDescent="0.15">
      <c r="B26" s="570" t="s">
        <v>392</v>
      </c>
      <c r="C26" s="468"/>
      <c r="D26" s="468"/>
      <c r="E26" s="468"/>
      <c r="F26" s="468"/>
      <c r="G26" s="468"/>
      <c r="H26" s="468"/>
      <c r="I26" s="468"/>
      <c r="J26" s="468"/>
      <c r="K26" s="468"/>
      <c r="L26" s="468"/>
      <c r="M26" s="468"/>
      <c r="N26" s="468"/>
      <c r="O26" s="468"/>
      <c r="P26" s="468"/>
      <c r="Q26" s="571"/>
      <c r="R26" s="563">
        <v>1484</v>
      </c>
      <c r="S26" s="342"/>
      <c r="T26" s="342"/>
      <c r="U26" s="342"/>
      <c r="V26" s="342"/>
      <c r="W26" s="342"/>
      <c r="X26" s="342"/>
      <c r="Y26" s="564"/>
      <c r="Z26" s="565">
        <v>0</v>
      </c>
      <c r="AA26" s="565"/>
      <c r="AB26" s="565"/>
      <c r="AC26" s="565"/>
      <c r="AD26" s="566">
        <v>1484</v>
      </c>
      <c r="AE26" s="566"/>
      <c r="AF26" s="566"/>
      <c r="AG26" s="566"/>
      <c r="AH26" s="566"/>
      <c r="AI26" s="566"/>
      <c r="AJ26" s="566"/>
      <c r="AK26" s="566"/>
      <c r="AL26" s="572">
        <v>0</v>
      </c>
      <c r="AM26" s="348"/>
      <c r="AN26" s="348"/>
      <c r="AO26" s="573"/>
      <c r="AP26" s="570" t="s">
        <v>396</v>
      </c>
      <c r="AQ26" s="583"/>
      <c r="AR26" s="583"/>
      <c r="AS26" s="583"/>
      <c r="AT26" s="583"/>
      <c r="AU26" s="583"/>
      <c r="AV26" s="583"/>
      <c r="AW26" s="583"/>
      <c r="AX26" s="583"/>
      <c r="AY26" s="583"/>
      <c r="AZ26" s="583"/>
      <c r="BA26" s="583"/>
      <c r="BB26" s="583"/>
      <c r="BC26" s="583"/>
      <c r="BD26" s="583"/>
      <c r="BE26" s="583"/>
      <c r="BF26" s="584"/>
      <c r="BG26" s="563" t="s">
        <v>205</v>
      </c>
      <c r="BH26" s="342"/>
      <c r="BI26" s="342"/>
      <c r="BJ26" s="342"/>
      <c r="BK26" s="342"/>
      <c r="BL26" s="342"/>
      <c r="BM26" s="342"/>
      <c r="BN26" s="564"/>
      <c r="BO26" s="565" t="s">
        <v>205</v>
      </c>
      <c r="BP26" s="565"/>
      <c r="BQ26" s="565"/>
      <c r="BR26" s="565"/>
      <c r="BS26" s="566" t="s">
        <v>205</v>
      </c>
      <c r="BT26" s="566"/>
      <c r="BU26" s="566"/>
      <c r="BV26" s="566"/>
      <c r="BW26" s="566"/>
      <c r="BX26" s="566"/>
      <c r="BY26" s="566"/>
      <c r="BZ26" s="566"/>
      <c r="CA26" s="566"/>
      <c r="CB26" s="567"/>
      <c r="CD26" s="570" t="s">
        <v>125</v>
      </c>
      <c r="CE26" s="468"/>
      <c r="CF26" s="468"/>
      <c r="CG26" s="468"/>
      <c r="CH26" s="468"/>
      <c r="CI26" s="468"/>
      <c r="CJ26" s="468"/>
      <c r="CK26" s="468"/>
      <c r="CL26" s="468"/>
      <c r="CM26" s="468"/>
      <c r="CN26" s="468"/>
      <c r="CO26" s="468"/>
      <c r="CP26" s="468"/>
      <c r="CQ26" s="571"/>
      <c r="CR26" s="563">
        <v>1153396</v>
      </c>
      <c r="CS26" s="342"/>
      <c r="CT26" s="342"/>
      <c r="CU26" s="342"/>
      <c r="CV26" s="342"/>
      <c r="CW26" s="342"/>
      <c r="CX26" s="342"/>
      <c r="CY26" s="564"/>
      <c r="CZ26" s="572">
        <v>10</v>
      </c>
      <c r="DA26" s="596"/>
      <c r="DB26" s="596"/>
      <c r="DC26" s="598"/>
      <c r="DD26" s="568">
        <v>1089550</v>
      </c>
      <c r="DE26" s="342"/>
      <c r="DF26" s="342"/>
      <c r="DG26" s="342"/>
      <c r="DH26" s="342"/>
      <c r="DI26" s="342"/>
      <c r="DJ26" s="342"/>
      <c r="DK26" s="564"/>
      <c r="DL26" s="568" t="s">
        <v>205</v>
      </c>
      <c r="DM26" s="342"/>
      <c r="DN26" s="342"/>
      <c r="DO26" s="342"/>
      <c r="DP26" s="342"/>
      <c r="DQ26" s="342"/>
      <c r="DR26" s="342"/>
      <c r="DS26" s="342"/>
      <c r="DT26" s="342"/>
      <c r="DU26" s="342"/>
      <c r="DV26" s="564"/>
      <c r="DW26" s="572" t="s">
        <v>205</v>
      </c>
      <c r="DX26" s="596"/>
      <c r="DY26" s="596"/>
      <c r="DZ26" s="596"/>
      <c r="EA26" s="596"/>
      <c r="EB26" s="596"/>
      <c r="EC26" s="597"/>
    </row>
    <row r="27" spans="2:133" ht="11.25" customHeight="1" x14ac:dyDescent="0.15">
      <c r="B27" s="570" t="s">
        <v>161</v>
      </c>
      <c r="C27" s="468"/>
      <c r="D27" s="468"/>
      <c r="E27" s="468"/>
      <c r="F27" s="468"/>
      <c r="G27" s="468"/>
      <c r="H27" s="468"/>
      <c r="I27" s="468"/>
      <c r="J27" s="468"/>
      <c r="K27" s="468"/>
      <c r="L27" s="468"/>
      <c r="M27" s="468"/>
      <c r="N27" s="468"/>
      <c r="O27" s="468"/>
      <c r="P27" s="468"/>
      <c r="Q27" s="571"/>
      <c r="R27" s="563">
        <v>8683</v>
      </c>
      <c r="S27" s="342"/>
      <c r="T27" s="342"/>
      <c r="U27" s="342"/>
      <c r="V27" s="342"/>
      <c r="W27" s="342"/>
      <c r="X27" s="342"/>
      <c r="Y27" s="564"/>
      <c r="Z27" s="565">
        <v>0.1</v>
      </c>
      <c r="AA27" s="565"/>
      <c r="AB27" s="565"/>
      <c r="AC27" s="565"/>
      <c r="AD27" s="566" t="s">
        <v>205</v>
      </c>
      <c r="AE27" s="566"/>
      <c r="AF27" s="566"/>
      <c r="AG27" s="566"/>
      <c r="AH27" s="566"/>
      <c r="AI27" s="566"/>
      <c r="AJ27" s="566"/>
      <c r="AK27" s="566"/>
      <c r="AL27" s="572" t="s">
        <v>205</v>
      </c>
      <c r="AM27" s="348"/>
      <c r="AN27" s="348"/>
      <c r="AO27" s="573"/>
      <c r="AP27" s="570" t="s">
        <v>397</v>
      </c>
      <c r="AQ27" s="468"/>
      <c r="AR27" s="468"/>
      <c r="AS27" s="468"/>
      <c r="AT27" s="468"/>
      <c r="AU27" s="468"/>
      <c r="AV27" s="468"/>
      <c r="AW27" s="468"/>
      <c r="AX27" s="468"/>
      <c r="AY27" s="468"/>
      <c r="AZ27" s="468"/>
      <c r="BA27" s="468"/>
      <c r="BB27" s="468"/>
      <c r="BC27" s="468"/>
      <c r="BD27" s="468"/>
      <c r="BE27" s="468"/>
      <c r="BF27" s="571"/>
      <c r="BG27" s="563">
        <v>1754770</v>
      </c>
      <c r="BH27" s="342"/>
      <c r="BI27" s="342"/>
      <c r="BJ27" s="342"/>
      <c r="BK27" s="342"/>
      <c r="BL27" s="342"/>
      <c r="BM27" s="342"/>
      <c r="BN27" s="564"/>
      <c r="BO27" s="565">
        <v>100</v>
      </c>
      <c r="BP27" s="565"/>
      <c r="BQ27" s="565"/>
      <c r="BR27" s="565"/>
      <c r="BS27" s="566">
        <v>92777</v>
      </c>
      <c r="BT27" s="566"/>
      <c r="BU27" s="566"/>
      <c r="BV27" s="566"/>
      <c r="BW27" s="566"/>
      <c r="BX27" s="566"/>
      <c r="BY27" s="566"/>
      <c r="BZ27" s="566"/>
      <c r="CA27" s="566"/>
      <c r="CB27" s="567"/>
      <c r="CD27" s="570" t="s">
        <v>226</v>
      </c>
      <c r="CE27" s="468"/>
      <c r="CF27" s="468"/>
      <c r="CG27" s="468"/>
      <c r="CH27" s="468"/>
      <c r="CI27" s="468"/>
      <c r="CJ27" s="468"/>
      <c r="CK27" s="468"/>
      <c r="CL27" s="468"/>
      <c r="CM27" s="468"/>
      <c r="CN27" s="468"/>
      <c r="CO27" s="468"/>
      <c r="CP27" s="468"/>
      <c r="CQ27" s="571"/>
      <c r="CR27" s="563">
        <v>1062020</v>
      </c>
      <c r="CS27" s="594"/>
      <c r="CT27" s="594"/>
      <c r="CU27" s="594"/>
      <c r="CV27" s="594"/>
      <c r="CW27" s="594"/>
      <c r="CX27" s="594"/>
      <c r="CY27" s="595"/>
      <c r="CZ27" s="572">
        <v>9.1999999999999993</v>
      </c>
      <c r="DA27" s="596"/>
      <c r="DB27" s="596"/>
      <c r="DC27" s="598"/>
      <c r="DD27" s="568">
        <v>531320</v>
      </c>
      <c r="DE27" s="594"/>
      <c r="DF27" s="594"/>
      <c r="DG27" s="594"/>
      <c r="DH27" s="594"/>
      <c r="DI27" s="594"/>
      <c r="DJ27" s="594"/>
      <c r="DK27" s="595"/>
      <c r="DL27" s="568">
        <v>256940</v>
      </c>
      <c r="DM27" s="594"/>
      <c r="DN27" s="594"/>
      <c r="DO27" s="594"/>
      <c r="DP27" s="594"/>
      <c r="DQ27" s="594"/>
      <c r="DR27" s="594"/>
      <c r="DS27" s="594"/>
      <c r="DT27" s="594"/>
      <c r="DU27" s="594"/>
      <c r="DV27" s="595"/>
      <c r="DW27" s="572">
        <v>3.7</v>
      </c>
      <c r="DX27" s="596"/>
      <c r="DY27" s="596"/>
      <c r="DZ27" s="596"/>
      <c r="EA27" s="596"/>
      <c r="EB27" s="596"/>
      <c r="EC27" s="597"/>
    </row>
    <row r="28" spans="2:133" ht="11.25" customHeight="1" x14ac:dyDescent="0.15">
      <c r="B28" s="570" t="s">
        <v>320</v>
      </c>
      <c r="C28" s="468"/>
      <c r="D28" s="468"/>
      <c r="E28" s="468"/>
      <c r="F28" s="468"/>
      <c r="G28" s="468"/>
      <c r="H28" s="468"/>
      <c r="I28" s="468"/>
      <c r="J28" s="468"/>
      <c r="K28" s="468"/>
      <c r="L28" s="468"/>
      <c r="M28" s="468"/>
      <c r="N28" s="468"/>
      <c r="O28" s="468"/>
      <c r="P28" s="468"/>
      <c r="Q28" s="571"/>
      <c r="R28" s="563">
        <v>109481</v>
      </c>
      <c r="S28" s="342"/>
      <c r="T28" s="342"/>
      <c r="U28" s="342"/>
      <c r="V28" s="342"/>
      <c r="W28" s="342"/>
      <c r="X28" s="342"/>
      <c r="Y28" s="564"/>
      <c r="Z28" s="565">
        <v>0.9</v>
      </c>
      <c r="AA28" s="565"/>
      <c r="AB28" s="565"/>
      <c r="AC28" s="565"/>
      <c r="AD28" s="566">
        <v>252</v>
      </c>
      <c r="AE28" s="566"/>
      <c r="AF28" s="566"/>
      <c r="AG28" s="566"/>
      <c r="AH28" s="566"/>
      <c r="AI28" s="566"/>
      <c r="AJ28" s="566"/>
      <c r="AK28" s="566"/>
      <c r="AL28" s="572">
        <v>0</v>
      </c>
      <c r="AM28" s="348"/>
      <c r="AN28" s="348"/>
      <c r="AO28" s="573"/>
      <c r="AP28" s="570"/>
      <c r="AQ28" s="468"/>
      <c r="AR28" s="468"/>
      <c r="AS28" s="468"/>
      <c r="AT28" s="468"/>
      <c r="AU28" s="468"/>
      <c r="AV28" s="468"/>
      <c r="AW28" s="468"/>
      <c r="AX28" s="468"/>
      <c r="AY28" s="468"/>
      <c r="AZ28" s="468"/>
      <c r="BA28" s="468"/>
      <c r="BB28" s="468"/>
      <c r="BC28" s="468"/>
      <c r="BD28" s="468"/>
      <c r="BE28" s="468"/>
      <c r="BF28" s="571"/>
      <c r="BG28" s="563"/>
      <c r="BH28" s="342"/>
      <c r="BI28" s="342"/>
      <c r="BJ28" s="342"/>
      <c r="BK28" s="342"/>
      <c r="BL28" s="342"/>
      <c r="BM28" s="342"/>
      <c r="BN28" s="564"/>
      <c r="BO28" s="565"/>
      <c r="BP28" s="565"/>
      <c r="BQ28" s="565"/>
      <c r="BR28" s="565"/>
      <c r="BS28" s="568"/>
      <c r="BT28" s="342"/>
      <c r="BU28" s="342"/>
      <c r="BV28" s="342"/>
      <c r="BW28" s="342"/>
      <c r="BX28" s="342"/>
      <c r="BY28" s="342"/>
      <c r="BZ28" s="342"/>
      <c r="CA28" s="342"/>
      <c r="CB28" s="569"/>
      <c r="CD28" s="570" t="s">
        <v>390</v>
      </c>
      <c r="CE28" s="468"/>
      <c r="CF28" s="468"/>
      <c r="CG28" s="468"/>
      <c r="CH28" s="468"/>
      <c r="CI28" s="468"/>
      <c r="CJ28" s="468"/>
      <c r="CK28" s="468"/>
      <c r="CL28" s="468"/>
      <c r="CM28" s="468"/>
      <c r="CN28" s="468"/>
      <c r="CO28" s="468"/>
      <c r="CP28" s="468"/>
      <c r="CQ28" s="571"/>
      <c r="CR28" s="563">
        <v>1536134</v>
      </c>
      <c r="CS28" s="342"/>
      <c r="CT28" s="342"/>
      <c r="CU28" s="342"/>
      <c r="CV28" s="342"/>
      <c r="CW28" s="342"/>
      <c r="CX28" s="342"/>
      <c r="CY28" s="564"/>
      <c r="CZ28" s="572">
        <v>13.3</v>
      </c>
      <c r="DA28" s="596"/>
      <c r="DB28" s="596"/>
      <c r="DC28" s="598"/>
      <c r="DD28" s="568">
        <v>1514076</v>
      </c>
      <c r="DE28" s="342"/>
      <c r="DF28" s="342"/>
      <c r="DG28" s="342"/>
      <c r="DH28" s="342"/>
      <c r="DI28" s="342"/>
      <c r="DJ28" s="342"/>
      <c r="DK28" s="564"/>
      <c r="DL28" s="568">
        <v>1317131</v>
      </c>
      <c r="DM28" s="342"/>
      <c r="DN28" s="342"/>
      <c r="DO28" s="342"/>
      <c r="DP28" s="342"/>
      <c r="DQ28" s="342"/>
      <c r="DR28" s="342"/>
      <c r="DS28" s="342"/>
      <c r="DT28" s="342"/>
      <c r="DU28" s="342"/>
      <c r="DV28" s="564"/>
      <c r="DW28" s="572">
        <v>19.100000000000001</v>
      </c>
      <c r="DX28" s="596"/>
      <c r="DY28" s="596"/>
      <c r="DZ28" s="596"/>
      <c r="EA28" s="596"/>
      <c r="EB28" s="596"/>
      <c r="EC28" s="597"/>
    </row>
    <row r="29" spans="2:133" ht="11.25" customHeight="1" x14ac:dyDescent="0.15">
      <c r="B29" s="570" t="s">
        <v>21</v>
      </c>
      <c r="C29" s="468"/>
      <c r="D29" s="468"/>
      <c r="E29" s="468"/>
      <c r="F29" s="468"/>
      <c r="G29" s="468"/>
      <c r="H29" s="468"/>
      <c r="I29" s="468"/>
      <c r="J29" s="468"/>
      <c r="K29" s="468"/>
      <c r="L29" s="468"/>
      <c r="M29" s="468"/>
      <c r="N29" s="468"/>
      <c r="O29" s="468"/>
      <c r="P29" s="468"/>
      <c r="Q29" s="571"/>
      <c r="R29" s="563">
        <v>10092</v>
      </c>
      <c r="S29" s="342"/>
      <c r="T29" s="342"/>
      <c r="U29" s="342"/>
      <c r="V29" s="342"/>
      <c r="W29" s="342"/>
      <c r="X29" s="342"/>
      <c r="Y29" s="564"/>
      <c r="Z29" s="565">
        <v>0.1</v>
      </c>
      <c r="AA29" s="565"/>
      <c r="AB29" s="565"/>
      <c r="AC29" s="565"/>
      <c r="AD29" s="566" t="s">
        <v>205</v>
      </c>
      <c r="AE29" s="566"/>
      <c r="AF29" s="566"/>
      <c r="AG29" s="566"/>
      <c r="AH29" s="566"/>
      <c r="AI29" s="566"/>
      <c r="AJ29" s="566"/>
      <c r="AK29" s="566"/>
      <c r="AL29" s="572" t="s">
        <v>205</v>
      </c>
      <c r="AM29" s="348"/>
      <c r="AN29" s="348"/>
      <c r="AO29" s="573"/>
      <c r="AP29" s="585"/>
      <c r="AQ29" s="586"/>
      <c r="AR29" s="586"/>
      <c r="AS29" s="586"/>
      <c r="AT29" s="586"/>
      <c r="AU29" s="586"/>
      <c r="AV29" s="586"/>
      <c r="AW29" s="586"/>
      <c r="AX29" s="586"/>
      <c r="AY29" s="586"/>
      <c r="AZ29" s="586"/>
      <c r="BA29" s="586"/>
      <c r="BB29" s="586"/>
      <c r="BC29" s="586"/>
      <c r="BD29" s="586"/>
      <c r="BE29" s="586"/>
      <c r="BF29" s="587"/>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34" t="s">
        <v>181</v>
      </c>
      <c r="CE29" s="455"/>
      <c r="CF29" s="570" t="s">
        <v>25</v>
      </c>
      <c r="CG29" s="468"/>
      <c r="CH29" s="468"/>
      <c r="CI29" s="468"/>
      <c r="CJ29" s="468"/>
      <c r="CK29" s="468"/>
      <c r="CL29" s="468"/>
      <c r="CM29" s="468"/>
      <c r="CN29" s="468"/>
      <c r="CO29" s="468"/>
      <c r="CP29" s="468"/>
      <c r="CQ29" s="571"/>
      <c r="CR29" s="563">
        <v>1536134</v>
      </c>
      <c r="CS29" s="594"/>
      <c r="CT29" s="594"/>
      <c r="CU29" s="594"/>
      <c r="CV29" s="594"/>
      <c r="CW29" s="594"/>
      <c r="CX29" s="594"/>
      <c r="CY29" s="595"/>
      <c r="CZ29" s="572">
        <v>13.3</v>
      </c>
      <c r="DA29" s="596"/>
      <c r="DB29" s="596"/>
      <c r="DC29" s="598"/>
      <c r="DD29" s="568">
        <v>1514076</v>
      </c>
      <c r="DE29" s="594"/>
      <c r="DF29" s="594"/>
      <c r="DG29" s="594"/>
      <c r="DH29" s="594"/>
      <c r="DI29" s="594"/>
      <c r="DJ29" s="594"/>
      <c r="DK29" s="595"/>
      <c r="DL29" s="568">
        <v>1317131</v>
      </c>
      <c r="DM29" s="594"/>
      <c r="DN29" s="594"/>
      <c r="DO29" s="594"/>
      <c r="DP29" s="594"/>
      <c r="DQ29" s="594"/>
      <c r="DR29" s="594"/>
      <c r="DS29" s="594"/>
      <c r="DT29" s="594"/>
      <c r="DU29" s="594"/>
      <c r="DV29" s="595"/>
      <c r="DW29" s="572">
        <v>19.100000000000001</v>
      </c>
      <c r="DX29" s="596"/>
      <c r="DY29" s="596"/>
      <c r="DZ29" s="596"/>
      <c r="EA29" s="596"/>
      <c r="EB29" s="596"/>
      <c r="EC29" s="597"/>
    </row>
    <row r="30" spans="2:133" ht="11.25" customHeight="1" x14ac:dyDescent="0.15">
      <c r="B30" s="570" t="s">
        <v>347</v>
      </c>
      <c r="C30" s="468"/>
      <c r="D30" s="468"/>
      <c r="E30" s="468"/>
      <c r="F30" s="468"/>
      <c r="G30" s="468"/>
      <c r="H30" s="468"/>
      <c r="I30" s="468"/>
      <c r="J30" s="468"/>
      <c r="K30" s="468"/>
      <c r="L30" s="468"/>
      <c r="M30" s="468"/>
      <c r="N30" s="468"/>
      <c r="O30" s="468"/>
      <c r="P30" s="468"/>
      <c r="Q30" s="571"/>
      <c r="R30" s="563">
        <v>933979</v>
      </c>
      <c r="S30" s="342"/>
      <c r="T30" s="342"/>
      <c r="U30" s="342"/>
      <c r="V30" s="342"/>
      <c r="W30" s="342"/>
      <c r="X30" s="342"/>
      <c r="Y30" s="564"/>
      <c r="Z30" s="565">
        <v>8.1</v>
      </c>
      <c r="AA30" s="565"/>
      <c r="AB30" s="565"/>
      <c r="AC30" s="565"/>
      <c r="AD30" s="566" t="s">
        <v>205</v>
      </c>
      <c r="AE30" s="566"/>
      <c r="AF30" s="566"/>
      <c r="AG30" s="566"/>
      <c r="AH30" s="566"/>
      <c r="AI30" s="566"/>
      <c r="AJ30" s="566"/>
      <c r="AK30" s="566"/>
      <c r="AL30" s="572" t="s">
        <v>205</v>
      </c>
      <c r="AM30" s="348"/>
      <c r="AN30" s="348"/>
      <c r="AO30" s="573"/>
      <c r="AP30" s="336" t="s">
        <v>322</v>
      </c>
      <c r="AQ30" s="337"/>
      <c r="AR30" s="337"/>
      <c r="AS30" s="337"/>
      <c r="AT30" s="337"/>
      <c r="AU30" s="337"/>
      <c r="AV30" s="337"/>
      <c r="AW30" s="337"/>
      <c r="AX30" s="337"/>
      <c r="AY30" s="337"/>
      <c r="AZ30" s="337"/>
      <c r="BA30" s="337"/>
      <c r="BB30" s="337"/>
      <c r="BC30" s="337"/>
      <c r="BD30" s="337"/>
      <c r="BE30" s="337"/>
      <c r="BF30" s="386"/>
      <c r="BG30" s="336" t="s">
        <v>400</v>
      </c>
      <c r="BH30" s="599"/>
      <c r="BI30" s="599"/>
      <c r="BJ30" s="599"/>
      <c r="BK30" s="599"/>
      <c r="BL30" s="599"/>
      <c r="BM30" s="599"/>
      <c r="BN30" s="599"/>
      <c r="BO30" s="599"/>
      <c r="BP30" s="599"/>
      <c r="BQ30" s="600"/>
      <c r="BR30" s="336" t="s">
        <v>401</v>
      </c>
      <c r="BS30" s="599"/>
      <c r="BT30" s="599"/>
      <c r="BU30" s="599"/>
      <c r="BV30" s="599"/>
      <c r="BW30" s="599"/>
      <c r="BX30" s="599"/>
      <c r="BY30" s="599"/>
      <c r="BZ30" s="599"/>
      <c r="CA30" s="599"/>
      <c r="CB30" s="600"/>
      <c r="CD30" s="535"/>
      <c r="CE30" s="458"/>
      <c r="CF30" s="570" t="s">
        <v>402</v>
      </c>
      <c r="CG30" s="468"/>
      <c r="CH30" s="468"/>
      <c r="CI30" s="468"/>
      <c r="CJ30" s="468"/>
      <c r="CK30" s="468"/>
      <c r="CL30" s="468"/>
      <c r="CM30" s="468"/>
      <c r="CN30" s="468"/>
      <c r="CO30" s="468"/>
      <c r="CP30" s="468"/>
      <c r="CQ30" s="571"/>
      <c r="CR30" s="563">
        <v>1488997</v>
      </c>
      <c r="CS30" s="342"/>
      <c r="CT30" s="342"/>
      <c r="CU30" s="342"/>
      <c r="CV30" s="342"/>
      <c r="CW30" s="342"/>
      <c r="CX30" s="342"/>
      <c r="CY30" s="564"/>
      <c r="CZ30" s="572">
        <v>12.9</v>
      </c>
      <c r="DA30" s="596"/>
      <c r="DB30" s="596"/>
      <c r="DC30" s="598"/>
      <c r="DD30" s="568">
        <v>1467883</v>
      </c>
      <c r="DE30" s="342"/>
      <c r="DF30" s="342"/>
      <c r="DG30" s="342"/>
      <c r="DH30" s="342"/>
      <c r="DI30" s="342"/>
      <c r="DJ30" s="342"/>
      <c r="DK30" s="564"/>
      <c r="DL30" s="568">
        <v>1270938</v>
      </c>
      <c r="DM30" s="342"/>
      <c r="DN30" s="342"/>
      <c r="DO30" s="342"/>
      <c r="DP30" s="342"/>
      <c r="DQ30" s="342"/>
      <c r="DR30" s="342"/>
      <c r="DS30" s="342"/>
      <c r="DT30" s="342"/>
      <c r="DU30" s="342"/>
      <c r="DV30" s="564"/>
      <c r="DW30" s="572">
        <v>18.399999999999999</v>
      </c>
      <c r="DX30" s="596"/>
      <c r="DY30" s="596"/>
      <c r="DZ30" s="596"/>
      <c r="EA30" s="596"/>
      <c r="EB30" s="596"/>
      <c r="EC30" s="597"/>
    </row>
    <row r="31" spans="2:133" ht="11.25" customHeight="1" x14ac:dyDescent="0.15">
      <c r="B31" s="576" t="s">
        <v>55</v>
      </c>
      <c r="C31" s="577"/>
      <c r="D31" s="577"/>
      <c r="E31" s="577"/>
      <c r="F31" s="577"/>
      <c r="G31" s="577"/>
      <c r="H31" s="577"/>
      <c r="I31" s="577"/>
      <c r="J31" s="577"/>
      <c r="K31" s="577"/>
      <c r="L31" s="577"/>
      <c r="M31" s="577"/>
      <c r="N31" s="577"/>
      <c r="O31" s="577"/>
      <c r="P31" s="577"/>
      <c r="Q31" s="578"/>
      <c r="R31" s="563" t="s">
        <v>205</v>
      </c>
      <c r="S31" s="342"/>
      <c r="T31" s="342"/>
      <c r="U31" s="342"/>
      <c r="V31" s="342"/>
      <c r="W31" s="342"/>
      <c r="X31" s="342"/>
      <c r="Y31" s="564"/>
      <c r="Z31" s="565" t="s">
        <v>205</v>
      </c>
      <c r="AA31" s="565"/>
      <c r="AB31" s="565"/>
      <c r="AC31" s="565"/>
      <c r="AD31" s="566" t="s">
        <v>205</v>
      </c>
      <c r="AE31" s="566"/>
      <c r="AF31" s="566"/>
      <c r="AG31" s="566"/>
      <c r="AH31" s="566"/>
      <c r="AI31" s="566"/>
      <c r="AJ31" s="566"/>
      <c r="AK31" s="566"/>
      <c r="AL31" s="572" t="s">
        <v>205</v>
      </c>
      <c r="AM31" s="348"/>
      <c r="AN31" s="348"/>
      <c r="AO31" s="573"/>
      <c r="AP31" s="526" t="s">
        <v>9</v>
      </c>
      <c r="AQ31" s="527"/>
      <c r="AR31" s="527"/>
      <c r="AS31" s="527"/>
      <c r="AT31" s="646" t="s">
        <v>403</v>
      </c>
      <c r="AU31" s="42"/>
      <c r="AV31" s="42"/>
      <c r="AW31" s="42"/>
      <c r="AX31" s="552" t="s">
        <v>279</v>
      </c>
      <c r="AY31" s="553"/>
      <c r="AZ31" s="553"/>
      <c r="BA31" s="553"/>
      <c r="BB31" s="553"/>
      <c r="BC31" s="553"/>
      <c r="BD31" s="553"/>
      <c r="BE31" s="553"/>
      <c r="BF31" s="554"/>
      <c r="BG31" s="601">
        <v>99.3</v>
      </c>
      <c r="BH31" s="602"/>
      <c r="BI31" s="602"/>
      <c r="BJ31" s="602"/>
      <c r="BK31" s="602"/>
      <c r="BL31" s="602"/>
      <c r="BM31" s="561">
        <v>97.1</v>
      </c>
      <c r="BN31" s="602"/>
      <c r="BO31" s="602"/>
      <c r="BP31" s="602"/>
      <c r="BQ31" s="603"/>
      <c r="BR31" s="601">
        <v>99.2</v>
      </c>
      <c r="BS31" s="602"/>
      <c r="BT31" s="602"/>
      <c r="BU31" s="602"/>
      <c r="BV31" s="602"/>
      <c r="BW31" s="602"/>
      <c r="BX31" s="561">
        <v>96.6</v>
      </c>
      <c r="BY31" s="602"/>
      <c r="BZ31" s="602"/>
      <c r="CA31" s="602"/>
      <c r="CB31" s="603"/>
      <c r="CD31" s="535"/>
      <c r="CE31" s="458"/>
      <c r="CF31" s="570" t="s">
        <v>321</v>
      </c>
      <c r="CG31" s="468"/>
      <c r="CH31" s="468"/>
      <c r="CI31" s="468"/>
      <c r="CJ31" s="468"/>
      <c r="CK31" s="468"/>
      <c r="CL31" s="468"/>
      <c r="CM31" s="468"/>
      <c r="CN31" s="468"/>
      <c r="CO31" s="468"/>
      <c r="CP31" s="468"/>
      <c r="CQ31" s="571"/>
      <c r="CR31" s="563">
        <v>47137</v>
      </c>
      <c r="CS31" s="594"/>
      <c r="CT31" s="594"/>
      <c r="CU31" s="594"/>
      <c r="CV31" s="594"/>
      <c r="CW31" s="594"/>
      <c r="CX31" s="594"/>
      <c r="CY31" s="595"/>
      <c r="CZ31" s="572">
        <v>0.4</v>
      </c>
      <c r="DA31" s="596"/>
      <c r="DB31" s="596"/>
      <c r="DC31" s="598"/>
      <c r="DD31" s="568">
        <v>46193</v>
      </c>
      <c r="DE31" s="594"/>
      <c r="DF31" s="594"/>
      <c r="DG31" s="594"/>
      <c r="DH31" s="594"/>
      <c r="DI31" s="594"/>
      <c r="DJ31" s="594"/>
      <c r="DK31" s="595"/>
      <c r="DL31" s="568">
        <v>46193</v>
      </c>
      <c r="DM31" s="594"/>
      <c r="DN31" s="594"/>
      <c r="DO31" s="594"/>
      <c r="DP31" s="594"/>
      <c r="DQ31" s="594"/>
      <c r="DR31" s="594"/>
      <c r="DS31" s="594"/>
      <c r="DT31" s="594"/>
      <c r="DU31" s="594"/>
      <c r="DV31" s="595"/>
      <c r="DW31" s="572">
        <v>0.7</v>
      </c>
      <c r="DX31" s="596"/>
      <c r="DY31" s="596"/>
      <c r="DZ31" s="596"/>
      <c r="EA31" s="596"/>
      <c r="EB31" s="596"/>
      <c r="EC31" s="597"/>
    </row>
    <row r="32" spans="2:133" ht="11.25" customHeight="1" x14ac:dyDescent="0.15">
      <c r="B32" s="570" t="s">
        <v>405</v>
      </c>
      <c r="C32" s="468"/>
      <c r="D32" s="468"/>
      <c r="E32" s="468"/>
      <c r="F32" s="468"/>
      <c r="G32" s="468"/>
      <c r="H32" s="468"/>
      <c r="I32" s="468"/>
      <c r="J32" s="468"/>
      <c r="K32" s="468"/>
      <c r="L32" s="468"/>
      <c r="M32" s="468"/>
      <c r="N32" s="468"/>
      <c r="O32" s="468"/>
      <c r="P32" s="468"/>
      <c r="Q32" s="571"/>
      <c r="R32" s="563">
        <v>810612</v>
      </c>
      <c r="S32" s="342"/>
      <c r="T32" s="342"/>
      <c r="U32" s="342"/>
      <c r="V32" s="342"/>
      <c r="W32" s="342"/>
      <c r="X32" s="342"/>
      <c r="Y32" s="564"/>
      <c r="Z32" s="565">
        <v>7</v>
      </c>
      <c r="AA32" s="565"/>
      <c r="AB32" s="565"/>
      <c r="AC32" s="565"/>
      <c r="AD32" s="566" t="s">
        <v>205</v>
      </c>
      <c r="AE32" s="566"/>
      <c r="AF32" s="566"/>
      <c r="AG32" s="566"/>
      <c r="AH32" s="566"/>
      <c r="AI32" s="566"/>
      <c r="AJ32" s="566"/>
      <c r="AK32" s="566"/>
      <c r="AL32" s="572" t="s">
        <v>205</v>
      </c>
      <c r="AM32" s="348"/>
      <c r="AN32" s="348"/>
      <c r="AO32" s="573"/>
      <c r="AP32" s="645"/>
      <c r="AQ32" s="513"/>
      <c r="AR32" s="513"/>
      <c r="AS32" s="513"/>
      <c r="AT32" s="647"/>
      <c r="AU32" s="1" t="s">
        <v>250</v>
      </c>
      <c r="AX32" s="570" t="s">
        <v>380</v>
      </c>
      <c r="AY32" s="468"/>
      <c r="AZ32" s="468"/>
      <c r="BA32" s="468"/>
      <c r="BB32" s="468"/>
      <c r="BC32" s="468"/>
      <c r="BD32" s="468"/>
      <c r="BE32" s="468"/>
      <c r="BF32" s="571"/>
      <c r="BG32" s="604">
        <v>99.4</v>
      </c>
      <c r="BH32" s="594"/>
      <c r="BI32" s="594"/>
      <c r="BJ32" s="594"/>
      <c r="BK32" s="594"/>
      <c r="BL32" s="594"/>
      <c r="BM32" s="348">
        <v>98.3</v>
      </c>
      <c r="BN32" s="594"/>
      <c r="BO32" s="594"/>
      <c r="BP32" s="594"/>
      <c r="BQ32" s="605"/>
      <c r="BR32" s="604">
        <v>99.3</v>
      </c>
      <c r="BS32" s="594"/>
      <c r="BT32" s="594"/>
      <c r="BU32" s="594"/>
      <c r="BV32" s="594"/>
      <c r="BW32" s="594"/>
      <c r="BX32" s="348">
        <v>98.3</v>
      </c>
      <c r="BY32" s="594"/>
      <c r="BZ32" s="594"/>
      <c r="CA32" s="594"/>
      <c r="CB32" s="605"/>
      <c r="CD32" s="536"/>
      <c r="CE32" s="538"/>
      <c r="CF32" s="570" t="s">
        <v>407</v>
      </c>
      <c r="CG32" s="468"/>
      <c r="CH32" s="468"/>
      <c r="CI32" s="468"/>
      <c r="CJ32" s="468"/>
      <c r="CK32" s="468"/>
      <c r="CL32" s="468"/>
      <c r="CM32" s="468"/>
      <c r="CN32" s="468"/>
      <c r="CO32" s="468"/>
      <c r="CP32" s="468"/>
      <c r="CQ32" s="571"/>
      <c r="CR32" s="563" t="s">
        <v>205</v>
      </c>
      <c r="CS32" s="342"/>
      <c r="CT32" s="342"/>
      <c r="CU32" s="342"/>
      <c r="CV32" s="342"/>
      <c r="CW32" s="342"/>
      <c r="CX32" s="342"/>
      <c r="CY32" s="564"/>
      <c r="CZ32" s="572" t="s">
        <v>205</v>
      </c>
      <c r="DA32" s="596"/>
      <c r="DB32" s="596"/>
      <c r="DC32" s="598"/>
      <c r="DD32" s="568" t="s">
        <v>205</v>
      </c>
      <c r="DE32" s="342"/>
      <c r="DF32" s="342"/>
      <c r="DG32" s="342"/>
      <c r="DH32" s="342"/>
      <c r="DI32" s="342"/>
      <c r="DJ32" s="342"/>
      <c r="DK32" s="564"/>
      <c r="DL32" s="568" t="s">
        <v>205</v>
      </c>
      <c r="DM32" s="342"/>
      <c r="DN32" s="342"/>
      <c r="DO32" s="342"/>
      <c r="DP32" s="342"/>
      <c r="DQ32" s="342"/>
      <c r="DR32" s="342"/>
      <c r="DS32" s="342"/>
      <c r="DT32" s="342"/>
      <c r="DU32" s="342"/>
      <c r="DV32" s="564"/>
      <c r="DW32" s="572" t="s">
        <v>205</v>
      </c>
      <c r="DX32" s="596"/>
      <c r="DY32" s="596"/>
      <c r="DZ32" s="596"/>
      <c r="EA32" s="596"/>
      <c r="EB32" s="596"/>
      <c r="EC32" s="597"/>
    </row>
    <row r="33" spans="2:133" ht="11.25" customHeight="1" x14ac:dyDescent="0.15">
      <c r="B33" s="570" t="s">
        <v>134</v>
      </c>
      <c r="C33" s="468"/>
      <c r="D33" s="468"/>
      <c r="E33" s="468"/>
      <c r="F33" s="468"/>
      <c r="G33" s="468"/>
      <c r="H33" s="468"/>
      <c r="I33" s="468"/>
      <c r="J33" s="468"/>
      <c r="K33" s="468"/>
      <c r="L33" s="468"/>
      <c r="M33" s="468"/>
      <c r="N33" s="468"/>
      <c r="O33" s="468"/>
      <c r="P33" s="468"/>
      <c r="Q33" s="571"/>
      <c r="R33" s="563">
        <v>106114</v>
      </c>
      <c r="S33" s="342"/>
      <c r="T33" s="342"/>
      <c r="U33" s="342"/>
      <c r="V33" s="342"/>
      <c r="W33" s="342"/>
      <c r="X33" s="342"/>
      <c r="Y33" s="564"/>
      <c r="Z33" s="565">
        <v>0.9</v>
      </c>
      <c r="AA33" s="565"/>
      <c r="AB33" s="565"/>
      <c r="AC33" s="565"/>
      <c r="AD33" s="566" t="s">
        <v>205</v>
      </c>
      <c r="AE33" s="566"/>
      <c r="AF33" s="566"/>
      <c r="AG33" s="566"/>
      <c r="AH33" s="566"/>
      <c r="AI33" s="566"/>
      <c r="AJ33" s="566"/>
      <c r="AK33" s="566"/>
      <c r="AL33" s="572" t="s">
        <v>205</v>
      </c>
      <c r="AM33" s="348"/>
      <c r="AN33" s="348"/>
      <c r="AO33" s="573"/>
      <c r="AP33" s="529"/>
      <c r="AQ33" s="530"/>
      <c r="AR33" s="530"/>
      <c r="AS33" s="530"/>
      <c r="AT33" s="648"/>
      <c r="AU33" s="43"/>
      <c r="AV33" s="43"/>
      <c r="AW33" s="43"/>
      <c r="AX33" s="585" t="s">
        <v>165</v>
      </c>
      <c r="AY33" s="586"/>
      <c r="AZ33" s="586"/>
      <c r="BA33" s="586"/>
      <c r="BB33" s="586"/>
      <c r="BC33" s="586"/>
      <c r="BD33" s="586"/>
      <c r="BE33" s="586"/>
      <c r="BF33" s="587"/>
      <c r="BG33" s="606">
        <v>99.3</v>
      </c>
      <c r="BH33" s="607"/>
      <c r="BI33" s="607"/>
      <c r="BJ33" s="607"/>
      <c r="BK33" s="607"/>
      <c r="BL33" s="607"/>
      <c r="BM33" s="608">
        <v>96.4</v>
      </c>
      <c r="BN33" s="607"/>
      <c r="BO33" s="607"/>
      <c r="BP33" s="607"/>
      <c r="BQ33" s="609"/>
      <c r="BR33" s="606">
        <v>99.1</v>
      </c>
      <c r="BS33" s="607"/>
      <c r="BT33" s="607"/>
      <c r="BU33" s="607"/>
      <c r="BV33" s="607"/>
      <c r="BW33" s="607"/>
      <c r="BX33" s="608">
        <v>95.5</v>
      </c>
      <c r="BY33" s="607"/>
      <c r="BZ33" s="607"/>
      <c r="CA33" s="607"/>
      <c r="CB33" s="609"/>
      <c r="CD33" s="570" t="s">
        <v>408</v>
      </c>
      <c r="CE33" s="468"/>
      <c r="CF33" s="468"/>
      <c r="CG33" s="468"/>
      <c r="CH33" s="468"/>
      <c r="CI33" s="468"/>
      <c r="CJ33" s="468"/>
      <c r="CK33" s="468"/>
      <c r="CL33" s="468"/>
      <c r="CM33" s="468"/>
      <c r="CN33" s="468"/>
      <c r="CO33" s="468"/>
      <c r="CP33" s="468"/>
      <c r="CQ33" s="571"/>
      <c r="CR33" s="563">
        <v>5981340</v>
      </c>
      <c r="CS33" s="594"/>
      <c r="CT33" s="594"/>
      <c r="CU33" s="594"/>
      <c r="CV33" s="594"/>
      <c r="CW33" s="594"/>
      <c r="CX33" s="594"/>
      <c r="CY33" s="595"/>
      <c r="CZ33" s="572">
        <v>51.9</v>
      </c>
      <c r="DA33" s="596"/>
      <c r="DB33" s="596"/>
      <c r="DC33" s="598"/>
      <c r="DD33" s="568">
        <v>4602427</v>
      </c>
      <c r="DE33" s="594"/>
      <c r="DF33" s="594"/>
      <c r="DG33" s="594"/>
      <c r="DH33" s="594"/>
      <c r="DI33" s="594"/>
      <c r="DJ33" s="594"/>
      <c r="DK33" s="595"/>
      <c r="DL33" s="568">
        <v>2892854</v>
      </c>
      <c r="DM33" s="594"/>
      <c r="DN33" s="594"/>
      <c r="DO33" s="594"/>
      <c r="DP33" s="594"/>
      <c r="DQ33" s="594"/>
      <c r="DR33" s="594"/>
      <c r="DS33" s="594"/>
      <c r="DT33" s="594"/>
      <c r="DU33" s="594"/>
      <c r="DV33" s="595"/>
      <c r="DW33" s="572">
        <v>41.9</v>
      </c>
      <c r="DX33" s="596"/>
      <c r="DY33" s="596"/>
      <c r="DZ33" s="596"/>
      <c r="EA33" s="596"/>
      <c r="EB33" s="596"/>
      <c r="EC33" s="597"/>
    </row>
    <row r="34" spans="2:133" ht="11.25" customHeight="1" x14ac:dyDescent="0.15">
      <c r="B34" s="570" t="s">
        <v>152</v>
      </c>
      <c r="C34" s="468"/>
      <c r="D34" s="468"/>
      <c r="E34" s="468"/>
      <c r="F34" s="468"/>
      <c r="G34" s="468"/>
      <c r="H34" s="468"/>
      <c r="I34" s="468"/>
      <c r="J34" s="468"/>
      <c r="K34" s="468"/>
      <c r="L34" s="468"/>
      <c r="M34" s="468"/>
      <c r="N34" s="468"/>
      <c r="O34" s="468"/>
      <c r="P34" s="468"/>
      <c r="Q34" s="571"/>
      <c r="R34" s="563">
        <v>377545</v>
      </c>
      <c r="S34" s="342"/>
      <c r="T34" s="342"/>
      <c r="U34" s="342"/>
      <c r="V34" s="342"/>
      <c r="W34" s="342"/>
      <c r="X34" s="342"/>
      <c r="Y34" s="564"/>
      <c r="Z34" s="565">
        <v>3.3</v>
      </c>
      <c r="AA34" s="565"/>
      <c r="AB34" s="565"/>
      <c r="AC34" s="565"/>
      <c r="AD34" s="566" t="s">
        <v>205</v>
      </c>
      <c r="AE34" s="566"/>
      <c r="AF34" s="566"/>
      <c r="AG34" s="566"/>
      <c r="AH34" s="566"/>
      <c r="AI34" s="566"/>
      <c r="AJ34" s="566"/>
      <c r="AK34" s="566"/>
      <c r="AL34" s="572" t="s">
        <v>205</v>
      </c>
      <c r="AM34" s="348"/>
      <c r="AN34" s="348"/>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411</v>
      </c>
      <c r="CE34" s="468"/>
      <c r="CF34" s="468"/>
      <c r="CG34" s="468"/>
      <c r="CH34" s="468"/>
      <c r="CI34" s="468"/>
      <c r="CJ34" s="468"/>
      <c r="CK34" s="468"/>
      <c r="CL34" s="468"/>
      <c r="CM34" s="468"/>
      <c r="CN34" s="468"/>
      <c r="CO34" s="468"/>
      <c r="CP34" s="468"/>
      <c r="CQ34" s="571"/>
      <c r="CR34" s="563">
        <v>1563514</v>
      </c>
      <c r="CS34" s="342"/>
      <c r="CT34" s="342"/>
      <c r="CU34" s="342"/>
      <c r="CV34" s="342"/>
      <c r="CW34" s="342"/>
      <c r="CX34" s="342"/>
      <c r="CY34" s="564"/>
      <c r="CZ34" s="572">
        <v>13.6</v>
      </c>
      <c r="DA34" s="596"/>
      <c r="DB34" s="596"/>
      <c r="DC34" s="598"/>
      <c r="DD34" s="568">
        <v>869691</v>
      </c>
      <c r="DE34" s="342"/>
      <c r="DF34" s="342"/>
      <c r="DG34" s="342"/>
      <c r="DH34" s="342"/>
      <c r="DI34" s="342"/>
      <c r="DJ34" s="342"/>
      <c r="DK34" s="564"/>
      <c r="DL34" s="568">
        <v>659699</v>
      </c>
      <c r="DM34" s="342"/>
      <c r="DN34" s="342"/>
      <c r="DO34" s="342"/>
      <c r="DP34" s="342"/>
      <c r="DQ34" s="342"/>
      <c r="DR34" s="342"/>
      <c r="DS34" s="342"/>
      <c r="DT34" s="342"/>
      <c r="DU34" s="342"/>
      <c r="DV34" s="564"/>
      <c r="DW34" s="572">
        <v>9.6</v>
      </c>
      <c r="DX34" s="596"/>
      <c r="DY34" s="596"/>
      <c r="DZ34" s="596"/>
      <c r="EA34" s="596"/>
      <c r="EB34" s="596"/>
      <c r="EC34" s="597"/>
    </row>
    <row r="35" spans="2:133" ht="11.25" customHeight="1" x14ac:dyDescent="0.15">
      <c r="B35" s="570" t="s">
        <v>413</v>
      </c>
      <c r="C35" s="468"/>
      <c r="D35" s="468"/>
      <c r="E35" s="468"/>
      <c r="F35" s="468"/>
      <c r="G35" s="468"/>
      <c r="H35" s="468"/>
      <c r="I35" s="468"/>
      <c r="J35" s="468"/>
      <c r="K35" s="468"/>
      <c r="L35" s="468"/>
      <c r="M35" s="468"/>
      <c r="N35" s="468"/>
      <c r="O35" s="468"/>
      <c r="P35" s="468"/>
      <c r="Q35" s="571"/>
      <c r="R35" s="563">
        <v>628208</v>
      </c>
      <c r="S35" s="342"/>
      <c r="T35" s="342"/>
      <c r="U35" s="342"/>
      <c r="V35" s="342"/>
      <c r="W35" s="342"/>
      <c r="X35" s="342"/>
      <c r="Y35" s="564"/>
      <c r="Z35" s="565">
        <v>5.4</v>
      </c>
      <c r="AA35" s="565"/>
      <c r="AB35" s="565"/>
      <c r="AC35" s="565"/>
      <c r="AD35" s="566" t="s">
        <v>205</v>
      </c>
      <c r="AE35" s="566"/>
      <c r="AF35" s="566"/>
      <c r="AG35" s="566"/>
      <c r="AH35" s="566"/>
      <c r="AI35" s="566"/>
      <c r="AJ35" s="566"/>
      <c r="AK35" s="566"/>
      <c r="AL35" s="572" t="s">
        <v>205</v>
      </c>
      <c r="AM35" s="348"/>
      <c r="AN35" s="348"/>
      <c r="AO35" s="573"/>
      <c r="AP35" s="16"/>
      <c r="AQ35" s="336" t="s">
        <v>414</v>
      </c>
      <c r="AR35" s="337"/>
      <c r="AS35" s="337"/>
      <c r="AT35" s="337"/>
      <c r="AU35" s="337"/>
      <c r="AV35" s="337"/>
      <c r="AW35" s="337"/>
      <c r="AX35" s="337"/>
      <c r="AY35" s="337"/>
      <c r="AZ35" s="337"/>
      <c r="BA35" s="337"/>
      <c r="BB35" s="337"/>
      <c r="BC35" s="337"/>
      <c r="BD35" s="337"/>
      <c r="BE35" s="337"/>
      <c r="BF35" s="386"/>
      <c r="BG35" s="336" t="s">
        <v>213</v>
      </c>
      <c r="BH35" s="337"/>
      <c r="BI35" s="337"/>
      <c r="BJ35" s="337"/>
      <c r="BK35" s="337"/>
      <c r="BL35" s="337"/>
      <c r="BM35" s="337"/>
      <c r="BN35" s="337"/>
      <c r="BO35" s="337"/>
      <c r="BP35" s="337"/>
      <c r="BQ35" s="337"/>
      <c r="BR35" s="337"/>
      <c r="BS35" s="337"/>
      <c r="BT35" s="337"/>
      <c r="BU35" s="337"/>
      <c r="BV35" s="337"/>
      <c r="BW35" s="337"/>
      <c r="BX35" s="337"/>
      <c r="BY35" s="337"/>
      <c r="BZ35" s="337"/>
      <c r="CA35" s="337"/>
      <c r="CB35" s="386"/>
      <c r="CD35" s="570" t="s">
        <v>415</v>
      </c>
      <c r="CE35" s="468"/>
      <c r="CF35" s="468"/>
      <c r="CG35" s="468"/>
      <c r="CH35" s="468"/>
      <c r="CI35" s="468"/>
      <c r="CJ35" s="468"/>
      <c r="CK35" s="468"/>
      <c r="CL35" s="468"/>
      <c r="CM35" s="468"/>
      <c r="CN35" s="468"/>
      <c r="CO35" s="468"/>
      <c r="CP35" s="468"/>
      <c r="CQ35" s="571"/>
      <c r="CR35" s="563">
        <v>21246</v>
      </c>
      <c r="CS35" s="594"/>
      <c r="CT35" s="594"/>
      <c r="CU35" s="594"/>
      <c r="CV35" s="594"/>
      <c r="CW35" s="594"/>
      <c r="CX35" s="594"/>
      <c r="CY35" s="595"/>
      <c r="CZ35" s="572">
        <v>0.2</v>
      </c>
      <c r="DA35" s="596"/>
      <c r="DB35" s="596"/>
      <c r="DC35" s="598"/>
      <c r="DD35" s="568">
        <v>14266</v>
      </c>
      <c r="DE35" s="594"/>
      <c r="DF35" s="594"/>
      <c r="DG35" s="594"/>
      <c r="DH35" s="594"/>
      <c r="DI35" s="594"/>
      <c r="DJ35" s="594"/>
      <c r="DK35" s="595"/>
      <c r="DL35" s="568">
        <v>4752</v>
      </c>
      <c r="DM35" s="594"/>
      <c r="DN35" s="594"/>
      <c r="DO35" s="594"/>
      <c r="DP35" s="594"/>
      <c r="DQ35" s="594"/>
      <c r="DR35" s="594"/>
      <c r="DS35" s="594"/>
      <c r="DT35" s="594"/>
      <c r="DU35" s="594"/>
      <c r="DV35" s="595"/>
      <c r="DW35" s="572">
        <v>0.1</v>
      </c>
      <c r="DX35" s="596"/>
      <c r="DY35" s="596"/>
      <c r="DZ35" s="596"/>
      <c r="EA35" s="596"/>
      <c r="EB35" s="596"/>
      <c r="EC35" s="597"/>
    </row>
    <row r="36" spans="2:133" ht="11.25" customHeight="1" x14ac:dyDescent="0.15">
      <c r="B36" s="570" t="s">
        <v>381</v>
      </c>
      <c r="C36" s="468"/>
      <c r="D36" s="468"/>
      <c r="E36" s="468"/>
      <c r="F36" s="468"/>
      <c r="G36" s="468"/>
      <c r="H36" s="468"/>
      <c r="I36" s="468"/>
      <c r="J36" s="468"/>
      <c r="K36" s="468"/>
      <c r="L36" s="468"/>
      <c r="M36" s="468"/>
      <c r="N36" s="468"/>
      <c r="O36" s="468"/>
      <c r="P36" s="468"/>
      <c r="Q36" s="571"/>
      <c r="R36" s="563">
        <v>285475</v>
      </c>
      <c r="S36" s="342"/>
      <c r="T36" s="342"/>
      <c r="U36" s="342"/>
      <c r="V36" s="342"/>
      <c r="W36" s="342"/>
      <c r="X36" s="342"/>
      <c r="Y36" s="564"/>
      <c r="Z36" s="565">
        <v>2.5</v>
      </c>
      <c r="AA36" s="565"/>
      <c r="AB36" s="565"/>
      <c r="AC36" s="565"/>
      <c r="AD36" s="566" t="s">
        <v>205</v>
      </c>
      <c r="AE36" s="566"/>
      <c r="AF36" s="566"/>
      <c r="AG36" s="566"/>
      <c r="AH36" s="566"/>
      <c r="AI36" s="566"/>
      <c r="AJ36" s="566"/>
      <c r="AK36" s="566"/>
      <c r="AL36" s="572" t="s">
        <v>205</v>
      </c>
      <c r="AM36" s="348"/>
      <c r="AN36" s="348"/>
      <c r="AO36" s="573"/>
      <c r="AP36" s="16"/>
      <c r="AQ36" s="610" t="s">
        <v>397</v>
      </c>
      <c r="AR36" s="611"/>
      <c r="AS36" s="611"/>
      <c r="AT36" s="611"/>
      <c r="AU36" s="611"/>
      <c r="AV36" s="611"/>
      <c r="AW36" s="611"/>
      <c r="AX36" s="611"/>
      <c r="AY36" s="612"/>
      <c r="AZ36" s="555">
        <v>2265765</v>
      </c>
      <c r="BA36" s="556"/>
      <c r="BB36" s="556"/>
      <c r="BC36" s="556"/>
      <c r="BD36" s="556"/>
      <c r="BE36" s="556"/>
      <c r="BF36" s="613"/>
      <c r="BG36" s="552" t="s">
        <v>418</v>
      </c>
      <c r="BH36" s="553"/>
      <c r="BI36" s="553"/>
      <c r="BJ36" s="553"/>
      <c r="BK36" s="553"/>
      <c r="BL36" s="553"/>
      <c r="BM36" s="553"/>
      <c r="BN36" s="553"/>
      <c r="BO36" s="553"/>
      <c r="BP36" s="553"/>
      <c r="BQ36" s="553"/>
      <c r="BR36" s="553"/>
      <c r="BS36" s="553"/>
      <c r="BT36" s="553"/>
      <c r="BU36" s="554"/>
      <c r="BV36" s="555">
        <v>4241</v>
      </c>
      <c r="BW36" s="556"/>
      <c r="BX36" s="556"/>
      <c r="BY36" s="556"/>
      <c r="BZ36" s="556"/>
      <c r="CA36" s="556"/>
      <c r="CB36" s="613"/>
      <c r="CD36" s="570" t="s">
        <v>32</v>
      </c>
      <c r="CE36" s="468"/>
      <c r="CF36" s="468"/>
      <c r="CG36" s="468"/>
      <c r="CH36" s="468"/>
      <c r="CI36" s="468"/>
      <c r="CJ36" s="468"/>
      <c r="CK36" s="468"/>
      <c r="CL36" s="468"/>
      <c r="CM36" s="468"/>
      <c r="CN36" s="468"/>
      <c r="CO36" s="468"/>
      <c r="CP36" s="468"/>
      <c r="CQ36" s="571"/>
      <c r="CR36" s="563">
        <v>2336662</v>
      </c>
      <c r="CS36" s="342"/>
      <c r="CT36" s="342"/>
      <c r="CU36" s="342"/>
      <c r="CV36" s="342"/>
      <c r="CW36" s="342"/>
      <c r="CX36" s="342"/>
      <c r="CY36" s="564"/>
      <c r="CZ36" s="572">
        <v>20.3</v>
      </c>
      <c r="DA36" s="596"/>
      <c r="DB36" s="596"/>
      <c r="DC36" s="598"/>
      <c r="DD36" s="568">
        <v>1824458</v>
      </c>
      <c r="DE36" s="342"/>
      <c r="DF36" s="342"/>
      <c r="DG36" s="342"/>
      <c r="DH36" s="342"/>
      <c r="DI36" s="342"/>
      <c r="DJ36" s="342"/>
      <c r="DK36" s="564"/>
      <c r="DL36" s="568">
        <v>1044594</v>
      </c>
      <c r="DM36" s="342"/>
      <c r="DN36" s="342"/>
      <c r="DO36" s="342"/>
      <c r="DP36" s="342"/>
      <c r="DQ36" s="342"/>
      <c r="DR36" s="342"/>
      <c r="DS36" s="342"/>
      <c r="DT36" s="342"/>
      <c r="DU36" s="342"/>
      <c r="DV36" s="564"/>
      <c r="DW36" s="572">
        <v>15.1</v>
      </c>
      <c r="DX36" s="596"/>
      <c r="DY36" s="596"/>
      <c r="DZ36" s="596"/>
      <c r="EA36" s="596"/>
      <c r="EB36" s="596"/>
      <c r="EC36" s="597"/>
    </row>
    <row r="37" spans="2:133" ht="11.25" customHeight="1" x14ac:dyDescent="0.15">
      <c r="B37" s="570" t="s">
        <v>409</v>
      </c>
      <c r="C37" s="468"/>
      <c r="D37" s="468"/>
      <c r="E37" s="468"/>
      <c r="F37" s="468"/>
      <c r="G37" s="468"/>
      <c r="H37" s="468"/>
      <c r="I37" s="468"/>
      <c r="J37" s="468"/>
      <c r="K37" s="468"/>
      <c r="L37" s="468"/>
      <c r="M37" s="468"/>
      <c r="N37" s="468"/>
      <c r="O37" s="468"/>
      <c r="P37" s="468"/>
      <c r="Q37" s="571"/>
      <c r="R37" s="563">
        <v>196370</v>
      </c>
      <c r="S37" s="342"/>
      <c r="T37" s="342"/>
      <c r="U37" s="342"/>
      <c r="V37" s="342"/>
      <c r="W37" s="342"/>
      <c r="X37" s="342"/>
      <c r="Y37" s="564"/>
      <c r="Z37" s="565">
        <v>1.7</v>
      </c>
      <c r="AA37" s="565"/>
      <c r="AB37" s="565"/>
      <c r="AC37" s="565"/>
      <c r="AD37" s="566">
        <v>87</v>
      </c>
      <c r="AE37" s="566"/>
      <c r="AF37" s="566"/>
      <c r="AG37" s="566"/>
      <c r="AH37" s="566"/>
      <c r="AI37" s="566"/>
      <c r="AJ37" s="566"/>
      <c r="AK37" s="566"/>
      <c r="AL37" s="572">
        <v>0</v>
      </c>
      <c r="AM37" s="348"/>
      <c r="AN37" s="348"/>
      <c r="AO37" s="573"/>
      <c r="AQ37" s="614" t="s">
        <v>313</v>
      </c>
      <c r="AR37" s="345"/>
      <c r="AS37" s="345"/>
      <c r="AT37" s="345"/>
      <c r="AU37" s="345"/>
      <c r="AV37" s="345"/>
      <c r="AW37" s="345"/>
      <c r="AX37" s="345"/>
      <c r="AY37" s="615"/>
      <c r="AZ37" s="563">
        <v>579016</v>
      </c>
      <c r="BA37" s="342"/>
      <c r="BB37" s="342"/>
      <c r="BC37" s="342"/>
      <c r="BD37" s="594"/>
      <c r="BE37" s="594"/>
      <c r="BF37" s="605"/>
      <c r="BG37" s="570" t="s">
        <v>420</v>
      </c>
      <c r="BH37" s="468"/>
      <c r="BI37" s="468"/>
      <c r="BJ37" s="468"/>
      <c r="BK37" s="468"/>
      <c r="BL37" s="468"/>
      <c r="BM37" s="468"/>
      <c r="BN37" s="468"/>
      <c r="BO37" s="468"/>
      <c r="BP37" s="468"/>
      <c r="BQ37" s="468"/>
      <c r="BR37" s="468"/>
      <c r="BS37" s="468"/>
      <c r="BT37" s="468"/>
      <c r="BU37" s="571"/>
      <c r="BV37" s="563">
        <v>-11271</v>
      </c>
      <c r="BW37" s="342"/>
      <c r="BX37" s="342"/>
      <c r="BY37" s="342"/>
      <c r="BZ37" s="342"/>
      <c r="CA37" s="342"/>
      <c r="CB37" s="569"/>
      <c r="CD37" s="570" t="s">
        <v>164</v>
      </c>
      <c r="CE37" s="468"/>
      <c r="CF37" s="468"/>
      <c r="CG37" s="468"/>
      <c r="CH37" s="468"/>
      <c r="CI37" s="468"/>
      <c r="CJ37" s="468"/>
      <c r="CK37" s="468"/>
      <c r="CL37" s="468"/>
      <c r="CM37" s="468"/>
      <c r="CN37" s="468"/>
      <c r="CO37" s="468"/>
      <c r="CP37" s="468"/>
      <c r="CQ37" s="571"/>
      <c r="CR37" s="563">
        <v>643182</v>
      </c>
      <c r="CS37" s="594"/>
      <c r="CT37" s="594"/>
      <c r="CU37" s="594"/>
      <c r="CV37" s="594"/>
      <c r="CW37" s="594"/>
      <c r="CX37" s="594"/>
      <c r="CY37" s="595"/>
      <c r="CZ37" s="572">
        <v>5.6</v>
      </c>
      <c r="DA37" s="596"/>
      <c r="DB37" s="596"/>
      <c r="DC37" s="598"/>
      <c r="DD37" s="568">
        <v>622182</v>
      </c>
      <c r="DE37" s="594"/>
      <c r="DF37" s="594"/>
      <c r="DG37" s="594"/>
      <c r="DH37" s="594"/>
      <c r="DI37" s="594"/>
      <c r="DJ37" s="594"/>
      <c r="DK37" s="595"/>
      <c r="DL37" s="568">
        <v>524574</v>
      </c>
      <c r="DM37" s="594"/>
      <c r="DN37" s="594"/>
      <c r="DO37" s="594"/>
      <c r="DP37" s="594"/>
      <c r="DQ37" s="594"/>
      <c r="DR37" s="594"/>
      <c r="DS37" s="594"/>
      <c r="DT37" s="594"/>
      <c r="DU37" s="594"/>
      <c r="DV37" s="595"/>
      <c r="DW37" s="572">
        <v>7.6</v>
      </c>
      <c r="DX37" s="596"/>
      <c r="DY37" s="596"/>
      <c r="DZ37" s="596"/>
      <c r="EA37" s="596"/>
      <c r="EB37" s="596"/>
      <c r="EC37" s="597"/>
    </row>
    <row r="38" spans="2:133" ht="11.25" customHeight="1" x14ac:dyDescent="0.15">
      <c r="B38" s="570" t="s">
        <v>421</v>
      </c>
      <c r="C38" s="468"/>
      <c r="D38" s="468"/>
      <c r="E38" s="468"/>
      <c r="F38" s="468"/>
      <c r="G38" s="468"/>
      <c r="H38" s="468"/>
      <c r="I38" s="468"/>
      <c r="J38" s="468"/>
      <c r="K38" s="468"/>
      <c r="L38" s="468"/>
      <c r="M38" s="468"/>
      <c r="N38" s="468"/>
      <c r="O38" s="468"/>
      <c r="P38" s="468"/>
      <c r="Q38" s="571"/>
      <c r="R38" s="563">
        <v>576100</v>
      </c>
      <c r="S38" s="342"/>
      <c r="T38" s="342"/>
      <c r="U38" s="342"/>
      <c r="V38" s="342"/>
      <c r="W38" s="342"/>
      <c r="X38" s="342"/>
      <c r="Y38" s="564"/>
      <c r="Z38" s="565">
        <v>5</v>
      </c>
      <c r="AA38" s="565"/>
      <c r="AB38" s="565"/>
      <c r="AC38" s="565"/>
      <c r="AD38" s="566" t="s">
        <v>205</v>
      </c>
      <c r="AE38" s="566"/>
      <c r="AF38" s="566"/>
      <c r="AG38" s="566"/>
      <c r="AH38" s="566"/>
      <c r="AI38" s="566"/>
      <c r="AJ38" s="566"/>
      <c r="AK38" s="566"/>
      <c r="AL38" s="572" t="s">
        <v>205</v>
      </c>
      <c r="AM38" s="348"/>
      <c r="AN38" s="348"/>
      <c r="AO38" s="573"/>
      <c r="AQ38" s="614" t="s">
        <v>422</v>
      </c>
      <c r="AR38" s="345"/>
      <c r="AS38" s="345"/>
      <c r="AT38" s="345"/>
      <c r="AU38" s="345"/>
      <c r="AV38" s="345"/>
      <c r="AW38" s="345"/>
      <c r="AX38" s="345"/>
      <c r="AY38" s="615"/>
      <c r="AZ38" s="563">
        <v>506348</v>
      </c>
      <c r="BA38" s="342"/>
      <c r="BB38" s="342"/>
      <c r="BC38" s="342"/>
      <c r="BD38" s="594"/>
      <c r="BE38" s="594"/>
      <c r="BF38" s="605"/>
      <c r="BG38" s="570" t="s">
        <v>423</v>
      </c>
      <c r="BH38" s="468"/>
      <c r="BI38" s="468"/>
      <c r="BJ38" s="468"/>
      <c r="BK38" s="468"/>
      <c r="BL38" s="468"/>
      <c r="BM38" s="468"/>
      <c r="BN38" s="468"/>
      <c r="BO38" s="468"/>
      <c r="BP38" s="468"/>
      <c r="BQ38" s="468"/>
      <c r="BR38" s="468"/>
      <c r="BS38" s="468"/>
      <c r="BT38" s="468"/>
      <c r="BU38" s="571"/>
      <c r="BV38" s="563">
        <v>1980</v>
      </c>
      <c r="BW38" s="342"/>
      <c r="BX38" s="342"/>
      <c r="BY38" s="342"/>
      <c r="BZ38" s="342"/>
      <c r="CA38" s="342"/>
      <c r="CB38" s="569"/>
      <c r="CD38" s="570" t="s">
        <v>424</v>
      </c>
      <c r="CE38" s="468"/>
      <c r="CF38" s="468"/>
      <c r="CG38" s="468"/>
      <c r="CH38" s="468"/>
      <c r="CI38" s="468"/>
      <c r="CJ38" s="468"/>
      <c r="CK38" s="468"/>
      <c r="CL38" s="468"/>
      <c r="CM38" s="468"/>
      <c r="CN38" s="468"/>
      <c r="CO38" s="468"/>
      <c r="CP38" s="468"/>
      <c r="CQ38" s="571"/>
      <c r="CR38" s="563">
        <v>1355806</v>
      </c>
      <c r="CS38" s="342"/>
      <c r="CT38" s="342"/>
      <c r="CU38" s="342"/>
      <c r="CV38" s="342"/>
      <c r="CW38" s="342"/>
      <c r="CX38" s="342"/>
      <c r="CY38" s="564"/>
      <c r="CZ38" s="572">
        <v>11.8</v>
      </c>
      <c r="DA38" s="596"/>
      <c r="DB38" s="596"/>
      <c r="DC38" s="598"/>
      <c r="DD38" s="568">
        <v>1210942</v>
      </c>
      <c r="DE38" s="342"/>
      <c r="DF38" s="342"/>
      <c r="DG38" s="342"/>
      <c r="DH38" s="342"/>
      <c r="DI38" s="342"/>
      <c r="DJ38" s="342"/>
      <c r="DK38" s="564"/>
      <c r="DL38" s="568">
        <v>1057309</v>
      </c>
      <c r="DM38" s="342"/>
      <c r="DN38" s="342"/>
      <c r="DO38" s="342"/>
      <c r="DP38" s="342"/>
      <c r="DQ38" s="342"/>
      <c r="DR38" s="342"/>
      <c r="DS38" s="342"/>
      <c r="DT38" s="342"/>
      <c r="DU38" s="342"/>
      <c r="DV38" s="564"/>
      <c r="DW38" s="572">
        <v>15.3</v>
      </c>
      <c r="DX38" s="596"/>
      <c r="DY38" s="596"/>
      <c r="DZ38" s="596"/>
      <c r="EA38" s="596"/>
      <c r="EB38" s="596"/>
      <c r="EC38" s="597"/>
    </row>
    <row r="39" spans="2:133" ht="11.25" customHeight="1" x14ac:dyDescent="0.15">
      <c r="B39" s="570" t="s">
        <v>425</v>
      </c>
      <c r="C39" s="468"/>
      <c r="D39" s="468"/>
      <c r="E39" s="468"/>
      <c r="F39" s="468"/>
      <c r="G39" s="468"/>
      <c r="H39" s="468"/>
      <c r="I39" s="468"/>
      <c r="J39" s="468"/>
      <c r="K39" s="468"/>
      <c r="L39" s="468"/>
      <c r="M39" s="468"/>
      <c r="N39" s="468"/>
      <c r="O39" s="468"/>
      <c r="P39" s="468"/>
      <c r="Q39" s="571"/>
      <c r="R39" s="563" t="s">
        <v>205</v>
      </c>
      <c r="S39" s="342"/>
      <c r="T39" s="342"/>
      <c r="U39" s="342"/>
      <c r="V39" s="342"/>
      <c r="W39" s="342"/>
      <c r="X39" s="342"/>
      <c r="Y39" s="564"/>
      <c r="Z39" s="565" t="s">
        <v>205</v>
      </c>
      <c r="AA39" s="565"/>
      <c r="AB39" s="565"/>
      <c r="AC39" s="565"/>
      <c r="AD39" s="566" t="s">
        <v>205</v>
      </c>
      <c r="AE39" s="566"/>
      <c r="AF39" s="566"/>
      <c r="AG39" s="566"/>
      <c r="AH39" s="566"/>
      <c r="AI39" s="566"/>
      <c r="AJ39" s="566"/>
      <c r="AK39" s="566"/>
      <c r="AL39" s="572" t="s">
        <v>205</v>
      </c>
      <c r="AM39" s="348"/>
      <c r="AN39" s="348"/>
      <c r="AO39" s="573"/>
      <c r="AQ39" s="614" t="s">
        <v>426</v>
      </c>
      <c r="AR39" s="345"/>
      <c r="AS39" s="345"/>
      <c r="AT39" s="345"/>
      <c r="AU39" s="345"/>
      <c r="AV39" s="345"/>
      <c r="AW39" s="345"/>
      <c r="AX39" s="345"/>
      <c r="AY39" s="615"/>
      <c r="AZ39" s="563">
        <v>330943</v>
      </c>
      <c r="BA39" s="342"/>
      <c r="BB39" s="342"/>
      <c r="BC39" s="342"/>
      <c r="BD39" s="594"/>
      <c r="BE39" s="594"/>
      <c r="BF39" s="605"/>
      <c r="BG39" s="570" t="s">
        <v>342</v>
      </c>
      <c r="BH39" s="468"/>
      <c r="BI39" s="468"/>
      <c r="BJ39" s="468"/>
      <c r="BK39" s="468"/>
      <c r="BL39" s="468"/>
      <c r="BM39" s="468"/>
      <c r="BN39" s="468"/>
      <c r="BO39" s="468"/>
      <c r="BP39" s="468"/>
      <c r="BQ39" s="468"/>
      <c r="BR39" s="468"/>
      <c r="BS39" s="468"/>
      <c r="BT39" s="468"/>
      <c r="BU39" s="571"/>
      <c r="BV39" s="563">
        <v>2977</v>
      </c>
      <c r="BW39" s="342"/>
      <c r="BX39" s="342"/>
      <c r="BY39" s="342"/>
      <c r="BZ39" s="342"/>
      <c r="CA39" s="342"/>
      <c r="CB39" s="569"/>
      <c r="CD39" s="570" t="s">
        <v>433</v>
      </c>
      <c r="CE39" s="468"/>
      <c r="CF39" s="468"/>
      <c r="CG39" s="468"/>
      <c r="CH39" s="468"/>
      <c r="CI39" s="468"/>
      <c r="CJ39" s="468"/>
      <c r="CK39" s="468"/>
      <c r="CL39" s="468"/>
      <c r="CM39" s="468"/>
      <c r="CN39" s="468"/>
      <c r="CO39" s="468"/>
      <c r="CP39" s="468"/>
      <c r="CQ39" s="571"/>
      <c r="CR39" s="563">
        <v>546424</v>
      </c>
      <c r="CS39" s="594"/>
      <c r="CT39" s="594"/>
      <c r="CU39" s="594"/>
      <c r="CV39" s="594"/>
      <c r="CW39" s="594"/>
      <c r="CX39" s="594"/>
      <c r="CY39" s="595"/>
      <c r="CZ39" s="572">
        <v>4.7</v>
      </c>
      <c r="DA39" s="596"/>
      <c r="DB39" s="596"/>
      <c r="DC39" s="598"/>
      <c r="DD39" s="568">
        <v>533282</v>
      </c>
      <c r="DE39" s="594"/>
      <c r="DF39" s="594"/>
      <c r="DG39" s="594"/>
      <c r="DH39" s="594"/>
      <c r="DI39" s="594"/>
      <c r="DJ39" s="594"/>
      <c r="DK39" s="595"/>
      <c r="DL39" s="568" t="s">
        <v>205</v>
      </c>
      <c r="DM39" s="594"/>
      <c r="DN39" s="594"/>
      <c r="DO39" s="594"/>
      <c r="DP39" s="594"/>
      <c r="DQ39" s="594"/>
      <c r="DR39" s="594"/>
      <c r="DS39" s="594"/>
      <c r="DT39" s="594"/>
      <c r="DU39" s="594"/>
      <c r="DV39" s="595"/>
      <c r="DW39" s="572" t="s">
        <v>205</v>
      </c>
      <c r="DX39" s="596"/>
      <c r="DY39" s="596"/>
      <c r="DZ39" s="596"/>
      <c r="EA39" s="596"/>
      <c r="EB39" s="596"/>
      <c r="EC39" s="597"/>
    </row>
    <row r="40" spans="2:133" ht="11.25" customHeight="1" x14ac:dyDescent="0.15">
      <c r="B40" s="570" t="s">
        <v>434</v>
      </c>
      <c r="C40" s="468"/>
      <c r="D40" s="468"/>
      <c r="E40" s="468"/>
      <c r="F40" s="468"/>
      <c r="G40" s="468"/>
      <c r="H40" s="468"/>
      <c r="I40" s="468"/>
      <c r="J40" s="468"/>
      <c r="K40" s="468"/>
      <c r="L40" s="468"/>
      <c r="M40" s="468"/>
      <c r="N40" s="468"/>
      <c r="O40" s="468"/>
      <c r="P40" s="468"/>
      <c r="Q40" s="571"/>
      <c r="R40" s="563">
        <v>30800</v>
      </c>
      <c r="S40" s="342"/>
      <c r="T40" s="342"/>
      <c r="U40" s="342"/>
      <c r="V40" s="342"/>
      <c r="W40" s="342"/>
      <c r="X40" s="342"/>
      <c r="Y40" s="564"/>
      <c r="Z40" s="565">
        <v>0.3</v>
      </c>
      <c r="AA40" s="565"/>
      <c r="AB40" s="565"/>
      <c r="AC40" s="565"/>
      <c r="AD40" s="566" t="s">
        <v>205</v>
      </c>
      <c r="AE40" s="566"/>
      <c r="AF40" s="566"/>
      <c r="AG40" s="566"/>
      <c r="AH40" s="566"/>
      <c r="AI40" s="566"/>
      <c r="AJ40" s="566"/>
      <c r="AK40" s="566"/>
      <c r="AL40" s="572" t="s">
        <v>205</v>
      </c>
      <c r="AM40" s="348"/>
      <c r="AN40" s="348"/>
      <c r="AO40" s="573"/>
      <c r="AQ40" s="614" t="s">
        <v>436</v>
      </c>
      <c r="AR40" s="345"/>
      <c r="AS40" s="345"/>
      <c r="AT40" s="345"/>
      <c r="AU40" s="345"/>
      <c r="AV40" s="345"/>
      <c r="AW40" s="345"/>
      <c r="AX40" s="345"/>
      <c r="AY40" s="615"/>
      <c r="AZ40" s="563">
        <v>64900</v>
      </c>
      <c r="BA40" s="342"/>
      <c r="BB40" s="342"/>
      <c r="BC40" s="342"/>
      <c r="BD40" s="594"/>
      <c r="BE40" s="594"/>
      <c r="BF40" s="605"/>
      <c r="BG40" s="645" t="s">
        <v>437</v>
      </c>
      <c r="BH40" s="513"/>
      <c r="BI40" s="513"/>
      <c r="BJ40" s="513"/>
      <c r="BK40" s="513"/>
      <c r="BL40" s="7"/>
      <c r="BM40" s="468" t="s">
        <v>438</v>
      </c>
      <c r="BN40" s="468"/>
      <c r="BO40" s="468"/>
      <c r="BP40" s="468"/>
      <c r="BQ40" s="468"/>
      <c r="BR40" s="468"/>
      <c r="BS40" s="468"/>
      <c r="BT40" s="468"/>
      <c r="BU40" s="571"/>
      <c r="BV40" s="563">
        <v>88</v>
      </c>
      <c r="BW40" s="342"/>
      <c r="BX40" s="342"/>
      <c r="BY40" s="342"/>
      <c r="BZ40" s="342"/>
      <c r="CA40" s="342"/>
      <c r="CB40" s="569"/>
      <c r="CD40" s="570" t="s">
        <v>376</v>
      </c>
      <c r="CE40" s="468"/>
      <c r="CF40" s="468"/>
      <c r="CG40" s="468"/>
      <c r="CH40" s="468"/>
      <c r="CI40" s="468"/>
      <c r="CJ40" s="468"/>
      <c r="CK40" s="468"/>
      <c r="CL40" s="468"/>
      <c r="CM40" s="468"/>
      <c r="CN40" s="468"/>
      <c r="CO40" s="468"/>
      <c r="CP40" s="468"/>
      <c r="CQ40" s="571"/>
      <c r="CR40" s="563">
        <v>157688</v>
      </c>
      <c r="CS40" s="342"/>
      <c r="CT40" s="342"/>
      <c r="CU40" s="342"/>
      <c r="CV40" s="342"/>
      <c r="CW40" s="342"/>
      <c r="CX40" s="342"/>
      <c r="CY40" s="564"/>
      <c r="CZ40" s="572">
        <v>1.4</v>
      </c>
      <c r="DA40" s="596"/>
      <c r="DB40" s="596"/>
      <c r="DC40" s="598"/>
      <c r="DD40" s="568">
        <v>149788</v>
      </c>
      <c r="DE40" s="342"/>
      <c r="DF40" s="342"/>
      <c r="DG40" s="342"/>
      <c r="DH40" s="342"/>
      <c r="DI40" s="342"/>
      <c r="DJ40" s="342"/>
      <c r="DK40" s="564"/>
      <c r="DL40" s="568">
        <v>126500</v>
      </c>
      <c r="DM40" s="342"/>
      <c r="DN40" s="342"/>
      <c r="DO40" s="342"/>
      <c r="DP40" s="342"/>
      <c r="DQ40" s="342"/>
      <c r="DR40" s="342"/>
      <c r="DS40" s="342"/>
      <c r="DT40" s="342"/>
      <c r="DU40" s="342"/>
      <c r="DV40" s="564"/>
      <c r="DW40" s="572">
        <v>1.8</v>
      </c>
      <c r="DX40" s="596"/>
      <c r="DY40" s="596"/>
      <c r="DZ40" s="596"/>
      <c r="EA40" s="596"/>
      <c r="EB40" s="596"/>
      <c r="EC40" s="597"/>
    </row>
    <row r="41" spans="2:133" ht="11.25" customHeight="1" x14ac:dyDescent="0.15">
      <c r="B41" s="585" t="s">
        <v>435</v>
      </c>
      <c r="C41" s="586"/>
      <c r="D41" s="586"/>
      <c r="E41" s="586"/>
      <c r="F41" s="586"/>
      <c r="G41" s="586"/>
      <c r="H41" s="586"/>
      <c r="I41" s="586"/>
      <c r="J41" s="586"/>
      <c r="K41" s="586"/>
      <c r="L41" s="586"/>
      <c r="M41" s="586"/>
      <c r="N41" s="586"/>
      <c r="O41" s="586"/>
      <c r="P41" s="586"/>
      <c r="Q41" s="587"/>
      <c r="R41" s="616">
        <v>11589613</v>
      </c>
      <c r="S41" s="617"/>
      <c r="T41" s="617"/>
      <c r="U41" s="617"/>
      <c r="V41" s="617"/>
      <c r="W41" s="617"/>
      <c r="X41" s="617"/>
      <c r="Y41" s="618"/>
      <c r="Z41" s="619">
        <v>100</v>
      </c>
      <c r="AA41" s="619"/>
      <c r="AB41" s="619"/>
      <c r="AC41" s="619"/>
      <c r="AD41" s="620">
        <v>6870522</v>
      </c>
      <c r="AE41" s="620"/>
      <c r="AF41" s="620"/>
      <c r="AG41" s="620"/>
      <c r="AH41" s="620"/>
      <c r="AI41" s="620"/>
      <c r="AJ41" s="620"/>
      <c r="AK41" s="620"/>
      <c r="AL41" s="621">
        <v>100</v>
      </c>
      <c r="AM41" s="608"/>
      <c r="AN41" s="608"/>
      <c r="AO41" s="622"/>
      <c r="AQ41" s="614" t="s">
        <v>439</v>
      </c>
      <c r="AR41" s="345"/>
      <c r="AS41" s="345"/>
      <c r="AT41" s="345"/>
      <c r="AU41" s="345"/>
      <c r="AV41" s="345"/>
      <c r="AW41" s="345"/>
      <c r="AX41" s="345"/>
      <c r="AY41" s="615"/>
      <c r="AZ41" s="563">
        <v>131623</v>
      </c>
      <c r="BA41" s="342"/>
      <c r="BB41" s="342"/>
      <c r="BC41" s="342"/>
      <c r="BD41" s="594"/>
      <c r="BE41" s="594"/>
      <c r="BF41" s="605"/>
      <c r="BG41" s="645"/>
      <c r="BH41" s="513"/>
      <c r="BI41" s="513"/>
      <c r="BJ41" s="513"/>
      <c r="BK41" s="513"/>
      <c r="BL41" s="7"/>
      <c r="BM41" s="468" t="s">
        <v>347</v>
      </c>
      <c r="BN41" s="468"/>
      <c r="BO41" s="468"/>
      <c r="BP41" s="468"/>
      <c r="BQ41" s="468"/>
      <c r="BR41" s="468"/>
      <c r="BS41" s="468"/>
      <c r="BT41" s="468"/>
      <c r="BU41" s="571"/>
      <c r="BV41" s="563" t="s">
        <v>205</v>
      </c>
      <c r="BW41" s="342"/>
      <c r="BX41" s="342"/>
      <c r="BY41" s="342"/>
      <c r="BZ41" s="342"/>
      <c r="CA41" s="342"/>
      <c r="CB41" s="569"/>
      <c r="CD41" s="570" t="s">
        <v>287</v>
      </c>
      <c r="CE41" s="468"/>
      <c r="CF41" s="468"/>
      <c r="CG41" s="468"/>
      <c r="CH41" s="468"/>
      <c r="CI41" s="468"/>
      <c r="CJ41" s="468"/>
      <c r="CK41" s="468"/>
      <c r="CL41" s="468"/>
      <c r="CM41" s="468"/>
      <c r="CN41" s="468"/>
      <c r="CO41" s="468"/>
      <c r="CP41" s="468"/>
      <c r="CQ41" s="571"/>
      <c r="CR41" s="563" t="s">
        <v>205</v>
      </c>
      <c r="CS41" s="594"/>
      <c r="CT41" s="594"/>
      <c r="CU41" s="594"/>
      <c r="CV41" s="594"/>
      <c r="CW41" s="594"/>
      <c r="CX41" s="594"/>
      <c r="CY41" s="595"/>
      <c r="CZ41" s="572" t="s">
        <v>205</v>
      </c>
      <c r="DA41" s="596"/>
      <c r="DB41" s="596"/>
      <c r="DC41" s="598"/>
      <c r="DD41" s="568" t="s">
        <v>205</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440</v>
      </c>
      <c r="AR42" s="630"/>
      <c r="AS42" s="630"/>
      <c r="AT42" s="630"/>
      <c r="AU42" s="630"/>
      <c r="AV42" s="630"/>
      <c r="AW42" s="630"/>
      <c r="AX42" s="630"/>
      <c r="AY42" s="631"/>
      <c r="AZ42" s="616">
        <v>652935</v>
      </c>
      <c r="BA42" s="617"/>
      <c r="BB42" s="617"/>
      <c r="BC42" s="617"/>
      <c r="BD42" s="607"/>
      <c r="BE42" s="607"/>
      <c r="BF42" s="609"/>
      <c r="BG42" s="529"/>
      <c r="BH42" s="530"/>
      <c r="BI42" s="530"/>
      <c r="BJ42" s="530"/>
      <c r="BK42" s="530"/>
      <c r="BL42" s="20"/>
      <c r="BM42" s="586" t="s">
        <v>441</v>
      </c>
      <c r="BN42" s="586"/>
      <c r="BO42" s="586"/>
      <c r="BP42" s="586"/>
      <c r="BQ42" s="586"/>
      <c r="BR42" s="586"/>
      <c r="BS42" s="586"/>
      <c r="BT42" s="586"/>
      <c r="BU42" s="587"/>
      <c r="BV42" s="616">
        <v>437</v>
      </c>
      <c r="BW42" s="617"/>
      <c r="BX42" s="617"/>
      <c r="BY42" s="617"/>
      <c r="BZ42" s="617"/>
      <c r="CA42" s="617"/>
      <c r="CB42" s="632"/>
      <c r="CD42" s="570" t="s">
        <v>281</v>
      </c>
      <c r="CE42" s="468"/>
      <c r="CF42" s="468"/>
      <c r="CG42" s="468"/>
      <c r="CH42" s="468"/>
      <c r="CI42" s="468"/>
      <c r="CJ42" s="468"/>
      <c r="CK42" s="468"/>
      <c r="CL42" s="468"/>
      <c r="CM42" s="468"/>
      <c r="CN42" s="468"/>
      <c r="CO42" s="468"/>
      <c r="CP42" s="468"/>
      <c r="CQ42" s="571"/>
      <c r="CR42" s="563">
        <v>907671</v>
      </c>
      <c r="CS42" s="594"/>
      <c r="CT42" s="594"/>
      <c r="CU42" s="594"/>
      <c r="CV42" s="594"/>
      <c r="CW42" s="594"/>
      <c r="CX42" s="594"/>
      <c r="CY42" s="595"/>
      <c r="CZ42" s="572">
        <v>7.9</v>
      </c>
      <c r="DA42" s="596"/>
      <c r="DB42" s="596"/>
      <c r="DC42" s="598"/>
      <c r="DD42" s="568">
        <v>155260</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52</v>
      </c>
      <c r="CD43" s="570" t="s">
        <v>85</v>
      </c>
      <c r="CE43" s="468"/>
      <c r="CF43" s="468"/>
      <c r="CG43" s="468"/>
      <c r="CH43" s="468"/>
      <c r="CI43" s="468"/>
      <c r="CJ43" s="468"/>
      <c r="CK43" s="468"/>
      <c r="CL43" s="468"/>
      <c r="CM43" s="468"/>
      <c r="CN43" s="468"/>
      <c r="CO43" s="468"/>
      <c r="CP43" s="468"/>
      <c r="CQ43" s="571"/>
      <c r="CR43" s="563">
        <v>12812</v>
      </c>
      <c r="CS43" s="594"/>
      <c r="CT43" s="594"/>
      <c r="CU43" s="594"/>
      <c r="CV43" s="594"/>
      <c r="CW43" s="594"/>
      <c r="CX43" s="594"/>
      <c r="CY43" s="595"/>
      <c r="CZ43" s="572">
        <v>0.1</v>
      </c>
      <c r="DA43" s="596"/>
      <c r="DB43" s="596"/>
      <c r="DC43" s="598"/>
      <c r="DD43" s="568">
        <v>12812</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417</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34" t="s">
        <v>181</v>
      </c>
      <c r="CE44" s="455"/>
      <c r="CF44" s="570" t="s">
        <v>442</v>
      </c>
      <c r="CG44" s="468"/>
      <c r="CH44" s="468"/>
      <c r="CI44" s="468"/>
      <c r="CJ44" s="468"/>
      <c r="CK44" s="468"/>
      <c r="CL44" s="468"/>
      <c r="CM44" s="468"/>
      <c r="CN44" s="468"/>
      <c r="CO44" s="468"/>
      <c r="CP44" s="468"/>
      <c r="CQ44" s="571"/>
      <c r="CR44" s="563">
        <v>857518</v>
      </c>
      <c r="CS44" s="342"/>
      <c r="CT44" s="342"/>
      <c r="CU44" s="342"/>
      <c r="CV44" s="342"/>
      <c r="CW44" s="342"/>
      <c r="CX44" s="342"/>
      <c r="CY44" s="564"/>
      <c r="CZ44" s="572">
        <v>7.4</v>
      </c>
      <c r="DA44" s="348"/>
      <c r="DB44" s="348"/>
      <c r="DC44" s="575"/>
      <c r="DD44" s="568">
        <v>151138</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271</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35"/>
      <c r="CE45" s="458"/>
      <c r="CF45" s="570" t="s">
        <v>443</v>
      </c>
      <c r="CG45" s="468"/>
      <c r="CH45" s="468"/>
      <c r="CI45" s="468"/>
      <c r="CJ45" s="468"/>
      <c r="CK45" s="468"/>
      <c r="CL45" s="468"/>
      <c r="CM45" s="468"/>
      <c r="CN45" s="468"/>
      <c r="CO45" s="468"/>
      <c r="CP45" s="468"/>
      <c r="CQ45" s="571"/>
      <c r="CR45" s="563">
        <v>291949</v>
      </c>
      <c r="CS45" s="594"/>
      <c r="CT45" s="594"/>
      <c r="CU45" s="594"/>
      <c r="CV45" s="594"/>
      <c r="CW45" s="594"/>
      <c r="CX45" s="594"/>
      <c r="CY45" s="595"/>
      <c r="CZ45" s="572">
        <v>2.5</v>
      </c>
      <c r="DA45" s="596"/>
      <c r="DB45" s="596"/>
      <c r="DC45" s="598"/>
      <c r="DD45" s="568">
        <v>19392</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35"/>
      <c r="CE46" s="458"/>
      <c r="CF46" s="570" t="s">
        <v>444</v>
      </c>
      <c r="CG46" s="468"/>
      <c r="CH46" s="468"/>
      <c r="CI46" s="468"/>
      <c r="CJ46" s="468"/>
      <c r="CK46" s="468"/>
      <c r="CL46" s="468"/>
      <c r="CM46" s="468"/>
      <c r="CN46" s="468"/>
      <c r="CO46" s="468"/>
      <c r="CP46" s="468"/>
      <c r="CQ46" s="571"/>
      <c r="CR46" s="563">
        <v>565569</v>
      </c>
      <c r="CS46" s="342"/>
      <c r="CT46" s="342"/>
      <c r="CU46" s="342"/>
      <c r="CV46" s="342"/>
      <c r="CW46" s="342"/>
      <c r="CX46" s="342"/>
      <c r="CY46" s="564"/>
      <c r="CZ46" s="572">
        <v>4.9000000000000004</v>
      </c>
      <c r="DA46" s="348"/>
      <c r="DB46" s="348"/>
      <c r="DC46" s="575"/>
      <c r="DD46" s="568">
        <v>131746</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35"/>
      <c r="CE47" s="458"/>
      <c r="CF47" s="570" t="s">
        <v>446</v>
      </c>
      <c r="CG47" s="468"/>
      <c r="CH47" s="468"/>
      <c r="CI47" s="468"/>
      <c r="CJ47" s="468"/>
      <c r="CK47" s="468"/>
      <c r="CL47" s="468"/>
      <c r="CM47" s="468"/>
      <c r="CN47" s="468"/>
      <c r="CO47" s="468"/>
      <c r="CP47" s="468"/>
      <c r="CQ47" s="571"/>
      <c r="CR47" s="563">
        <v>50153</v>
      </c>
      <c r="CS47" s="594"/>
      <c r="CT47" s="594"/>
      <c r="CU47" s="594"/>
      <c r="CV47" s="594"/>
      <c r="CW47" s="594"/>
      <c r="CX47" s="594"/>
      <c r="CY47" s="595"/>
      <c r="CZ47" s="572">
        <v>0.4</v>
      </c>
      <c r="DA47" s="596"/>
      <c r="DB47" s="596"/>
      <c r="DC47" s="598"/>
      <c r="DD47" s="568">
        <v>4122</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36"/>
      <c r="CE48" s="538"/>
      <c r="CF48" s="570" t="s">
        <v>447</v>
      </c>
      <c r="CG48" s="468"/>
      <c r="CH48" s="468"/>
      <c r="CI48" s="468"/>
      <c r="CJ48" s="468"/>
      <c r="CK48" s="468"/>
      <c r="CL48" s="468"/>
      <c r="CM48" s="468"/>
      <c r="CN48" s="468"/>
      <c r="CO48" s="468"/>
      <c r="CP48" s="468"/>
      <c r="CQ48" s="571"/>
      <c r="CR48" s="563" t="s">
        <v>205</v>
      </c>
      <c r="CS48" s="342"/>
      <c r="CT48" s="342"/>
      <c r="CU48" s="342"/>
      <c r="CV48" s="342"/>
      <c r="CW48" s="342"/>
      <c r="CX48" s="342"/>
      <c r="CY48" s="564"/>
      <c r="CZ48" s="572" t="s">
        <v>205</v>
      </c>
      <c r="DA48" s="348"/>
      <c r="DB48" s="348"/>
      <c r="DC48" s="575"/>
      <c r="DD48" s="568" t="s">
        <v>205</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5" t="s">
        <v>197</v>
      </c>
      <c r="CE49" s="586"/>
      <c r="CF49" s="586"/>
      <c r="CG49" s="586"/>
      <c r="CH49" s="586"/>
      <c r="CI49" s="586"/>
      <c r="CJ49" s="586"/>
      <c r="CK49" s="586"/>
      <c r="CL49" s="586"/>
      <c r="CM49" s="586"/>
      <c r="CN49" s="586"/>
      <c r="CO49" s="586"/>
      <c r="CP49" s="586"/>
      <c r="CQ49" s="587"/>
      <c r="CR49" s="616">
        <v>11522795</v>
      </c>
      <c r="CS49" s="607"/>
      <c r="CT49" s="607"/>
      <c r="CU49" s="607"/>
      <c r="CV49" s="607"/>
      <c r="CW49" s="607"/>
      <c r="CX49" s="607"/>
      <c r="CY49" s="635"/>
      <c r="CZ49" s="621">
        <v>100</v>
      </c>
      <c r="DA49" s="636"/>
      <c r="DB49" s="636"/>
      <c r="DC49" s="637"/>
      <c r="DD49" s="638">
        <v>8739990</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o8Q4EaopSHUspDE5j8/hkykqVAbI4I83g2F40p4ky1n00qTFAQh28klkYOhh6pu9f7irtSO4CYipzTwsL0NWNw==" saltValue="mYTEp0duIalOwxwdxiUZ0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301</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305</v>
      </c>
      <c r="DK2" s="651"/>
      <c r="DL2" s="651"/>
      <c r="DM2" s="651"/>
      <c r="DN2" s="651"/>
      <c r="DO2" s="652"/>
      <c r="DP2" s="50"/>
      <c r="DQ2" s="650" t="s">
        <v>306</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448</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449</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677" t="s">
        <v>450</v>
      </c>
      <c r="B5" s="678"/>
      <c r="C5" s="678"/>
      <c r="D5" s="678"/>
      <c r="E5" s="678"/>
      <c r="F5" s="678"/>
      <c r="G5" s="678"/>
      <c r="H5" s="678"/>
      <c r="I5" s="678"/>
      <c r="J5" s="678"/>
      <c r="K5" s="678"/>
      <c r="L5" s="678"/>
      <c r="M5" s="678"/>
      <c r="N5" s="678"/>
      <c r="O5" s="678"/>
      <c r="P5" s="679"/>
      <c r="Q5" s="671" t="s">
        <v>184</v>
      </c>
      <c r="R5" s="672"/>
      <c r="S5" s="672"/>
      <c r="T5" s="672"/>
      <c r="U5" s="683"/>
      <c r="V5" s="671" t="s">
        <v>451</v>
      </c>
      <c r="W5" s="672"/>
      <c r="X5" s="672"/>
      <c r="Y5" s="672"/>
      <c r="Z5" s="683"/>
      <c r="AA5" s="671" t="s">
        <v>453</v>
      </c>
      <c r="AB5" s="672"/>
      <c r="AC5" s="672"/>
      <c r="AD5" s="672"/>
      <c r="AE5" s="672"/>
      <c r="AF5" s="961" t="s">
        <v>182</v>
      </c>
      <c r="AG5" s="672"/>
      <c r="AH5" s="672"/>
      <c r="AI5" s="672"/>
      <c r="AJ5" s="673"/>
      <c r="AK5" s="672" t="s">
        <v>454</v>
      </c>
      <c r="AL5" s="672"/>
      <c r="AM5" s="672"/>
      <c r="AN5" s="672"/>
      <c r="AO5" s="683"/>
      <c r="AP5" s="671" t="s">
        <v>455</v>
      </c>
      <c r="AQ5" s="672"/>
      <c r="AR5" s="672"/>
      <c r="AS5" s="672"/>
      <c r="AT5" s="683"/>
      <c r="AU5" s="671" t="s">
        <v>458</v>
      </c>
      <c r="AV5" s="672"/>
      <c r="AW5" s="672"/>
      <c r="AX5" s="672"/>
      <c r="AY5" s="673"/>
      <c r="AZ5" s="56"/>
      <c r="BA5" s="56"/>
      <c r="BB5" s="56"/>
      <c r="BC5" s="56"/>
      <c r="BD5" s="56"/>
      <c r="BE5" s="67"/>
      <c r="BF5" s="67"/>
      <c r="BG5" s="67"/>
      <c r="BH5" s="67"/>
      <c r="BI5" s="67"/>
      <c r="BJ5" s="67"/>
      <c r="BK5" s="67"/>
      <c r="BL5" s="67"/>
      <c r="BM5" s="67"/>
      <c r="BN5" s="67"/>
      <c r="BO5" s="67"/>
      <c r="BP5" s="67"/>
      <c r="BQ5" s="677" t="s">
        <v>459</v>
      </c>
      <c r="BR5" s="678"/>
      <c r="BS5" s="678"/>
      <c r="BT5" s="678"/>
      <c r="BU5" s="678"/>
      <c r="BV5" s="678"/>
      <c r="BW5" s="678"/>
      <c r="BX5" s="678"/>
      <c r="BY5" s="678"/>
      <c r="BZ5" s="678"/>
      <c r="CA5" s="678"/>
      <c r="CB5" s="678"/>
      <c r="CC5" s="678"/>
      <c r="CD5" s="678"/>
      <c r="CE5" s="678"/>
      <c r="CF5" s="678"/>
      <c r="CG5" s="679"/>
      <c r="CH5" s="671" t="s">
        <v>374</v>
      </c>
      <c r="CI5" s="672"/>
      <c r="CJ5" s="672"/>
      <c r="CK5" s="672"/>
      <c r="CL5" s="683"/>
      <c r="CM5" s="671" t="s">
        <v>326</v>
      </c>
      <c r="CN5" s="672"/>
      <c r="CO5" s="672"/>
      <c r="CP5" s="672"/>
      <c r="CQ5" s="683"/>
      <c r="CR5" s="671" t="s">
        <v>236</v>
      </c>
      <c r="CS5" s="672"/>
      <c r="CT5" s="672"/>
      <c r="CU5" s="672"/>
      <c r="CV5" s="683"/>
      <c r="CW5" s="671" t="s">
        <v>53</v>
      </c>
      <c r="CX5" s="672"/>
      <c r="CY5" s="672"/>
      <c r="CZ5" s="672"/>
      <c r="DA5" s="683"/>
      <c r="DB5" s="671" t="s">
        <v>428</v>
      </c>
      <c r="DC5" s="672"/>
      <c r="DD5" s="672"/>
      <c r="DE5" s="672"/>
      <c r="DF5" s="683"/>
      <c r="DG5" s="685" t="s">
        <v>245</v>
      </c>
      <c r="DH5" s="686"/>
      <c r="DI5" s="686"/>
      <c r="DJ5" s="686"/>
      <c r="DK5" s="687"/>
      <c r="DL5" s="685" t="s">
        <v>460</v>
      </c>
      <c r="DM5" s="686"/>
      <c r="DN5" s="686"/>
      <c r="DO5" s="686"/>
      <c r="DP5" s="687"/>
      <c r="DQ5" s="671" t="s">
        <v>462</v>
      </c>
      <c r="DR5" s="672"/>
      <c r="DS5" s="672"/>
      <c r="DT5" s="672"/>
      <c r="DU5" s="683"/>
      <c r="DV5" s="671" t="s">
        <v>458</v>
      </c>
      <c r="DW5" s="672"/>
      <c r="DX5" s="672"/>
      <c r="DY5" s="672"/>
      <c r="DZ5" s="673"/>
      <c r="EA5" s="67"/>
    </row>
    <row r="6" spans="1:131" s="47" customFormat="1" ht="26.25" customHeight="1" x14ac:dyDescent="0.15">
      <c r="A6" s="680"/>
      <c r="B6" s="681"/>
      <c r="C6" s="681"/>
      <c r="D6" s="681"/>
      <c r="E6" s="681"/>
      <c r="F6" s="681"/>
      <c r="G6" s="681"/>
      <c r="H6" s="681"/>
      <c r="I6" s="681"/>
      <c r="J6" s="681"/>
      <c r="K6" s="681"/>
      <c r="L6" s="681"/>
      <c r="M6" s="681"/>
      <c r="N6" s="681"/>
      <c r="O6" s="681"/>
      <c r="P6" s="682"/>
      <c r="Q6" s="674"/>
      <c r="R6" s="675"/>
      <c r="S6" s="675"/>
      <c r="T6" s="675"/>
      <c r="U6" s="684"/>
      <c r="V6" s="674"/>
      <c r="W6" s="675"/>
      <c r="X6" s="675"/>
      <c r="Y6" s="675"/>
      <c r="Z6" s="684"/>
      <c r="AA6" s="674"/>
      <c r="AB6" s="675"/>
      <c r="AC6" s="675"/>
      <c r="AD6" s="675"/>
      <c r="AE6" s="675"/>
      <c r="AF6" s="962"/>
      <c r="AG6" s="675"/>
      <c r="AH6" s="675"/>
      <c r="AI6" s="675"/>
      <c r="AJ6" s="676"/>
      <c r="AK6" s="675"/>
      <c r="AL6" s="675"/>
      <c r="AM6" s="675"/>
      <c r="AN6" s="675"/>
      <c r="AO6" s="684"/>
      <c r="AP6" s="674"/>
      <c r="AQ6" s="675"/>
      <c r="AR6" s="675"/>
      <c r="AS6" s="675"/>
      <c r="AT6" s="684"/>
      <c r="AU6" s="674"/>
      <c r="AV6" s="675"/>
      <c r="AW6" s="675"/>
      <c r="AX6" s="675"/>
      <c r="AY6" s="676"/>
      <c r="AZ6" s="56"/>
      <c r="BA6" s="56"/>
      <c r="BB6" s="56"/>
      <c r="BC6" s="56"/>
      <c r="BD6" s="56"/>
      <c r="BE6" s="67"/>
      <c r="BF6" s="67"/>
      <c r="BG6" s="67"/>
      <c r="BH6" s="67"/>
      <c r="BI6" s="67"/>
      <c r="BJ6" s="67"/>
      <c r="BK6" s="67"/>
      <c r="BL6" s="67"/>
      <c r="BM6" s="67"/>
      <c r="BN6" s="67"/>
      <c r="BO6" s="67"/>
      <c r="BP6" s="67"/>
      <c r="BQ6" s="680"/>
      <c r="BR6" s="681"/>
      <c r="BS6" s="681"/>
      <c r="BT6" s="681"/>
      <c r="BU6" s="681"/>
      <c r="BV6" s="681"/>
      <c r="BW6" s="681"/>
      <c r="BX6" s="681"/>
      <c r="BY6" s="681"/>
      <c r="BZ6" s="681"/>
      <c r="CA6" s="681"/>
      <c r="CB6" s="681"/>
      <c r="CC6" s="681"/>
      <c r="CD6" s="681"/>
      <c r="CE6" s="681"/>
      <c r="CF6" s="681"/>
      <c r="CG6" s="682"/>
      <c r="CH6" s="674"/>
      <c r="CI6" s="675"/>
      <c r="CJ6" s="675"/>
      <c r="CK6" s="675"/>
      <c r="CL6" s="684"/>
      <c r="CM6" s="674"/>
      <c r="CN6" s="675"/>
      <c r="CO6" s="675"/>
      <c r="CP6" s="675"/>
      <c r="CQ6" s="684"/>
      <c r="CR6" s="674"/>
      <c r="CS6" s="675"/>
      <c r="CT6" s="675"/>
      <c r="CU6" s="675"/>
      <c r="CV6" s="684"/>
      <c r="CW6" s="674"/>
      <c r="CX6" s="675"/>
      <c r="CY6" s="675"/>
      <c r="CZ6" s="675"/>
      <c r="DA6" s="684"/>
      <c r="DB6" s="674"/>
      <c r="DC6" s="675"/>
      <c r="DD6" s="675"/>
      <c r="DE6" s="675"/>
      <c r="DF6" s="684"/>
      <c r="DG6" s="688"/>
      <c r="DH6" s="689"/>
      <c r="DI6" s="689"/>
      <c r="DJ6" s="689"/>
      <c r="DK6" s="690"/>
      <c r="DL6" s="688"/>
      <c r="DM6" s="689"/>
      <c r="DN6" s="689"/>
      <c r="DO6" s="689"/>
      <c r="DP6" s="690"/>
      <c r="DQ6" s="674"/>
      <c r="DR6" s="675"/>
      <c r="DS6" s="675"/>
      <c r="DT6" s="675"/>
      <c r="DU6" s="684"/>
      <c r="DV6" s="674"/>
      <c r="DW6" s="675"/>
      <c r="DX6" s="675"/>
      <c r="DY6" s="675"/>
      <c r="DZ6" s="676"/>
      <c r="EA6" s="67"/>
    </row>
    <row r="7" spans="1:131" s="47" customFormat="1" ht="26.25" customHeight="1" x14ac:dyDescent="0.15">
      <c r="A7" s="51">
        <v>1</v>
      </c>
      <c r="B7" s="655" t="s">
        <v>264</v>
      </c>
      <c r="C7" s="656"/>
      <c r="D7" s="656"/>
      <c r="E7" s="656"/>
      <c r="F7" s="656"/>
      <c r="G7" s="656"/>
      <c r="H7" s="656"/>
      <c r="I7" s="656"/>
      <c r="J7" s="656"/>
      <c r="K7" s="656"/>
      <c r="L7" s="656"/>
      <c r="M7" s="656"/>
      <c r="N7" s="656"/>
      <c r="O7" s="656"/>
      <c r="P7" s="657"/>
      <c r="Q7" s="658">
        <v>11555</v>
      </c>
      <c r="R7" s="659"/>
      <c r="S7" s="659"/>
      <c r="T7" s="659"/>
      <c r="U7" s="659"/>
      <c r="V7" s="659">
        <v>11488</v>
      </c>
      <c r="W7" s="659"/>
      <c r="X7" s="659"/>
      <c r="Y7" s="659"/>
      <c r="Z7" s="659"/>
      <c r="AA7" s="659">
        <v>66</v>
      </c>
      <c r="AB7" s="659"/>
      <c r="AC7" s="659"/>
      <c r="AD7" s="659"/>
      <c r="AE7" s="660"/>
      <c r="AF7" s="661">
        <v>47</v>
      </c>
      <c r="AG7" s="662"/>
      <c r="AH7" s="662"/>
      <c r="AI7" s="662"/>
      <c r="AJ7" s="663"/>
      <c r="AK7" s="664">
        <v>625</v>
      </c>
      <c r="AL7" s="659"/>
      <c r="AM7" s="659"/>
      <c r="AN7" s="659"/>
      <c r="AO7" s="659"/>
      <c r="AP7" s="659">
        <v>14239</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544</v>
      </c>
      <c r="BT7" s="656"/>
      <c r="BU7" s="656"/>
      <c r="BV7" s="656"/>
      <c r="BW7" s="656"/>
      <c r="BX7" s="656"/>
      <c r="BY7" s="656"/>
      <c r="BZ7" s="656"/>
      <c r="CA7" s="656"/>
      <c r="CB7" s="656"/>
      <c r="CC7" s="656"/>
      <c r="CD7" s="656"/>
      <c r="CE7" s="656"/>
      <c r="CF7" s="656"/>
      <c r="CG7" s="657"/>
      <c r="CH7" s="667">
        <v>7</v>
      </c>
      <c r="CI7" s="668"/>
      <c r="CJ7" s="668"/>
      <c r="CK7" s="668"/>
      <c r="CL7" s="669"/>
      <c r="CM7" s="667">
        <v>568</v>
      </c>
      <c r="CN7" s="668"/>
      <c r="CO7" s="668"/>
      <c r="CP7" s="668"/>
      <c r="CQ7" s="669"/>
      <c r="CR7" s="667">
        <v>303</v>
      </c>
      <c r="CS7" s="668"/>
      <c r="CT7" s="668"/>
      <c r="CU7" s="668"/>
      <c r="CV7" s="669"/>
      <c r="CW7" s="667" t="s">
        <v>205</v>
      </c>
      <c r="CX7" s="668"/>
      <c r="CY7" s="668"/>
      <c r="CZ7" s="668"/>
      <c r="DA7" s="669"/>
      <c r="DB7" s="667" t="s">
        <v>205</v>
      </c>
      <c r="DC7" s="668"/>
      <c r="DD7" s="668"/>
      <c r="DE7" s="668"/>
      <c r="DF7" s="669"/>
      <c r="DG7" s="667" t="s">
        <v>205</v>
      </c>
      <c r="DH7" s="668"/>
      <c r="DI7" s="668"/>
      <c r="DJ7" s="668"/>
      <c r="DK7" s="669"/>
      <c r="DL7" s="667" t="s">
        <v>205</v>
      </c>
      <c r="DM7" s="668"/>
      <c r="DN7" s="668"/>
      <c r="DO7" s="668"/>
      <c r="DP7" s="669"/>
      <c r="DQ7" s="667" t="s">
        <v>205</v>
      </c>
      <c r="DR7" s="668"/>
      <c r="DS7" s="668"/>
      <c r="DT7" s="668"/>
      <c r="DU7" s="669"/>
      <c r="DV7" s="655"/>
      <c r="DW7" s="656"/>
      <c r="DX7" s="656"/>
      <c r="DY7" s="656"/>
      <c r="DZ7" s="670"/>
      <c r="EA7" s="67"/>
    </row>
    <row r="8" spans="1:131" s="47" customFormat="1" ht="26.25" customHeight="1" x14ac:dyDescent="0.15">
      <c r="A8" s="52">
        <v>2</v>
      </c>
      <c r="B8" s="691" t="s">
        <v>300</v>
      </c>
      <c r="C8" s="692"/>
      <c r="D8" s="692"/>
      <c r="E8" s="692"/>
      <c r="F8" s="692"/>
      <c r="G8" s="692"/>
      <c r="H8" s="692"/>
      <c r="I8" s="692"/>
      <c r="J8" s="692"/>
      <c r="K8" s="692"/>
      <c r="L8" s="692"/>
      <c r="M8" s="692"/>
      <c r="N8" s="692"/>
      <c r="O8" s="692"/>
      <c r="P8" s="693"/>
      <c r="Q8" s="694">
        <v>0</v>
      </c>
      <c r="R8" s="695"/>
      <c r="S8" s="695"/>
      <c r="T8" s="695"/>
      <c r="U8" s="695"/>
      <c r="V8" s="695">
        <v>0</v>
      </c>
      <c r="W8" s="695"/>
      <c r="X8" s="695"/>
      <c r="Y8" s="695"/>
      <c r="Z8" s="695"/>
      <c r="AA8" s="695" t="s">
        <v>205</v>
      </c>
      <c r="AB8" s="695"/>
      <c r="AC8" s="695"/>
      <c r="AD8" s="695"/>
      <c r="AE8" s="696"/>
      <c r="AF8" s="697" t="s">
        <v>205</v>
      </c>
      <c r="AG8" s="698"/>
      <c r="AH8" s="698"/>
      <c r="AI8" s="698"/>
      <c r="AJ8" s="699"/>
      <c r="AK8" s="700" t="s">
        <v>205</v>
      </c>
      <c r="AL8" s="695"/>
      <c r="AM8" s="695"/>
      <c r="AN8" s="695"/>
      <c r="AO8" s="695"/>
      <c r="AP8" s="695" t="s">
        <v>205</v>
      </c>
      <c r="AQ8" s="695"/>
      <c r="AR8" s="695"/>
      <c r="AS8" s="695"/>
      <c r="AT8" s="695"/>
      <c r="AU8" s="701"/>
      <c r="AV8" s="701"/>
      <c r="AW8" s="701"/>
      <c r="AX8" s="701"/>
      <c r="AY8" s="702"/>
      <c r="AZ8" s="56"/>
      <c r="BA8" s="56"/>
      <c r="BB8" s="56"/>
      <c r="BC8" s="56"/>
      <c r="BD8" s="56"/>
      <c r="BE8" s="67"/>
      <c r="BF8" s="67"/>
      <c r="BG8" s="67"/>
      <c r="BH8" s="67"/>
      <c r="BI8" s="67"/>
      <c r="BJ8" s="67"/>
      <c r="BK8" s="67"/>
      <c r="BL8" s="67"/>
      <c r="BM8" s="67"/>
      <c r="BN8" s="67"/>
      <c r="BO8" s="67"/>
      <c r="BP8" s="67"/>
      <c r="BQ8" s="52">
        <v>2</v>
      </c>
      <c r="BR8" s="72"/>
      <c r="BS8" s="691" t="s">
        <v>309</v>
      </c>
      <c r="BT8" s="692"/>
      <c r="BU8" s="692"/>
      <c r="BV8" s="692"/>
      <c r="BW8" s="692"/>
      <c r="BX8" s="692"/>
      <c r="BY8" s="692"/>
      <c r="BZ8" s="692"/>
      <c r="CA8" s="692"/>
      <c r="CB8" s="692"/>
      <c r="CC8" s="692"/>
      <c r="CD8" s="692"/>
      <c r="CE8" s="692"/>
      <c r="CF8" s="692"/>
      <c r="CG8" s="693"/>
      <c r="CH8" s="703" t="s">
        <v>205</v>
      </c>
      <c r="CI8" s="698"/>
      <c r="CJ8" s="698"/>
      <c r="CK8" s="698"/>
      <c r="CL8" s="704"/>
      <c r="CM8" s="703" t="s">
        <v>205</v>
      </c>
      <c r="CN8" s="698"/>
      <c r="CO8" s="698"/>
      <c r="CP8" s="698"/>
      <c r="CQ8" s="704"/>
      <c r="CR8" s="703">
        <v>6</v>
      </c>
      <c r="CS8" s="698"/>
      <c r="CT8" s="698"/>
      <c r="CU8" s="698"/>
      <c r="CV8" s="704"/>
      <c r="CW8" s="703" t="s">
        <v>205</v>
      </c>
      <c r="CX8" s="698"/>
      <c r="CY8" s="698"/>
      <c r="CZ8" s="698"/>
      <c r="DA8" s="704"/>
      <c r="DB8" s="703" t="s">
        <v>205</v>
      </c>
      <c r="DC8" s="698"/>
      <c r="DD8" s="698"/>
      <c r="DE8" s="698"/>
      <c r="DF8" s="704"/>
      <c r="DG8" s="703" t="s">
        <v>205</v>
      </c>
      <c r="DH8" s="698"/>
      <c r="DI8" s="698"/>
      <c r="DJ8" s="698"/>
      <c r="DK8" s="704"/>
      <c r="DL8" s="703" t="s">
        <v>205</v>
      </c>
      <c r="DM8" s="698"/>
      <c r="DN8" s="698"/>
      <c r="DO8" s="698"/>
      <c r="DP8" s="704"/>
      <c r="DQ8" s="703" t="s">
        <v>205</v>
      </c>
      <c r="DR8" s="698"/>
      <c r="DS8" s="698"/>
      <c r="DT8" s="698"/>
      <c r="DU8" s="704"/>
      <c r="DV8" s="691"/>
      <c r="DW8" s="692"/>
      <c r="DX8" s="692"/>
      <c r="DY8" s="692"/>
      <c r="DZ8" s="705"/>
      <c r="EA8" s="67"/>
    </row>
    <row r="9" spans="1:131" s="47" customFormat="1" ht="26.25" customHeight="1" x14ac:dyDescent="0.15">
      <c r="A9" s="52">
        <v>3</v>
      </c>
      <c r="B9" s="691" t="s">
        <v>394</v>
      </c>
      <c r="C9" s="692"/>
      <c r="D9" s="692"/>
      <c r="E9" s="692"/>
      <c r="F9" s="692"/>
      <c r="G9" s="692"/>
      <c r="H9" s="692"/>
      <c r="I9" s="692"/>
      <c r="J9" s="692"/>
      <c r="K9" s="692"/>
      <c r="L9" s="692"/>
      <c r="M9" s="692"/>
      <c r="N9" s="692"/>
      <c r="O9" s="692"/>
      <c r="P9" s="693"/>
      <c r="Q9" s="694">
        <v>6</v>
      </c>
      <c r="R9" s="695"/>
      <c r="S9" s="695"/>
      <c r="T9" s="695"/>
      <c r="U9" s="695"/>
      <c r="V9" s="695">
        <v>6</v>
      </c>
      <c r="W9" s="695"/>
      <c r="X9" s="695"/>
      <c r="Y9" s="695"/>
      <c r="Z9" s="695"/>
      <c r="AA9" s="695" t="s">
        <v>205</v>
      </c>
      <c r="AB9" s="695"/>
      <c r="AC9" s="695"/>
      <c r="AD9" s="695"/>
      <c r="AE9" s="696"/>
      <c r="AF9" s="697" t="s">
        <v>205</v>
      </c>
      <c r="AG9" s="698"/>
      <c r="AH9" s="698"/>
      <c r="AI9" s="698"/>
      <c r="AJ9" s="699"/>
      <c r="AK9" s="700">
        <v>6</v>
      </c>
      <c r="AL9" s="695"/>
      <c r="AM9" s="695"/>
      <c r="AN9" s="695"/>
      <c r="AO9" s="695"/>
      <c r="AP9" s="695" t="s">
        <v>205</v>
      </c>
      <c r="AQ9" s="695"/>
      <c r="AR9" s="695"/>
      <c r="AS9" s="695"/>
      <c r="AT9" s="695"/>
      <c r="AU9" s="701"/>
      <c r="AV9" s="701"/>
      <c r="AW9" s="701"/>
      <c r="AX9" s="701"/>
      <c r="AY9" s="702"/>
      <c r="AZ9" s="56"/>
      <c r="BA9" s="56"/>
      <c r="BB9" s="56"/>
      <c r="BC9" s="56"/>
      <c r="BD9" s="56"/>
      <c r="BE9" s="67"/>
      <c r="BF9" s="67"/>
      <c r="BG9" s="67"/>
      <c r="BH9" s="67"/>
      <c r="BI9" s="67"/>
      <c r="BJ9" s="67"/>
      <c r="BK9" s="67"/>
      <c r="BL9" s="67"/>
      <c r="BM9" s="67"/>
      <c r="BN9" s="67"/>
      <c r="BO9" s="67"/>
      <c r="BP9" s="67"/>
      <c r="BQ9" s="52">
        <v>3</v>
      </c>
      <c r="BR9" s="72"/>
      <c r="BS9" s="691" t="s">
        <v>293</v>
      </c>
      <c r="BT9" s="692"/>
      <c r="BU9" s="692"/>
      <c r="BV9" s="692"/>
      <c r="BW9" s="692"/>
      <c r="BX9" s="692"/>
      <c r="BY9" s="692"/>
      <c r="BZ9" s="692"/>
      <c r="CA9" s="692"/>
      <c r="CB9" s="692"/>
      <c r="CC9" s="692"/>
      <c r="CD9" s="692"/>
      <c r="CE9" s="692"/>
      <c r="CF9" s="692"/>
      <c r="CG9" s="693"/>
      <c r="CH9" s="703">
        <v>-2</v>
      </c>
      <c r="CI9" s="698"/>
      <c r="CJ9" s="698"/>
      <c r="CK9" s="698"/>
      <c r="CL9" s="704"/>
      <c r="CM9" s="703">
        <v>13</v>
      </c>
      <c r="CN9" s="698"/>
      <c r="CO9" s="698"/>
      <c r="CP9" s="698"/>
      <c r="CQ9" s="704"/>
      <c r="CR9" s="703">
        <v>35</v>
      </c>
      <c r="CS9" s="698"/>
      <c r="CT9" s="698"/>
      <c r="CU9" s="698"/>
      <c r="CV9" s="704"/>
      <c r="CW9" s="703" t="s">
        <v>205</v>
      </c>
      <c r="CX9" s="698"/>
      <c r="CY9" s="698"/>
      <c r="CZ9" s="698"/>
      <c r="DA9" s="704"/>
      <c r="DB9" s="703" t="s">
        <v>205</v>
      </c>
      <c r="DC9" s="698"/>
      <c r="DD9" s="698"/>
      <c r="DE9" s="698"/>
      <c r="DF9" s="704"/>
      <c r="DG9" s="703" t="s">
        <v>205</v>
      </c>
      <c r="DH9" s="698"/>
      <c r="DI9" s="698"/>
      <c r="DJ9" s="698"/>
      <c r="DK9" s="704"/>
      <c r="DL9" s="703" t="s">
        <v>205</v>
      </c>
      <c r="DM9" s="698"/>
      <c r="DN9" s="698"/>
      <c r="DO9" s="698"/>
      <c r="DP9" s="704"/>
      <c r="DQ9" s="703" t="s">
        <v>205</v>
      </c>
      <c r="DR9" s="698"/>
      <c r="DS9" s="698"/>
      <c r="DT9" s="698"/>
      <c r="DU9" s="704"/>
      <c r="DV9" s="691"/>
      <c r="DW9" s="692"/>
      <c r="DX9" s="692"/>
      <c r="DY9" s="692"/>
      <c r="DZ9" s="705"/>
      <c r="EA9" s="67"/>
    </row>
    <row r="10" spans="1:131" s="47" customFormat="1" ht="26.25" customHeight="1" x14ac:dyDescent="0.15">
      <c r="A10" s="52">
        <v>4</v>
      </c>
      <c r="B10" s="691" t="s">
        <v>463</v>
      </c>
      <c r="C10" s="692"/>
      <c r="D10" s="692"/>
      <c r="E10" s="692"/>
      <c r="F10" s="692"/>
      <c r="G10" s="692"/>
      <c r="H10" s="692"/>
      <c r="I10" s="692"/>
      <c r="J10" s="692"/>
      <c r="K10" s="692"/>
      <c r="L10" s="692"/>
      <c r="M10" s="692"/>
      <c r="N10" s="692"/>
      <c r="O10" s="692"/>
      <c r="P10" s="693"/>
      <c r="Q10" s="694">
        <v>143</v>
      </c>
      <c r="R10" s="695"/>
      <c r="S10" s="695"/>
      <c r="T10" s="695"/>
      <c r="U10" s="695"/>
      <c r="V10" s="695">
        <v>143</v>
      </c>
      <c r="W10" s="695"/>
      <c r="X10" s="695"/>
      <c r="Y10" s="695"/>
      <c r="Z10" s="695"/>
      <c r="AA10" s="695">
        <v>1</v>
      </c>
      <c r="AB10" s="695"/>
      <c r="AC10" s="695"/>
      <c r="AD10" s="695"/>
      <c r="AE10" s="696"/>
      <c r="AF10" s="697">
        <v>1</v>
      </c>
      <c r="AG10" s="698"/>
      <c r="AH10" s="698"/>
      <c r="AI10" s="698"/>
      <c r="AJ10" s="699"/>
      <c r="AK10" s="700">
        <v>111</v>
      </c>
      <c r="AL10" s="695"/>
      <c r="AM10" s="695"/>
      <c r="AN10" s="695"/>
      <c r="AO10" s="695"/>
      <c r="AP10" s="695">
        <v>76</v>
      </c>
      <c r="AQ10" s="695"/>
      <c r="AR10" s="695"/>
      <c r="AS10" s="695"/>
      <c r="AT10" s="695"/>
      <c r="AU10" s="701"/>
      <c r="AV10" s="701"/>
      <c r="AW10" s="701"/>
      <c r="AX10" s="701"/>
      <c r="AY10" s="702"/>
      <c r="AZ10" s="56"/>
      <c r="BA10" s="56"/>
      <c r="BB10" s="56"/>
      <c r="BC10" s="56"/>
      <c r="BD10" s="56"/>
      <c r="BE10" s="67"/>
      <c r="BF10" s="67"/>
      <c r="BG10" s="67"/>
      <c r="BH10" s="67"/>
      <c r="BI10" s="67"/>
      <c r="BJ10" s="67"/>
      <c r="BK10" s="67"/>
      <c r="BL10" s="67"/>
      <c r="BM10" s="67"/>
      <c r="BN10" s="67"/>
      <c r="BO10" s="67"/>
      <c r="BP10" s="67"/>
      <c r="BQ10" s="52">
        <v>4</v>
      </c>
      <c r="BR10" s="72"/>
      <c r="BS10" s="691" t="s">
        <v>545</v>
      </c>
      <c r="BT10" s="692"/>
      <c r="BU10" s="692"/>
      <c r="BV10" s="692"/>
      <c r="BW10" s="692"/>
      <c r="BX10" s="692"/>
      <c r="BY10" s="692"/>
      <c r="BZ10" s="692"/>
      <c r="CA10" s="692"/>
      <c r="CB10" s="692"/>
      <c r="CC10" s="692"/>
      <c r="CD10" s="692"/>
      <c r="CE10" s="692"/>
      <c r="CF10" s="692"/>
      <c r="CG10" s="693"/>
      <c r="CH10" s="703">
        <v>-77</v>
      </c>
      <c r="CI10" s="698"/>
      <c r="CJ10" s="698"/>
      <c r="CK10" s="698"/>
      <c r="CL10" s="704"/>
      <c r="CM10" s="703">
        <v>-430</v>
      </c>
      <c r="CN10" s="698"/>
      <c r="CO10" s="698"/>
      <c r="CP10" s="698"/>
      <c r="CQ10" s="704"/>
      <c r="CR10" s="703">
        <v>4</v>
      </c>
      <c r="CS10" s="698"/>
      <c r="CT10" s="698"/>
      <c r="CU10" s="698"/>
      <c r="CV10" s="704"/>
      <c r="CW10" s="703" t="s">
        <v>205</v>
      </c>
      <c r="CX10" s="698"/>
      <c r="CY10" s="698"/>
      <c r="CZ10" s="698"/>
      <c r="DA10" s="704"/>
      <c r="DB10" s="703" t="s">
        <v>205</v>
      </c>
      <c r="DC10" s="698"/>
      <c r="DD10" s="698"/>
      <c r="DE10" s="698"/>
      <c r="DF10" s="704"/>
      <c r="DG10" s="703" t="s">
        <v>205</v>
      </c>
      <c r="DH10" s="698"/>
      <c r="DI10" s="698"/>
      <c r="DJ10" s="698"/>
      <c r="DK10" s="704"/>
      <c r="DL10" s="703" t="s">
        <v>205</v>
      </c>
      <c r="DM10" s="698"/>
      <c r="DN10" s="698"/>
      <c r="DO10" s="698"/>
      <c r="DP10" s="704"/>
      <c r="DQ10" s="703" t="s">
        <v>205</v>
      </c>
      <c r="DR10" s="698"/>
      <c r="DS10" s="698"/>
      <c r="DT10" s="698"/>
      <c r="DU10" s="704"/>
      <c r="DV10" s="691"/>
      <c r="DW10" s="692"/>
      <c r="DX10" s="692"/>
      <c r="DY10" s="692"/>
      <c r="DZ10" s="705"/>
      <c r="EA10" s="67"/>
    </row>
    <row r="11" spans="1:131" s="47" customFormat="1" ht="26.25" customHeight="1" x14ac:dyDescent="0.15">
      <c r="A11" s="52">
        <v>5</v>
      </c>
      <c r="B11" s="691"/>
      <c r="C11" s="692"/>
      <c r="D11" s="692"/>
      <c r="E11" s="692"/>
      <c r="F11" s="692"/>
      <c r="G11" s="692"/>
      <c r="H11" s="692"/>
      <c r="I11" s="692"/>
      <c r="J11" s="692"/>
      <c r="K11" s="692"/>
      <c r="L11" s="692"/>
      <c r="M11" s="692"/>
      <c r="N11" s="692"/>
      <c r="O11" s="692"/>
      <c r="P11" s="693"/>
      <c r="Q11" s="694"/>
      <c r="R11" s="695"/>
      <c r="S11" s="695"/>
      <c r="T11" s="695"/>
      <c r="U11" s="695"/>
      <c r="V11" s="695"/>
      <c r="W11" s="695"/>
      <c r="X11" s="695"/>
      <c r="Y11" s="695"/>
      <c r="Z11" s="695"/>
      <c r="AA11" s="695"/>
      <c r="AB11" s="695"/>
      <c r="AC11" s="695"/>
      <c r="AD11" s="695"/>
      <c r="AE11" s="696"/>
      <c r="AF11" s="697"/>
      <c r="AG11" s="698"/>
      <c r="AH11" s="698"/>
      <c r="AI11" s="698"/>
      <c r="AJ11" s="699"/>
      <c r="AK11" s="700"/>
      <c r="AL11" s="695"/>
      <c r="AM11" s="695"/>
      <c r="AN11" s="695"/>
      <c r="AO11" s="695"/>
      <c r="AP11" s="695"/>
      <c r="AQ11" s="695"/>
      <c r="AR11" s="695"/>
      <c r="AS11" s="695"/>
      <c r="AT11" s="695"/>
      <c r="AU11" s="701"/>
      <c r="AV11" s="701"/>
      <c r="AW11" s="701"/>
      <c r="AX11" s="701"/>
      <c r="AY11" s="702"/>
      <c r="AZ11" s="56"/>
      <c r="BA11" s="56"/>
      <c r="BB11" s="56"/>
      <c r="BC11" s="56"/>
      <c r="BD11" s="56"/>
      <c r="BE11" s="67"/>
      <c r="BF11" s="67"/>
      <c r="BG11" s="67"/>
      <c r="BH11" s="67"/>
      <c r="BI11" s="67"/>
      <c r="BJ11" s="67"/>
      <c r="BK11" s="67"/>
      <c r="BL11" s="67"/>
      <c r="BM11" s="67"/>
      <c r="BN11" s="67"/>
      <c r="BO11" s="67"/>
      <c r="BP11" s="67"/>
      <c r="BQ11" s="52">
        <v>5</v>
      </c>
      <c r="BR11" s="72"/>
      <c r="BS11" s="691" t="s">
        <v>546</v>
      </c>
      <c r="BT11" s="692"/>
      <c r="BU11" s="692"/>
      <c r="BV11" s="692"/>
      <c r="BW11" s="692"/>
      <c r="BX11" s="692"/>
      <c r="BY11" s="692"/>
      <c r="BZ11" s="692"/>
      <c r="CA11" s="692"/>
      <c r="CB11" s="692"/>
      <c r="CC11" s="692"/>
      <c r="CD11" s="692"/>
      <c r="CE11" s="692"/>
      <c r="CF11" s="692"/>
      <c r="CG11" s="693"/>
      <c r="CH11" s="703">
        <v>-8</v>
      </c>
      <c r="CI11" s="698"/>
      <c r="CJ11" s="698"/>
      <c r="CK11" s="698"/>
      <c r="CL11" s="704"/>
      <c r="CM11" s="703">
        <v>67</v>
      </c>
      <c r="CN11" s="698"/>
      <c r="CO11" s="698"/>
      <c r="CP11" s="698"/>
      <c r="CQ11" s="704"/>
      <c r="CR11" s="703">
        <v>27</v>
      </c>
      <c r="CS11" s="698"/>
      <c r="CT11" s="698"/>
      <c r="CU11" s="698"/>
      <c r="CV11" s="704"/>
      <c r="CW11" s="703" t="s">
        <v>205</v>
      </c>
      <c r="CX11" s="698"/>
      <c r="CY11" s="698"/>
      <c r="CZ11" s="698"/>
      <c r="DA11" s="704"/>
      <c r="DB11" s="703" t="s">
        <v>205</v>
      </c>
      <c r="DC11" s="698"/>
      <c r="DD11" s="698"/>
      <c r="DE11" s="698"/>
      <c r="DF11" s="704"/>
      <c r="DG11" s="703" t="s">
        <v>205</v>
      </c>
      <c r="DH11" s="698"/>
      <c r="DI11" s="698"/>
      <c r="DJ11" s="698"/>
      <c r="DK11" s="704"/>
      <c r="DL11" s="703" t="s">
        <v>205</v>
      </c>
      <c r="DM11" s="698"/>
      <c r="DN11" s="698"/>
      <c r="DO11" s="698"/>
      <c r="DP11" s="704"/>
      <c r="DQ11" s="703" t="s">
        <v>205</v>
      </c>
      <c r="DR11" s="698"/>
      <c r="DS11" s="698"/>
      <c r="DT11" s="698"/>
      <c r="DU11" s="704"/>
      <c r="DV11" s="691"/>
      <c r="DW11" s="692"/>
      <c r="DX11" s="692"/>
      <c r="DY11" s="692"/>
      <c r="DZ11" s="705"/>
      <c r="EA11" s="67"/>
    </row>
    <row r="12" spans="1:131" s="47" customFormat="1" ht="26.25" customHeight="1" x14ac:dyDescent="0.15">
      <c r="A12" s="52">
        <v>6</v>
      </c>
      <c r="B12" s="691"/>
      <c r="C12" s="692"/>
      <c r="D12" s="692"/>
      <c r="E12" s="692"/>
      <c r="F12" s="692"/>
      <c r="G12" s="692"/>
      <c r="H12" s="692"/>
      <c r="I12" s="692"/>
      <c r="J12" s="692"/>
      <c r="K12" s="692"/>
      <c r="L12" s="692"/>
      <c r="M12" s="692"/>
      <c r="N12" s="692"/>
      <c r="O12" s="692"/>
      <c r="P12" s="693"/>
      <c r="Q12" s="694"/>
      <c r="R12" s="695"/>
      <c r="S12" s="695"/>
      <c r="T12" s="695"/>
      <c r="U12" s="695"/>
      <c r="V12" s="695"/>
      <c r="W12" s="695"/>
      <c r="X12" s="695"/>
      <c r="Y12" s="695"/>
      <c r="Z12" s="695"/>
      <c r="AA12" s="695"/>
      <c r="AB12" s="695"/>
      <c r="AC12" s="695"/>
      <c r="AD12" s="695"/>
      <c r="AE12" s="696"/>
      <c r="AF12" s="697"/>
      <c r="AG12" s="698"/>
      <c r="AH12" s="698"/>
      <c r="AI12" s="698"/>
      <c r="AJ12" s="699"/>
      <c r="AK12" s="700"/>
      <c r="AL12" s="695"/>
      <c r="AM12" s="695"/>
      <c r="AN12" s="695"/>
      <c r="AO12" s="695"/>
      <c r="AP12" s="695"/>
      <c r="AQ12" s="695"/>
      <c r="AR12" s="695"/>
      <c r="AS12" s="695"/>
      <c r="AT12" s="695"/>
      <c r="AU12" s="701"/>
      <c r="AV12" s="701"/>
      <c r="AW12" s="701"/>
      <c r="AX12" s="701"/>
      <c r="AY12" s="702"/>
      <c r="AZ12" s="56"/>
      <c r="BA12" s="56"/>
      <c r="BB12" s="56"/>
      <c r="BC12" s="56"/>
      <c r="BD12" s="56"/>
      <c r="BE12" s="67"/>
      <c r="BF12" s="67"/>
      <c r="BG12" s="67"/>
      <c r="BH12" s="67"/>
      <c r="BI12" s="67"/>
      <c r="BJ12" s="67"/>
      <c r="BK12" s="67"/>
      <c r="BL12" s="67"/>
      <c r="BM12" s="67"/>
      <c r="BN12" s="67"/>
      <c r="BO12" s="67"/>
      <c r="BP12" s="67"/>
      <c r="BQ12" s="52">
        <v>6</v>
      </c>
      <c r="BR12" s="72"/>
      <c r="BS12" s="691" t="s">
        <v>547</v>
      </c>
      <c r="BT12" s="692"/>
      <c r="BU12" s="692"/>
      <c r="BV12" s="692"/>
      <c r="BW12" s="692"/>
      <c r="BX12" s="692"/>
      <c r="BY12" s="692"/>
      <c r="BZ12" s="692"/>
      <c r="CA12" s="692"/>
      <c r="CB12" s="692"/>
      <c r="CC12" s="692"/>
      <c r="CD12" s="692"/>
      <c r="CE12" s="692"/>
      <c r="CF12" s="692"/>
      <c r="CG12" s="693"/>
      <c r="CH12" s="703">
        <v>15</v>
      </c>
      <c r="CI12" s="698"/>
      <c r="CJ12" s="698"/>
      <c r="CK12" s="698"/>
      <c r="CL12" s="704"/>
      <c r="CM12" s="703">
        <v>81</v>
      </c>
      <c r="CN12" s="698"/>
      <c r="CO12" s="698"/>
      <c r="CP12" s="698"/>
      <c r="CQ12" s="704"/>
      <c r="CR12" s="703">
        <v>2</v>
      </c>
      <c r="CS12" s="698"/>
      <c r="CT12" s="698"/>
      <c r="CU12" s="698"/>
      <c r="CV12" s="704"/>
      <c r="CW12" s="703" t="s">
        <v>205</v>
      </c>
      <c r="CX12" s="698"/>
      <c r="CY12" s="698"/>
      <c r="CZ12" s="698"/>
      <c r="DA12" s="704"/>
      <c r="DB12" s="703" t="s">
        <v>205</v>
      </c>
      <c r="DC12" s="698"/>
      <c r="DD12" s="698"/>
      <c r="DE12" s="698"/>
      <c r="DF12" s="704"/>
      <c r="DG12" s="703" t="s">
        <v>205</v>
      </c>
      <c r="DH12" s="698"/>
      <c r="DI12" s="698"/>
      <c r="DJ12" s="698"/>
      <c r="DK12" s="704"/>
      <c r="DL12" s="703" t="s">
        <v>205</v>
      </c>
      <c r="DM12" s="698"/>
      <c r="DN12" s="698"/>
      <c r="DO12" s="698"/>
      <c r="DP12" s="704"/>
      <c r="DQ12" s="703" t="s">
        <v>205</v>
      </c>
      <c r="DR12" s="698"/>
      <c r="DS12" s="698"/>
      <c r="DT12" s="698"/>
      <c r="DU12" s="704"/>
      <c r="DV12" s="691"/>
      <c r="DW12" s="692"/>
      <c r="DX12" s="692"/>
      <c r="DY12" s="692"/>
      <c r="DZ12" s="705"/>
      <c r="EA12" s="67"/>
    </row>
    <row r="13" spans="1:131" s="47" customFormat="1" ht="26.25" customHeight="1" x14ac:dyDescent="0.15">
      <c r="A13" s="52">
        <v>7</v>
      </c>
      <c r="B13" s="691"/>
      <c r="C13" s="692"/>
      <c r="D13" s="692"/>
      <c r="E13" s="692"/>
      <c r="F13" s="692"/>
      <c r="G13" s="692"/>
      <c r="H13" s="692"/>
      <c r="I13" s="692"/>
      <c r="J13" s="692"/>
      <c r="K13" s="692"/>
      <c r="L13" s="692"/>
      <c r="M13" s="692"/>
      <c r="N13" s="692"/>
      <c r="O13" s="692"/>
      <c r="P13" s="693"/>
      <c r="Q13" s="694"/>
      <c r="R13" s="695"/>
      <c r="S13" s="695"/>
      <c r="T13" s="695"/>
      <c r="U13" s="695"/>
      <c r="V13" s="695"/>
      <c r="W13" s="695"/>
      <c r="X13" s="695"/>
      <c r="Y13" s="695"/>
      <c r="Z13" s="695"/>
      <c r="AA13" s="695"/>
      <c r="AB13" s="695"/>
      <c r="AC13" s="695"/>
      <c r="AD13" s="695"/>
      <c r="AE13" s="696"/>
      <c r="AF13" s="697"/>
      <c r="AG13" s="698"/>
      <c r="AH13" s="698"/>
      <c r="AI13" s="698"/>
      <c r="AJ13" s="699"/>
      <c r="AK13" s="700"/>
      <c r="AL13" s="695"/>
      <c r="AM13" s="695"/>
      <c r="AN13" s="695"/>
      <c r="AO13" s="695"/>
      <c r="AP13" s="695"/>
      <c r="AQ13" s="695"/>
      <c r="AR13" s="695"/>
      <c r="AS13" s="695"/>
      <c r="AT13" s="695"/>
      <c r="AU13" s="701"/>
      <c r="AV13" s="701"/>
      <c r="AW13" s="701"/>
      <c r="AX13" s="701"/>
      <c r="AY13" s="702"/>
      <c r="AZ13" s="56"/>
      <c r="BA13" s="56"/>
      <c r="BB13" s="56"/>
      <c r="BC13" s="56"/>
      <c r="BD13" s="56"/>
      <c r="BE13" s="67"/>
      <c r="BF13" s="67"/>
      <c r="BG13" s="67"/>
      <c r="BH13" s="67"/>
      <c r="BI13" s="67"/>
      <c r="BJ13" s="67"/>
      <c r="BK13" s="67"/>
      <c r="BL13" s="67"/>
      <c r="BM13" s="67"/>
      <c r="BN13" s="67"/>
      <c r="BO13" s="67"/>
      <c r="BP13" s="67"/>
      <c r="BQ13" s="52">
        <v>7</v>
      </c>
      <c r="BR13" s="72"/>
      <c r="BS13" s="691" t="s">
        <v>317</v>
      </c>
      <c r="BT13" s="692"/>
      <c r="BU13" s="692"/>
      <c r="BV13" s="692"/>
      <c r="BW13" s="692"/>
      <c r="BX13" s="692"/>
      <c r="BY13" s="692"/>
      <c r="BZ13" s="692"/>
      <c r="CA13" s="692"/>
      <c r="CB13" s="692"/>
      <c r="CC13" s="692"/>
      <c r="CD13" s="692"/>
      <c r="CE13" s="692"/>
      <c r="CF13" s="692"/>
      <c r="CG13" s="693"/>
      <c r="CH13" s="703">
        <v>3</v>
      </c>
      <c r="CI13" s="698"/>
      <c r="CJ13" s="698"/>
      <c r="CK13" s="698"/>
      <c r="CL13" s="704"/>
      <c r="CM13" s="703">
        <v>72</v>
      </c>
      <c r="CN13" s="698"/>
      <c r="CO13" s="698"/>
      <c r="CP13" s="698"/>
      <c r="CQ13" s="704"/>
      <c r="CR13" s="703">
        <v>16</v>
      </c>
      <c r="CS13" s="698"/>
      <c r="CT13" s="698"/>
      <c r="CU13" s="698"/>
      <c r="CV13" s="704"/>
      <c r="CW13" s="703">
        <v>31</v>
      </c>
      <c r="CX13" s="698"/>
      <c r="CY13" s="698"/>
      <c r="CZ13" s="698"/>
      <c r="DA13" s="704"/>
      <c r="DB13" s="703" t="s">
        <v>205</v>
      </c>
      <c r="DC13" s="698"/>
      <c r="DD13" s="698"/>
      <c r="DE13" s="698"/>
      <c r="DF13" s="704"/>
      <c r="DG13" s="703" t="s">
        <v>205</v>
      </c>
      <c r="DH13" s="698"/>
      <c r="DI13" s="698"/>
      <c r="DJ13" s="698"/>
      <c r="DK13" s="704"/>
      <c r="DL13" s="703" t="s">
        <v>205</v>
      </c>
      <c r="DM13" s="698"/>
      <c r="DN13" s="698"/>
      <c r="DO13" s="698"/>
      <c r="DP13" s="704"/>
      <c r="DQ13" s="703" t="s">
        <v>205</v>
      </c>
      <c r="DR13" s="698"/>
      <c r="DS13" s="698"/>
      <c r="DT13" s="698"/>
      <c r="DU13" s="704"/>
      <c r="DV13" s="691"/>
      <c r="DW13" s="692"/>
      <c r="DX13" s="692"/>
      <c r="DY13" s="692"/>
      <c r="DZ13" s="705"/>
      <c r="EA13" s="67"/>
    </row>
    <row r="14" spans="1:131" s="47" customFormat="1" ht="26.25" customHeight="1" x14ac:dyDescent="0.15">
      <c r="A14" s="52">
        <v>8</v>
      </c>
      <c r="B14" s="691"/>
      <c r="C14" s="692"/>
      <c r="D14" s="692"/>
      <c r="E14" s="692"/>
      <c r="F14" s="692"/>
      <c r="G14" s="692"/>
      <c r="H14" s="692"/>
      <c r="I14" s="692"/>
      <c r="J14" s="692"/>
      <c r="K14" s="692"/>
      <c r="L14" s="692"/>
      <c r="M14" s="692"/>
      <c r="N14" s="692"/>
      <c r="O14" s="692"/>
      <c r="P14" s="693"/>
      <c r="Q14" s="694"/>
      <c r="R14" s="695"/>
      <c r="S14" s="695"/>
      <c r="T14" s="695"/>
      <c r="U14" s="695"/>
      <c r="V14" s="695"/>
      <c r="W14" s="695"/>
      <c r="X14" s="695"/>
      <c r="Y14" s="695"/>
      <c r="Z14" s="695"/>
      <c r="AA14" s="695"/>
      <c r="AB14" s="695"/>
      <c r="AC14" s="695"/>
      <c r="AD14" s="695"/>
      <c r="AE14" s="696"/>
      <c r="AF14" s="697"/>
      <c r="AG14" s="698"/>
      <c r="AH14" s="698"/>
      <c r="AI14" s="698"/>
      <c r="AJ14" s="699"/>
      <c r="AK14" s="700"/>
      <c r="AL14" s="695"/>
      <c r="AM14" s="695"/>
      <c r="AN14" s="695"/>
      <c r="AO14" s="695"/>
      <c r="AP14" s="695"/>
      <c r="AQ14" s="695"/>
      <c r="AR14" s="695"/>
      <c r="AS14" s="695"/>
      <c r="AT14" s="695"/>
      <c r="AU14" s="701"/>
      <c r="AV14" s="701"/>
      <c r="AW14" s="701"/>
      <c r="AX14" s="701"/>
      <c r="AY14" s="702"/>
      <c r="AZ14" s="56"/>
      <c r="BA14" s="56"/>
      <c r="BB14" s="56"/>
      <c r="BC14" s="56"/>
      <c r="BD14" s="56"/>
      <c r="BE14" s="67"/>
      <c r="BF14" s="67"/>
      <c r="BG14" s="67"/>
      <c r="BH14" s="67"/>
      <c r="BI14" s="67"/>
      <c r="BJ14" s="67"/>
      <c r="BK14" s="67"/>
      <c r="BL14" s="67"/>
      <c r="BM14" s="67"/>
      <c r="BN14" s="67"/>
      <c r="BO14" s="67"/>
      <c r="BP14" s="67"/>
      <c r="BQ14" s="52">
        <v>8</v>
      </c>
      <c r="BR14" s="72"/>
      <c r="BS14" s="691"/>
      <c r="BT14" s="692"/>
      <c r="BU14" s="692"/>
      <c r="BV14" s="692"/>
      <c r="BW14" s="692"/>
      <c r="BX14" s="692"/>
      <c r="BY14" s="692"/>
      <c r="BZ14" s="692"/>
      <c r="CA14" s="692"/>
      <c r="CB14" s="692"/>
      <c r="CC14" s="692"/>
      <c r="CD14" s="692"/>
      <c r="CE14" s="692"/>
      <c r="CF14" s="692"/>
      <c r="CG14" s="693"/>
      <c r="CH14" s="703"/>
      <c r="CI14" s="698"/>
      <c r="CJ14" s="698"/>
      <c r="CK14" s="698"/>
      <c r="CL14" s="704"/>
      <c r="CM14" s="703"/>
      <c r="CN14" s="698"/>
      <c r="CO14" s="698"/>
      <c r="CP14" s="698"/>
      <c r="CQ14" s="704"/>
      <c r="CR14" s="703"/>
      <c r="CS14" s="698"/>
      <c r="CT14" s="698"/>
      <c r="CU14" s="698"/>
      <c r="CV14" s="704"/>
      <c r="CW14" s="703"/>
      <c r="CX14" s="698"/>
      <c r="CY14" s="698"/>
      <c r="CZ14" s="698"/>
      <c r="DA14" s="704"/>
      <c r="DB14" s="703"/>
      <c r="DC14" s="698"/>
      <c r="DD14" s="698"/>
      <c r="DE14" s="698"/>
      <c r="DF14" s="704"/>
      <c r="DG14" s="703"/>
      <c r="DH14" s="698"/>
      <c r="DI14" s="698"/>
      <c r="DJ14" s="698"/>
      <c r="DK14" s="704"/>
      <c r="DL14" s="703"/>
      <c r="DM14" s="698"/>
      <c r="DN14" s="698"/>
      <c r="DO14" s="698"/>
      <c r="DP14" s="704"/>
      <c r="DQ14" s="703"/>
      <c r="DR14" s="698"/>
      <c r="DS14" s="698"/>
      <c r="DT14" s="698"/>
      <c r="DU14" s="704"/>
      <c r="DV14" s="691"/>
      <c r="DW14" s="692"/>
      <c r="DX14" s="692"/>
      <c r="DY14" s="692"/>
      <c r="DZ14" s="705"/>
      <c r="EA14" s="67"/>
    </row>
    <row r="15" spans="1:131" s="47" customFormat="1" ht="26.25" customHeight="1" x14ac:dyDescent="0.15">
      <c r="A15" s="52">
        <v>9</v>
      </c>
      <c r="B15" s="691"/>
      <c r="C15" s="692"/>
      <c r="D15" s="692"/>
      <c r="E15" s="692"/>
      <c r="F15" s="692"/>
      <c r="G15" s="692"/>
      <c r="H15" s="692"/>
      <c r="I15" s="692"/>
      <c r="J15" s="692"/>
      <c r="K15" s="692"/>
      <c r="L15" s="692"/>
      <c r="M15" s="692"/>
      <c r="N15" s="692"/>
      <c r="O15" s="692"/>
      <c r="P15" s="693"/>
      <c r="Q15" s="694"/>
      <c r="R15" s="695"/>
      <c r="S15" s="695"/>
      <c r="T15" s="695"/>
      <c r="U15" s="695"/>
      <c r="V15" s="695"/>
      <c r="W15" s="695"/>
      <c r="X15" s="695"/>
      <c r="Y15" s="695"/>
      <c r="Z15" s="695"/>
      <c r="AA15" s="695"/>
      <c r="AB15" s="695"/>
      <c r="AC15" s="695"/>
      <c r="AD15" s="695"/>
      <c r="AE15" s="696"/>
      <c r="AF15" s="697"/>
      <c r="AG15" s="698"/>
      <c r="AH15" s="698"/>
      <c r="AI15" s="698"/>
      <c r="AJ15" s="699"/>
      <c r="AK15" s="700"/>
      <c r="AL15" s="695"/>
      <c r="AM15" s="695"/>
      <c r="AN15" s="695"/>
      <c r="AO15" s="695"/>
      <c r="AP15" s="695"/>
      <c r="AQ15" s="695"/>
      <c r="AR15" s="695"/>
      <c r="AS15" s="695"/>
      <c r="AT15" s="695"/>
      <c r="AU15" s="701"/>
      <c r="AV15" s="701"/>
      <c r="AW15" s="701"/>
      <c r="AX15" s="701"/>
      <c r="AY15" s="702"/>
      <c r="AZ15" s="56"/>
      <c r="BA15" s="56"/>
      <c r="BB15" s="56"/>
      <c r="BC15" s="56"/>
      <c r="BD15" s="56"/>
      <c r="BE15" s="67"/>
      <c r="BF15" s="67"/>
      <c r="BG15" s="67"/>
      <c r="BH15" s="67"/>
      <c r="BI15" s="67"/>
      <c r="BJ15" s="67"/>
      <c r="BK15" s="67"/>
      <c r="BL15" s="67"/>
      <c r="BM15" s="67"/>
      <c r="BN15" s="67"/>
      <c r="BO15" s="67"/>
      <c r="BP15" s="67"/>
      <c r="BQ15" s="52">
        <v>9</v>
      </c>
      <c r="BR15" s="72"/>
      <c r="BS15" s="691"/>
      <c r="BT15" s="692"/>
      <c r="BU15" s="692"/>
      <c r="BV15" s="692"/>
      <c r="BW15" s="692"/>
      <c r="BX15" s="692"/>
      <c r="BY15" s="692"/>
      <c r="BZ15" s="692"/>
      <c r="CA15" s="692"/>
      <c r="CB15" s="692"/>
      <c r="CC15" s="692"/>
      <c r="CD15" s="692"/>
      <c r="CE15" s="692"/>
      <c r="CF15" s="692"/>
      <c r="CG15" s="693"/>
      <c r="CH15" s="703"/>
      <c r="CI15" s="698"/>
      <c r="CJ15" s="698"/>
      <c r="CK15" s="698"/>
      <c r="CL15" s="704"/>
      <c r="CM15" s="703"/>
      <c r="CN15" s="698"/>
      <c r="CO15" s="698"/>
      <c r="CP15" s="698"/>
      <c r="CQ15" s="704"/>
      <c r="CR15" s="703"/>
      <c r="CS15" s="698"/>
      <c r="CT15" s="698"/>
      <c r="CU15" s="698"/>
      <c r="CV15" s="704"/>
      <c r="CW15" s="703"/>
      <c r="CX15" s="698"/>
      <c r="CY15" s="698"/>
      <c r="CZ15" s="698"/>
      <c r="DA15" s="704"/>
      <c r="DB15" s="703"/>
      <c r="DC15" s="698"/>
      <c r="DD15" s="698"/>
      <c r="DE15" s="698"/>
      <c r="DF15" s="704"/>
      <c r="DG15" s="703"/>
      <c r="DH15" s="698"/>
      <c r="DI15" s="698"/>
      <c r="DJ15" s="698"/>
      <c r="DK15" s="704"/>
      <c r="DL15" s="703"/>
      <c r="DM15" s="698"/>
      <c r="DN15" s="698"/>
      <c r="DO15" s="698"/>
      <c r="DP15" s="704"/>
      <c r="DQ15" s="703"/>
      <c r="DR15" s="698"/>
      <c r="DS15" s="698"/>
      <c r="DT15" s="698"/>
      <c r="DU15" s="704"/>
      <c r="DV15" s="691"/>
      <c r="DW15" s="692"/>
      <c r="DX15" s="692"/>
      <c r="DY15" s="692"/>
      <c r="DZ15" s="705"/>
      <c r="EA15" s="67"/>
    </row>
    <row r="16" spans="1:131" s="47" customFormat="1" ht="26.25" customHeight="1" x14ac:dyDescent="0.15">
      <c r="A16" s="52">
        <v>10</v>
      </c>
      <c r="B16" s="691"/>
      <c r="C16" s="692"/>
      <c r="D16" s="692"/>
      <c r="E16" s="692"/>
      <c r="F16" s="692"/>
      <c r="G16" s="692"/>
      <c r="H16" s="692"/>
      <c r="I16" s="692"/>
      <c r="J16" s="692"/>
      <c r="K16" s="692"/>
      <c r="L16" s="692"/>
      <c r="M16" s="692"/>
      <c r="N16" s="692"/>
      <c r="O16" s="692"/>
      <c r="P16" s="693"/>
      <c r="Q16" s="694"/>
      <c r="R16" s="695"/>
      <c r="S16" s="695"/>
      <c r="T16" s="695"/>
      <c r="U16" s="695"/>
      <c r="V16" s="695"/>
      <c r="W16" s="695"/>
      <c r="X16" s="695"/>
      <c r="Y16" s="695"/>
      <c r="Z16" s="695"/>
      <c r="AA16" s="695"/>
      <c r="AB16" s="695"/>
      <c r="AC16" s="695"/>
      <c r="AD16" s="695"/>
      <c r="AE16" s="696"/>
      <c r="AF16" s="697"/>
      <c r="AG16" s="698"/>
      <c r="AH16" s="698"/>
      <c r="AI16" s="698"/>
      <c r="AJ16" s="699"/>
      <c r="AK16" s="700"/>
      <c r="AL16" s="695"/>
      <c r="AM16" s="695"/>
      <c r="AN16" s="695"/>
      <c r="AO16" s="695"/>
      <c r="AP16" s="695"/>
      <c r="AQ16" s="695"/>
      <c r="AR16" s="695"/>
      <c r="AS16" s="695"/>
      <c r="AT16" s="695"/>
      <c r="AU16" s="701"/>
      <c r="AV16" s="701"/>
      <c r="AW16" s="701"/>
      <c r="AX16" s="701"/>
      <c r="AY16" s="702"/>
      <c r="AZ16" s="56"/>
      <c r="BA16" s="56"/>
      <c r="BB16" s="56"/>
      <c r="BC16" s="56"/>
      <c r="BD16" s="56"/>
      <c r="BE16" s="67"/>
      <c r="BF16" s="67"/>
      <c r="BG16" s="67"/>
      <c r="BH16" s="67"/>
      <c r="BI16" s="67"/>
      <c r="BJ16" s="67"/>
      <c r="BK16" s="67"/>
      <c r="BL16" s="67"/>
      <c r="BM16" s="67"/>
      <c r="BN16" s="67"/>
      <c r="BO16" s="67"/>
      <c r="BP16" s="67"/>
      <c r="BQ16" s="52">
        <v>10</v>
      </c>
      <c r="BR16" s="72"/>
      <c r="BS16" s="691"/>
      <c r="BT16" s="692"/>
      <c r="BU16" s="692"/>
      <c r="BV16" s="692"/>
      <c r="BW16" s="692"/>
      <c r="BX16" s="692"/>
      <c r="BY16" s="692"/>
      <c r="BZ16" s="692"/>
      <c r="CA16" s="692"/>
      <c r="CB16" s="692"/>
      <c r="CC16" s="692"/>
      <c r="CD16" s="692"/>
      <c r="CE16" s="692"/>
      <c r="CF16" s="692"/>
      <c r="CG16" s="693"/>
      <c r="CH16" s="703"/>
      <c r="CI16" s="698"/>
      <c r="CJ16" s="698"/>
      <c r="CK16" s="698"/>
      <c r="CL16" s="704"/>
      <c r="CM16" s="703"/>
      <c r="CN16" s="698"/>
      <c r="CO16" s="698"/>
      <c r="CP16" s="698"/>
      <c r="CQ16" s="704"/>
      <c r="CR16" s="703"/>
      <c r="CS16" s="698"/>
      <c r="CT16" s="698"/>
      <c r="CU16" s="698"/>
      <c r="CV16" s="704"/>
      <c r="CW16" s="703"/>
      <c r="CX16" s="698"/>
      <c r="CY16" s="698"/>
      <c r="CZ16" s="698"/>
      <c r="DA16" s="704"/>
      <c r="DB16" s="703"/>
      <c r="DC16" s="698"/>
      <c r="DD16" s="698"/>
      <c r="DE16" s="698"/>
      <c r="DF16" s="704"/>
      <c r="DG16" s="703"/>
      <c r="DH16" s="698"/>
      <c r="DI16" s="698"/>
      <c r="DJ16" s="698"/>
      <c r="DK16" s="704"/>
      <c r="DL16" s="703"/>
      <c r="DM16" s="698"/>
      <c r="DN16" s="698"/>
      <c r="DO16" s="698"/>
      <c r="DP16" s="704"/>
      <c r="DQ16" s="703"/>
      <c r="DR16" s="698"/>
      <c r="DS16" s="698"/>
      <c r="DT16" s="698"/>
      <c r="DU16" s="704"/>
      <c r="DV16" s="691"/>
      <c r="DW16" s="692"/>
      <c r="DX16" s="692"/>
      <c r="DY16" s="692"/>
      <c r="DZ16" s="705"/>
      <c r="EA16" s="67"/>
    </row>
    <row r="17" spans="1:131" s="47" customFormat="1" ht="26.25" customHeight="1" x14ac:dyDescent="0.15">
      <c r="A17" s="52">
        <v>11</v>
      </c>
      <c r="B17" s="691"/>
      <c r="C17" s="692"/>
      <c r="D17" s="692"/>
      <c r="E17" s="692"/>
      <c r="F17" s="692"/>
      <c r="G17" s="692"/>
      <c r="H17" s="692"/>
      <c r="I17" s="692"/>
      <c r="J17" s="692"/>
      <c r="K17" s="692"/>
      <c r="L17" s="692"/>
      <c r="M17" s="692"/>
      <c r="N17" s="692"/>
      <c r="O17" s="692"/>
      <c r="P17" s="693"/>
      <c r="Q17" s="694"/>
      <c r="R17" s="695"/>
      <c r="S17" s="695"/>
      <c r="T17" s="695"/>
      <c r="U17" s="695"/>
      <c r="V17" s="695"/>
      <c r="W17" s="695"/>
      <c r="X17" s="695"/>
      <c r="Y17" s="695"/>
      <c r="Z17" s="695"/>
      <c r="AA17" s="695"/>
      <c r="AB17" s="695"/>
      <c r="AC17" s="695"/>
      <c r="AD17" s="695"/>
      <c r="AE17" s="696"/>
      <c r="AF17" s="697"/>
      <c r="AG17" s="698"/>
      <c r="AH17" s="698"/>
      <c r="AI17" s="698"/>
      <c r="AJ17" s="699"/>
      <c r="AK17" s="700"/>
      <c r="AL17" s="695"/>
      <c r="AM17" s="695"/>
      <c r="AN17" s="695"/>
      <c r="AO17" s="695"/>
      <c r="AP17" s="695"/>
      <c r="AQ17" s="695"/>
      <c r="AR17" s="695"/>
      <c r="AS17" s="695"/>
      <c r="AT17" s="695"/>
      <c r="AU17" s="701"/>
      <c r="AV17" s="701"/>
      <c r="AW17" s="701"/>
      <c r="AX17" s="701"/>
      <c r="AY17" s="702"/>
      <c r="AZ17" s="56"/>
      <c r="BA17" s="56"/>
      <c r="BB17" s="56"/>
      <c r="BC17" s="56"/>
      <c r="BD17" s="56"/>
      <c r="BE17" s="67"/>
      <c r="BF17" s="67"/>
      <c r="BG17" s="67"/>
      <c r="BH17" s="67"/>
      <c r="BI17" s="67"/>
      <c r="BJ17" s="67"/>
      <c r="BK17" s="67"/>
      <c r="BL17" s="67"/>
      <c r="BM17" s="67"/>
      <c r="BN17" s="67"/>
      <c r="BO17" s="67"/>
      <c r="BP17" s="67"/>
      <c r="BQ17" s="52">
        <v>11</v>
      </c>
      <c r="BR17" s="72"/>
      <c r="BS17" s="691"/>
      <c r="BT17" s="692"/>
      <c r="BU17" s="692"/>
      <c r="BV17" s="692"/>
      <c r="BW17" s="692"/>
      <c r="BX17" s="692"/>
      <c r="BY17" s="692"/>
      <c r="BZ17" s="692"/>
      <c r="CA17" s="692"/>
      <c r="CB17" s="692"/>
      <c r="CC17" s="692"/>
      <c r="CD17" s="692"/>
      <c r="CE17" s="692"/>
      <c r="CF17" s="692"/>
      <c r="CG17" s="693"/>
      <c r="CH17" s="703"/>
      <c r="CI17" s="698"/>
      <c r="CJ17" s="698"/>
      <c r="CK17" s="698"/>
      <c r="CL17" s="704"/>
      <c r="CM17" s="703"/>
      <c r="CN17" s="698"/>
      <c r="CO17" s="698"/>
      <c r="CP17" s="698"/>
      <c r="CQ17" s="704"/>
      <c r="CR17" s="703"/>
      <c r="CS17" s="698"/>
      <c r="CT17" s="698"/>
      <c r="CU17" s="698"/>
      <c r="CV17" s="704"/>
      <c r="CW17" s="703"/>
      <c r="CX17" s="698"/>
      <c r="CY17" s="698"/>
      <c r="CZ17" s="698"/>
      <c r="DA17" s="704"/>
      <c r="DB17" s="703"/>
      <c r="DC17" s="698"/>
      <c r="DD17" s="698"/>
      <c r="DE17" s="698"/>
      <c r="DF17" s="704"/>
      <c r="DG17" s="703"/>
      <c r="DH17" s="698"/>
      <c r="DI17" s="698"/>
      <c r="DJ17" s="698"/>
      <c r="DK17" s="704"/>
      <c r="DL17" s="703"/>
      <c r="DM17" s="698"/>
      <c r="DN17" s="698"/>
      <c r="DO17" s="698"/>
      <c r="DP17" s="704"/>
      <c r="DQ17" s="703"/>
      <c r="DR17" s="698"/>
      <c r="DS17" s="698"/>
      <c r="DT17" s="698"/>
      <c r="DU17" s="704"/>
      <c r="DV17" s="691"/>
      <c r="DW17" s="692"/>
      <c r="DX17" s="692"/>
      <c r="DY17" s="692"/>
      <c r="DZ17" s="705"/>
      <c r="EA17" s="67"/>
    </row>
    <row r="18" spans="1:131" s="47" customFormat="1" ht="26.25" customHeight="1" x14ac:dyDescent="0.15">
      <c r="A18" s="52">
        <v>12</v>
      </c>
      <c r="B18" s="691"/>
      <c r="C18" s="692"/>
      <c r="D18" s="692"/>
      <c r="E18" s="692"/>
      <c r="F18" s="692"/>
      <c r="G18" s="692"/>
      <c r="H18" s="692"/>
      <c r="I18" s="692"/>
      <c r="J18" s="692"/>
      <c r="K18" s="692"/>
      <c r="L18" s="692"/>
      <c r="M18" s="692"/>
      <c r="N18" s="692"/>
      <c r="O18" s="692"/>
      <c r="P18" s="693"/>
      <c r="Q18" s="694"/>
      <c r="R18" s="695"/>
      <c r="S18" s="695"/>
      <c r="T18" s="695"/>
      <c r="U18" s="695"/>
      <c r="V18" s="695"/>
      <c r="W18" s="695"/>
      <c r="X18" s="695"/>
      <c r="Y18" s="695"/>
      <c r="Z18" s="695"/>
      <c r="AA18" s="695"/>
      <c r="AB18" s="695"/>
      <c r="AC18" s="695"/>
      <c r="AD18" s="695"/>
      <c r="AE18" s="696"/>
      <c r="AF18" s="697"/>
      <c r="AG18" s="698"/>
      <c r="AH18" s="698"/>
      <c r="AI18" s="698"/>
      <c r="AJ18" s="699"/>
      <c r="AK18" s="700"/>
      <c r="AL18" s="695"/>
      <c r="AM18" s="695"/>
      <c r="AN18" s="695"/>
      <c r="AO18" s="695"/>
      <c r="AP18" s="695"/>
      <c r="AQ18" s="695"/>
      <c r="AR18" s="695"/>
      <c r="AS18" s="695"/>
      <c r="AT18" s="695"/>
      <c r="AU18" s="701"/>
      <c r="AV18" s="701"/>
      <c r="AW18" s="701"/>
      <c r="AX18" s="701"/>
      <c r="AY18" s="702"/>
      <c r="AZ18" s="56"/>
      <c r="BA18" s="56"/>
      <c r="BB18" s="56"/>
      <c r="BC18" s="56"/>
      <c r="BD18" s="56"/>
      <c r="BE18" s="67"/>
      <c r="BF18" s="67"/>
      <c r="BG18" s="67"/>
      <c r="BH18" s="67"/>
      <c r="BI18" s="67"/>
      <c r="BJ18" s="67"/>
      <c r="BK18" s="67"/>
      <c r="BL18" s="67"/>
      <c r="BM18" s="67"/>
      <c r="BN18" s="67"/>
      <c r="BO18" s="67"/>
      <c r="BP18" s="67"/>
      <c r="BQ18" s="52">
        <v>12</v>
      </c>
      <c r="BR18" s="72"/>
      <c r="BS18" s="691"/>
      <c r="BT18" s="692"/>
      <c r="BU18" s="692"/>
      <c r="BV18" s="692"/>
      <c r="BW18" s="692"/>
      <c r="BX18" s="692"/>
      <c r="BY18" s="692"/>
      <c r="BZ18" s="692"/>
      <c r="CA18" s="692"/>
      <c r="CB18" s="692"/>
      <c r="CC18" s="692"/>
      <c r="CD18" s="692"/>
      <c r="CE18" s="692"/>
      <c r="CF18" s="692"/>
      <c r="CG18" s="693"/>
      <c r="CH18" s="703"/>
      <c r="CI18" s="698"/>
      <c r="CJ18" s="698"/>
      <c r="CK18" s="698"/>
      <c r="CL18" s="704"/>
      <c r="CM18" s="703"/>
      <c r="CN18" s="698"/>
      <c r="CO18" s="698"/>
      <c r="CP18" s="698"/>
      <c r="CQ18" s="704"/>
      <c r="CR18" s="703"/>
      <c r="CS18" s="698"/>
      <c r="CT18" s="698"/>
      <c r="CU18" s="698"/>
      <c r="CV18" s="704"/>
      <c r="CW18" s="703"/>
      <c r="CX18" s="698"/>
      <c r="CY18" s="698"/>
      <c r="CZ18" s="698"/>
      <c r="DA18" s="704"/>
      <c r="DB18" s="703"/>
      <c r="DC18" s="698"/>
      <c r="DD18" s="698"/>
      <c r="DE18" s="698"/>
      <c r="DF18" s="704"/>
      <c r="DG18" s="703"/>
      <c r="DH18" s="698"/>
      <c r="DI18" s="698"/>
      <c r="DJ18" s="698"/>
      <c r="DK18" s="704"/>
      <c r="DL18" s="703"/>
      <c r="DM18" s="698"/>
      <c r="DN18" s="698"/>
      <c r="DO18" s="698"/>
      <c r="DP18" s="704"/>
      <c r="DQ18" s="703"/>
      <c r="DR18" s="698"/>
      <c r="DS18" s="698"/>
      <c r="DT18" s="698"/>
      <c r="DU18" s="704"/>
      <c r="DV18" s="691"/>
      <c r="DW18" s="692"/>
      <c r="DX18" s="692"/>
      <c r="DY18" s="692"/>
      <c r="DZ18" s="705"/>
      <c r="EA18" s="67"/>
    </row>
    <row r="19" spans="1:131" s="47" customFormat="1" ht="26.25" customHeight="1" x14ac:dyDescent="0.15">
      <c r="A19" s="52">
        <v>13</v>
      </c>
      <c r="B19" s="691"/>
      <c r="C19" s="692"/>
      <c r="D19" s="692"/>
      <c r="E19" s="692"/>
      <c r="F19" s="692"/>
      <c r="G19" s="692"/>
      <c r="H19" s="692"/>
      <c r="I19" s="692"/>
      <c r="J19" s="692"/>
      <c r="K19" s="692"/>
      <c r="L19" s="692"/>
      <c r="M19" s="692"/>
      <c r="N19" s="692"/>
      <c r="O19" s="692"/>
      <c r="P19" s="693"/>
      <c r="Q19" s="694"/>
      <c r="R19" s="695"/>
      <c r="S19" s="695"/>
      <c r="T19" s="695"/>
      <c r="U19" s="695"/>
      <c r="V19" s="695"/>
      <c r="W19" s="695"/>
      <c r="X19" s="695"/>
      <c r="Y19" s="695"/>
      <c r="Z19" s="695"/>
      <c r="AA19" s="695"/>
      <c r="AB19" s="695"/>
      <c r="AC19" s="695"/>
      <c r="AD19" s="695"/>
      <c r="AE19" s="696"/>
      <c r="AF19" s="697"/>
      <c r="AG19" s="698"/>
      <c r="AH19" s="698"/>
      <c r="AI19" s="698"/>
      <c r="AJ19" s="699"/>
      <c r="AK19" s="700"/>
      <c r="AL19" s="695"/>
      <c r="AM19" s="695"/>
      <c r="AN19" s="695"/>
      <c r="AO19" s="695"/>
      <c r="AP19" s="695"/>
      <c r="AQ19" s="695"/>
      <c r="AR19" s="695"/>
      <c r="AS19" s="695"/>
      <c r="AT19" s="695"/>
      <c r="AU19" s="701"/>
      <c r="AV19" s="701"/>
      <c r="AW19" s="701"/>
      <c r="AX19" s="701"/>
      <c r="AY19" s="702"/>
      <c r="AZ19" s="56"/>
      <c r="BA19" s="56"/>
      <c r="BB19" s="56"/>
      <c r="BC19" s="56"/>
      <c r="BD19" s="56"/>
      <c r="BE19" s="67"/>
      <c r="BF19" s="67"/>
      <c r="BG19" s="67"/>
      <c r="BH19" s="67"/>
      <c r="BI19" s="67"/>
      <c r="BJ19" s="67"/>
      <c r="BK19" s="67"/>
      <c r="BL19" s="67"/>
      <c r="BM19" s="67"/>
      <c r="BN19" s="67"/>
      <c r="BO19" s="67"/>
      <c r="BP19" s="67"/>
      <c r="BQ19" s="52">
        <v>13</v>
      </c>
      <c r="BR19" s="72"/>
      <c r="BS19" s="691"/>
      <c r="BT19" s="692"/>
      <c r="BU19" s="692"/>
      <c r="BV19" s="692"/>
      <c r="BW19" s="692"/>
      <c r="BX19" s="692"/>
      <c r="BY19" s="692"/>
      <c r="BZ19" s="692"/>
      <c r="CA19" s="692"/>
      <c r="CB19" s="692"/>
      <c r="CC19" s="692"/>
      <c r="CD19" s="692"/>
      <c r="CE19" s="692"/>
      <c r="CF19" s="692"/>
      <c r="CG19" s="693"/>
      <c r="CH19" s="703"/>
      <c r="CI19" s="698"/>
      <c r="CJ19" s="698"/>
      <c r="CK19" s="698"/>
      <c r="CL19" s="704"/>
      <c r="CM19" s="703"/>
      <c r="CN19" s="698"/>
      <c r="CO19" s="698"/>
      <c r="CP19" s="698"/>
      <c r="CQ19" s="704"/>
      <c r="CR19" s="703"/>
      <c r="CS19" s="698"/>
      <c r="CT19" s="698"/>
      <c r="CU19" s="698"/>
      <c r="CV19" s="704"/>
      <c r="CW19" s="703"/>
      <c r="CX19" s="698"/>
      <c r="CY19" s="698"/>
      <c r="CZ19" s="698"/>
      <c r="DA19" s="704"/>
      <c r="DB19" s="703"/>
      <c r="DC19" s="698"/>
      <c r="DD19" s="698"/>
      <c r="DE19" s="698"/>
      <c r="DF19" s="704"/>
      <c r="DG19" s="703"/>
      <c r="DH19" s="698"/>
      <c r="DI19" s="698"/>
      <c r="DJ19" s="698"/>
      <c r="DK19" s="704"/>
      <c r="DL19" s="703"/>
      <c r="DM19" s="698"/>
      <c r="DN19" s="698"/>
      <c r="DO19" s="698"/>
      <c r="DP19" s="704"/>
      <c r="DQ19" s="703"/>
      <c r="DR19" s="698"/>
      <c r="DS19" s="698"/>
      <c r="DT19" s="698"/>
      <c r="DU19" s="704"/>
      <c r="DV19" s="691"/>
      <c r="DW19" s="692"/>
      <c r="DX19" s="692"/>
      <c r="DY19" s="692"/>
      <c r="DZ19" s="705"/>
      <c r="EA19" s="67"/>
    </row>
    <row r="20" spans="1:131" s="47" customFormat="1" ht="26.25" customHeight="1" x14ac:dyDescent="0.15">
      <c r="A20" s="52">
        <v>14</v>
      </c>
      <c r="B20" s="691"/>
      <c r="C20" s="692"/>
      <c r="D20" s="692"/>
      <c r="E20" s="692"/>
      <c r="F20" s="692"/>
      <c r="G20" s="692"/>
      <c r="H20" s="692"/>
      <c r="I20" s="692"/>
      <c r="J20" s="692"/>
      <c r="K20" s="692"/>
      <c r="L20" s="692"/>
      <c r="M20" s="692"/>
      <c r="N20" s="692"/>
      <c r="O20" s="692"/>
      <c r="P20" s="693"/>
      <c r="Q20" s="694"/>
      <c r="R20" s="695"/>
      <c r="S20" s="695"/>
      <c r="T20" s="695"/>
      <c r="U20" s="695"/>
      <c r="V20" s="695"/>
      <c r="W20" s="695"/>
      <c r="X20" s="695"/>
      <c r="Y20" s="695"/>
      <c r="Z20" s="695"/>
      <c r="AA20" s="695"/>
      <c r="AB20" s="695"/>
      <c r="AC20" s="695"/>
      <c r="AD20" s="695"/>
      <c r="AE20" s="696"/>
      <c r="AF20" s="697"/>
      <c r="AG20" s="698"/>
      <c r="AH20" s="698"/>
      <c r="AI20" s="698"/>
      <c r="AJ20" s="699"/>
      <c r="AK20" s="700"/>
      <c r="AL20" s="695"/>
      <c r="AM20" s="695"/>
      <c r="AN20" s="695"/>
      <c r="AO20" s="695"/>
      <c r="AP20" s="695"/>
      <c r="AQ20" s="695"/>
      <c r="AR20" s="695"/>
      <c r="AS20" s="695"/>
      <c r="AT20" s="695"/>
      <c r="AU20" s="701"/>
      <c r="AV20" s="701"/>
      <c r="AW20" s="701"/>
      <c r="AX20" s="701"/>
      <c r="AY20" s="702"/>
      <c r="AZ20" s="56"/>
      <c r="BA20" s="56"/>
      <c r="BB20" s="56"/>
      <c r="BC20" s="56"/>
      <c r="BD20" s="56"/>
      <c r="BE20" s="67"/>
      <c r="BF20" s="67"/>
      <c r="BG20" s="67"/>
      <c r="BH20" s="67"/>
      <c r="BI20" s="67"/>
      <c r="BJ20" s="67"/>
      <c r="BK20" s="67"/>
      <c r="BL20" s="67"/>
      <c r="BM20" s="67"/>
      <c r="BN20" s="67"/>
      <c r="BO20" s="67"/>
      <c r="BP20" s="67"/>
      <c r="BQ20" s="52">
        <v>14</v>
      </c>
      <c r="BR20" s="72"/>
      <c r="BS20" s="691"/>
      <c r="BT20" s="692"/>
      <c r="BU20" s="692"/>
      <c r="BV20" s="692"/>
      <c r="BW20" s="692"/>
      <c r="BX20" s="692"/>
      <c r="BY20" s="692"/>
      <c r="BZ20" s="692"/>
      <c r="CA20" s="692"/>
      <c r="CB20" s="692"/>
      <c r="CC20" s="692"/>
      <c r="CD20" s="692"/>
      <c r="CE20" s="692"/>
      <c r="CF20" s="692"/>
      <c r="CG20" s="693"/>
      <c r="CH20" s="703"/>
      <c r="CI20" s="698"/>
      <c r="CJ20" s="698"/>
      <c r="CK20" s="698"/>
      <c r="CL20" s="704"/>
      <c r="CM20" s="703"/>
      <c r="CN20" s="698"/>
      <c r="CO20" s="698"/>
      <c r="CP20" s="698"/>
      <c r="CQ20" s="704"/>
      <c r="CR20" s="703"/>
      <c r="CS20" s="698"/>
      <c r="CT20" s="698"/>
      <c r="CU20" s="698"/>
      <c r="CV20" s="704"/>
      <c r="CW20" s="703"/>
      <c r="CX20" s="698"/>
      <c r="CY20" s="698"/>
      <c r="CZ20" s="698"/>
      <c r="DA20" s="704"/>
      <c r="DB20" s="703"/>
      <c r="DC20" s="698"/>
      <c r="DD20" s="698"/>
      <c r="DE20" s="698"/>
      <c r="DF20" s="704"/>
      <c r="DG20" s="703"/>
      <c r="DH20" s="698"/>
      <c r="DI20" s="698"/>
      <c r="DJ20" s="698"/>
      <c r="DK20" s="704"/>
      <c r="DL20" s="703"/>
      <c r="DM20" s="698"/>
      <c r="DN20" s="698"/>
      <c r="DO20" s="698"/>
      <c r="DP20" s="704"/>
      <c r="DQ20" s="703"/>
      <c r="DR20" s="698"/>
      <c r="DS20" s="698"/>
      <c r="DT20" s="698"/>
      <c r="DU20" s="704"/>
      <c r="DV20" s="691"/>
      <c r="DW20" s="692"/>
      <c r="DX20" s="692"/>
      <c r="DY20" s="692"/>
      <c r="DZ20" s="705"/>
      <c r="EA20" s="67"/>
    </row>
    <row r="21" spans="1:131" s="47" customFormat="1" ht="26.25" customHeight="1" x14ac:dyDescent="0.15">
      <c r="A21" s="52">
        <v>15</v>
      </c>
      <c r="B21" s="691"/>
      <c r="C21" s="692"/>
      <c r="D21" s="692"/>
      <c r="E21" s="692"/>
      <c r="F21" s="692"/>
      <c r="G21" s="692"/>
      <c r="H21" s="692"/>
      <c r="I21" s="692"/>
      <c r="J21" s="692"/>
      <c r="K21" s="692"/>
      <c r="L21" s="692"/>
      <c r="M21" s="692"/>
      <c r="N21" s="692"/>
      <c r="O21" s="692"/>
      <c r="P21" s="693"/>
      <c r="Q21" s="694"/>
      <c r="R21" s="695"/>
      <c r="S21" s="695"/>
      <c r="T21" s="695"/>
      <c r="U21" s="695"/>
      <c r="V21" s="695"/>
      <c r="W21" s="695"/>
      <c r="X21" s="695"/>
      <c r="Y21" s="695"/>
      <c r="Z21" s="695"/>
      <c r="AA21" s="695"/>
      <c r="AB21" s="695"/>
      <c r="AC21" s="695"/>
      <c r="AD21" s="695"/>
      <c r="AE21" s="696"/>
      <c r="AF21" s="697"/>
      <c r="AG21" s="698"/>
      <c r="AH21" s="698"/>
      <c r="AI21" s="698"/>
      <c r="AJ21" s="699"/>
      <c r="AK21" s="700"/>
      <c r="AL21" s="695"/>
      <c r="AM21" s="695"/>
      <c r="AN21" s="695"/>
      <c r="AO21" s="695"/>
      <c r="AP21" s="695"/>
      <c r="AQ21" s="695"/>
      <c r="AR21" s="695"/>
      <c r="AS21" s="695"/>
      <c r="AT21" s="695"/>
      <c r="AU21" s="701"/>
      <c r="AV21" s="701"/>
      <c r="AW21" s="701"/>
      <c r="AX21" s="701"/>
      <c r="AY21" s="702"/>
      <c r="AZ21" s="56"/>
      <c r="BA21" s="56"/>
      <c r="BB21" s="56"/>
      <c r="BC21" s="56"/>
      <c r="BD21" s="56"/>
      <c r="BE21" s="67"/>
      <c r="BF21" s="67"/>
      <c r="BG21" s="67"/>
      <c r="BH21" s="67"/>
      <c r="BI21" s="67"/>
      <c r="BJ21" s="67"/>
      <c r="BK21" s="67"/>
      <c r="BL21" s="67"/>
      <c r="BM21" s="67"/>
      <c r="BN21" s="67"/>
      <c r="BO21" s="67"/>
      <c r="BP21" s="67"/>
      <c r="BQ21" s="52">
        <v>15</v>
      </c>
      <c r="BR21" s="72"/>
      <c r="BS21" s="691"/>
      <c r="BT21" s="692"/>
      <c r="BU21" s="692"/>
      <c r="BV21" s="692"/>
      <c r="BW21" s="692"/>
      <c r="BX21" s="692"/>
      <c r="BY21" s="692"/>
      <c r="BZ21" s="692"/>
      <c r="CA21" s="692"/>
      <c r="CB21" s="692"/>
      <c r="CC21" s="692"/>
      <c r="CD21" s="692"/>
      <c r="CE21" s="692"/>
      <c r="CF21" s="692"/>
      <c r="CG21" s="693"/>
      <c r="CH21" s="703"/>
      <c r="CI21" s="698"/>
      <c r="CJ21" s="698"/>
      <c r="CK21" s="698"/>
      <c r="CL21" s="704"/>
      <c r="CM21" s="703"/>
      <c r="CN21" s="698"/>
      <c r="CO21" s="698"/>
      <c r="CP21" s="698"/>
      <c r="CQ21" s="704"/>
      <c r="CR21" s="703"/>
      <c r="CS21" s="698"/>
      <c r="CT21" s="698"/>
      <c r="CU21" s="698"/>
      <c r="CV21" s="704"/>
      <c r="CW21" s="703"/>
      <c r="CX21" s="698"/>
      <c r="CY21" s="698"/>
      <c r="CZ21" s="698"/>
      <c r="DA21" s="704"/>
      <c r="DB21" s="703"/>
      <c r="DC21" s="698"/>
      <c r="DD21" s="698"/>
      <c r="DE21" s="698"/>
      <c r="DF21" s="704"/>
      <c r="DG21" s="703"/>
      <c r="DH21" s="698"/>
      <c r="DI21" s="698"/>
      <c r="DJ21" s="698"/>
      <c r="DK21" s="704"/>
      <c r="DL21" s="703"/>
      <c r="DM21" s="698"/>
      <c r="DN21" s="698"/>
      <c r="DO21" s="698"/>
      <c r="DP21" s="704"/>
      <c r="DQ21" s="703"/>
      <c r="DR21" s="698"/>
      <c r="DS21" s="698"/>
      <c r="DT21" s="698"/>
      <c r="DU21" s="704"/>
      <c r="DV21" s="691"/>
      <c r="DW21" s="692"/>
      <c r="DX21" s="692"/>
      <c r="DY21" s="692"/>
      <c r="DZ21" s="705"/>
      <c r="EA21" s="67"/>
    </row>
    <row r="22" spans="1:131" s="47" customFormat="1" ht="26.25" customHeight="1" x14ac:dyDescent="0.15">
      <c r="A22" s="52">
        <v>16</v>
      </c>
      <c r="B22" s="691"/>
      <c r="C22" s="692"/>
      <c r="D22" s="692"/>
      <c r="E22" s="692"/>
      <c r="F22" s="692"/>
      <c r="G22" s="692"/>
      <c r="H22" s="692"/>
      <c r="I22" s="692"/>
      <c r="J22" s="692"/>
      <c r="K22" s="692"/>
      <c r="L22" s="692"/>
      <c r="M22" s="692"/>
      <c r="N22" s="692"/>
      <c r="O22" s="692"/>
      <c r="P22" s="693"/>
      <c r="Q22" s="723"/>
      <c r="R22" s="724"/>
      <c r="S22" s="724"/>
      <c r="T22" s="724"/>
      <c r="U22" s="724"/>
      <c r="V22" s="724"/>
      <c r="W22" s="724"/>
      <c r="X22" s="724"/>
      <c r="Y22" s="724"/>
      <c r="Z22" s="724"/>
      <c r="AA22" s="724"/>
      <c r="AB22" s="724"/>
      <c r="AC22" s="724"/>
      <c r="AD22" s="724"/>
      <c r="AE22" s="725"/>
      <c r="AF22" s="697"/>
      <c r="AG22" s="698"/>
      <c r="AH22" s="698"/>
      <c r="AI22" s="698"/>
      <c r="AJ22" s="699"/>
      <c r="AK22" s="726"/>
      <c r="AL22" s="724"/>
      <c r="AM22" s="724"/>
      <c r="AN22" s="724"/>
      <c r="AO22" s="724"/>
      <c r="AP22" s="724"/>
      <c r="AQ22" s="724"/>
      <c r="AR22" s="724"/>
      <c r="AS22" s="724"/>
      <c r="AT22" s="724"/>
      <c r="AU22" s="727"/>
      <c r="AV22" s="727"/>
      <c r="AW22" s="727"/>
      <c r="AX22" s="727"/>
      <c r="AY22" s="728"/>
      <c r="AZ22" s="706" t="s">
        <v>464</v>
      </c>
      <c r="BA22" s="706"/>
      <c r="BB22" s="706"/>
      <c r="BC22" s="706"/>
      <c r="BD22" s="707"/>
      <c r="BE22" s="67"/>
      <c r="BF22" s="67"/>
      <c r="BG22" s="67"/>
      <c r="BH22" s="67"/>
      <c r="BI22" s="67"/>
      <c r="BJ22" s="67"/>
      <c r="BK22" s="67"/>
      <c r="BL22" s="67"/>
      <c r="BM22" s="67"/>
      <c r="BN22" s="67"/>
      <c r="BO22" s="67"/>
      <c r="BP22" s="67"/>
      <c r="BQ22" s="52">
        <v>16</v>
      </c>
      <c r="BR22" s="72"/>
      <c r="BS22" s="691"/>
      <c r="BT22" s="692"/>
      <c r="BU22" s="692"/>
      <c r="BV22" s="692"/>
      <c r="BW22" s="692"/>
      <c r="BX22" s="692"/>
      <c r="BY22" s="692"/>
      <c r="BZ22" s="692"/>
      <c r="CA22" s="692"/>
      <c r="CB22" s="692"/>
      <c r="CC22" s="692"/>
      <c r="CD22" s="692"/>
      <c r="CE22" s="692"/>
      <c r="CF22" s="692"/>
      <c r="CG22" s="693"/>
      <c r="CH22" s="703"/>
      <c r="CI22" s="698"/>
      <c r="CJ22" s="698"/>
      <c r="CK22" s="698"/>
      <c r="CL22" s="704"/>
      <c r="CM22" s="703"/>
      <c r="CN22" s="698"/>
      <c r="CO22" s="698"/>
      <c r="CP22" s="698"/>
      <c r="CQ22" s="704"/>
      <c r="CR22" s="703"/>
      <c r="CS22" s="698"/>
      <c r="CT22" s="698"/>
      <c r="CU22" s="698"/>
      <c r="CV22" s="704"/>
      <c r="CW22" s="703"/>
      <c r="CX22" s="698"/>
      <c r="CY22" s="698"/>
      <c r="CZ22" s="698"/>
      <c r="DA22" s="704"/>
      <c r="DB22" s="703"/>
      <c r="DC22" s="698"/>
      <c r="DD22" s="698"/>
      <c r="DE22" s="698"/>
      <c r="DF22" s="704"/>
      <c r="DG22" s="703"/>
      <c r="DH22" s="698"/>
      <c r="DI22" s="698"/>
      <c r="DJ22" s="698"/>
      <c r="DK22" s="704"/>
      <c r="DL22" s="703"/>
      <c r="DM22" s="698"/>
      <c r="DN22" s="698"/>
      <c r="DO22" s="698"/>
      <c r="DP22" s="704"/>
      <c r="DQ22" s="703"/>
      <c r="DR22" s="698"/>
      <c r="DS22" s="698"/>
      <c r="DT22" s="698"/>
      <c r="DU22" s="704"/>
      <c r="DV22" s="691"/>
      <c r="DW22" s="692"/>
      <c r="DX22" s="692"/>
      <c r="DY22" s="692"/>
      <c r="DZ22" s="705"/>
      <c r="EA22" s="67"/>
    </row>
    <row r="23" spans="1:131" s="47" customFormat="1" ht="26.25" customHeight="1" x14ac:dyDescent="0.15">
      <c r="A23" s="53" t="s">
        <v>252</v>
      </c>
      <c r="B23" s="708" t="s">
        <v>308</v>
      </c>
      <c r="C23" s="709"/>
      <c r="D23" s="709"/>
      <c r="E23" s="709"/>
      <c r="F23" s="709"/>
      <c r="G23" s="709"/>
      <c r="H23" s="709"/>
      <c r="I23" s="709"/>
      <c r="J23" s="709"/>
      <c r="K23" s="709"/>
      <c r="L23" s="709"/>
      <c r="M23" s="709"/>
      <c r="N23" s="709"/>
      <c r="O23" s="709"/>
      <c r="P23" s="710"/>
      <c r="Q23" s="711">
        <v>11590</v>
      </c>
      <c r="R23" s="712"/>
      <c r="S23" s="712"/>
      <c r="T23" s="712"/>
      <c r="U23" s="712"/>
      <c r="V23" s="712">
        <v>11523</v>
      </c>
      <c r="W23" s="712"/>
      <c r="X23" s="712"/>
      <c r="Y23" s="712"/>
      <c r="Z23" s="712"/>
      <c r="AA23" s="712">
        <v>67</v>
      </c>
      <c r="AB23" s="712"/>
      <c r="AC23" s="712"/>
      <c r="AD23" s="712"/>
      <c r="AE23" s="713"/>
      <c r="AF23" s="714">
        <v>48</v>
      </c>
      <c r="AG23" s="712"/>
      <c r="AH23" s="712"/>
      <c r="AI23" s="712"/>
      <c r="AJ23" s="715"/>
      <c r="AK23" s="716"/>
      <c r="AL23" s="717"/>
      <c r="AM23" s="717"/>
      <c r="AN23" s="717"/>
      <c r="AO23" s="717"/>
      <c r="AP23" s="712">
        <v>14315</v>
      </c>
      <c r="AQ23" s="712"/>
      <c r="AR23" s="712"/>
      <c r="AS23" s="712"/>
      <c r="AT23" s="712"/>
      <c r="AU23" s="718"/>
      <c r="AV23" s="718"/>
      <c r="AW23" s="718"/>
      <c r="AX23" s="718"/>
      <c r="AY23" s="719"/>
      <c r="AZ23" s="720" t="s">
        <v>205</v>
      </c>
      <c r="BA23" s="721"/>
      <c r="BB23" s="721"/>
      <c r="BC23" s="721"/>
      <c r="BD23" s="722"/>
      <c r="BE23" s="67"/>
      <c r="BF23" s="67"/>
      <c r="BG23" s="67"/>
      <c r="BH23" s="67"/>
      <c r="BI23" s="67"/>
      <c r="BJ23" s="67"/>
      <c r="BK23" s="67"/>
      <c r="BL23" s="67"/>
      <c r="BM23" s="67"/>
      <c r="BN23" s="67"/>
      <c r="BO23" s="67"/>
      <c r="BP23" s="67"/>
      <c r="BQ23" s="52">
        <v>17</v>
      </c>
      <c r="BR23" s="72"/>
      <c r="BS23" s="691"/>
      <c r="BT23" s="692"/>
      <c r="BU23" s="692"/>
      <c r="BV23" s="692"/>
      <c r="BW23" s="692"/>
      <c r="BX23" s="692"/>
      <c r="BY23" s="692"/>
      <c r="BZ23" s="692"/>
      <c r="CA23" s="692"/>
      <c r="CB23" s="692"/>
      <c r="CC23" s="692"/>
      <c r="CD23" s="692"/>
      <c r="CE23" s="692"/>
      <c r="CF23" s="692"/>
      <c r="CG23" s="693"/>
      <c r="CH23" s="703"/>
      <c r="CI23" s="698"/>
      <c r="CJ23" s="698"/>
      <c r="CK23" s="698"/>
      <c r="CL23" s="704"/>
      <c r="CM23" s="703"/>
      <c r="CN23" s="698"/>
      <c r="CO23" s="698"/>
      <c r="CP23" s="698"/>
      <c r="CQ23" s="704"/>
      <c r="CR23" s="703"/>
      <c r="CS23" s="698"/>
      <c r="CT23" s="698"/>
      <c r="CU23" s="698"/>
      <c r="CV23" s="704"/>
      <c r="CW23" s="703"/>
      <c r="CX23" s="698"/>
      <c r="CY23" s="698"/>
      <c r="CZ23" s="698"/>
      <c r="DA23" s="704"/>
      <c r="DB23" s="703"/>
      <c r="DC23" s="698"/>
      <c r="DD23" s="698"/>
      <c r="DE23" s="698"/>
      <c r="DF23" s="704"/>
      <c r="DG23" s="703"/>
      <c r="DH23" s="698"/>
      <c r="DI23" s="698"/>
      <c r="DJ23" s="698"/>
      <c r="DK23" s="704"/>
      <c r="DL23" s="703"/>
      <c r="DM23" s="698"/>
      <c r="DN23" s="698"/>
      <c r="DO23" s="698"/>
      <c r="DP23" s="704"/>
      <c r="DQ23" s="703"/>
      <c r="DR23" s="698"/>
      <c r="DS23" s="698"/>
      <c r="DT23" s="698"/>
      <c r="DU23" s="704"/>
      <c r="DV23" s="691"/>
      <c r="DW23" s="692"/>
      <c r="DX23" s="692"/>
      <c r="DY23" s="692"/>
      <c r="DZ23" s="705"/>
      <c r="EA23" s="67"/>
    </row>
    <row r="24" spans="1:131" s="47" customFormat="1" ht="26.25" customHeight="1" x14ac:dyDescent="0.15">
      <c r="A24" s="729" t="s">
        <v>393</v>
      </c>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729"/>
      <c r="AQ24" s="729"/>
      <c r="AR24" s="729"/>
      <c r="AS24" s="729"/>
      <c r="AT24" s="729"/>
      <c r="AU24" s="729"/>
      <c r="AV24" s="729"/>
      <c r="AW24" s="729"/>
      <c r="AX24" s="729"/>
      <c r="AY24" s="729"/>
      <c r="AZ24" s="56"/>
      <c r="BA24" s="56"/>
      <c r="BB24" s="56"/>
      <c r="BC24" s="56"/>
      <c r="BD24" s="56"/>
      <c r="BE24" s="67"/>
      <c r="BF24" s="67"/>
      <c r="BG24" s="67"/>
      <c r="BH24" s="67"/>
      <c r="BI24" s="67"/>
      <c r="BJ24" s="67"/>
      <c r="BK24" s="67"/>
      <c r="BL24" s="67"/>
      <c r="BM24" s="67"/>
      <c r="BN24" s="67"/>
      <c r="BO24" s="67"/>
      <c r="BP24" s="67"/>
      <c r="BQ24" s="52">
        <v>18</v>
      </c>
      <c r="BR24" s="72"/>
      <c r="BS24" s="691"/>
      <c r="BT24" s="692"/>
      <c r="BU24" s="692"/>
      <c r="BV24" s="692"/>
      <c r="BW24" s="692"/>
      <c r="BX24" s="692"/>
      <c r="BY24" s="692"/>
      <c r="BZ24" s="692"/>
      <c r="CA24" s="692"/>
      <c r="CB24" s="692"/>
      <c r="CC24" s="692"/>
      <c r="CD24" s="692"/>
      <c r="CE24" s="692"/>
      <c r="CF24" s="692"/>
      <c r="CG24" s="693"/>
      <c r="CH24" s="703"/>
      <c r="CI24" s="698"/>
      <c r="CJ24" s="698"/>
      <c r="CK24" s="698"/>
      <c r="CL24" s="704"/>
      <c r="CM24" s="703"/>
      <c r="CN24" s="698"/>
      <c r="CO24" s="698"/>
      <c r="CP24" s="698"/>
      <c r="CQ24" s="704"/>
      <c r="CR24" s="703"/>
      <c r="CS24" s="698"/>
      <c r="CT24" s="698"/>
      <c r="CU24" s="698"/>
      <c r="CV24" s="704"/>
      <c r="CW24" s="703"/>
      <c r="CX24" s="698"/>
      <c r="CY24" s="698"/>
      <c r="CZ24" s="698"/>
      <c r="DA24" s="704"/>
      <c r="DB24" s="703"/>
      <c r="DC24" s="698"/>
      <c r="DD24" s="698"/>
      <c r="DE24" s="698"/>
      <c r="DF24" s="704"/>
      <c r="DG24" s="703"/>
      <c r="DH24" s="698"/>
      <c r="DI24" s="698"/>
      <c r="DJ24" s="698"/>
      <c r="DK24" s="704"/>
      <c r="DL24" s="703"/>
      <c r="DM24" s="698"/>
      <c r="DN24" s="698"/>
      <c r="DO24" s="698"/>
      <c r="DP24" s="704"/>
      <c r="DQ24" s="703"/>
      <c r="DR24" s="698"/>
      <c r="DS24" s="698"/>
      <c r="DT24" s="698"/>
      <c r="DU24" s="704"/>
      <c r="DV24" s="691"/>
      <c r="DW24" s="692"/>
      <c r="DX24" s="692"/>
      <c r="DY24" s="692"/>
      <c r="DZ24" s="705"/>
      <c r="EA24" s="67"/>
    </row>
    <row r="25" spans="1:131" ht="26.25" customHeight="1" x14ac:dyDescent="0.15">
      <c r="A25" s="653" t="s">
        <v>430</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91"/>
      <c r="BT25" s="692"/>
      <c r="BU25" s="692"/>
      <c r="BV25" s="692"/>
      <c r="BW25" s="692"/>
      <c r="BX25" s="692"/>
      <c r="BY25" s="692"/>
      <c r="BZ25" s="692"/>
      <c r="CA25" s="692"/>
      <c r="CB25" s="692"/>
      <c r="CC25" s="692"/>
      <c r="CD25" s="692"/>
      <c r="CE25" s="692"/>
      <c r="CF25" s="692"/>
      <c r="CG25" s="693"/>
      <c r="CH25" s="703"/>
      <c r="CI25" s="698"/>
      <c r="CJ25" s="698"/>
      <c r="CK25" s="698"/>
      <c r="CL25" s="704"/>
      <c r="CM25" s="703"/>
      <c r="CN25" s="698"/>
      <c r="CO25" s="698"/>
      <c r="CP25" s="698"/>
      <c r="CQ25" s="704"/>
      <c r="CR25" s="703"/>
      <c r="CS25" s="698"/>
      <c r="CT25" s="698"/>
      <c r="CU25" s="698"/>
      <c r="CV25" s="704"/>
      <c r="CW25" s="703"/>
      <c r="CX25" s="698"/>
      <c r="CY25" s="698"/>
      <c r="CZ25" s="698"/>
      <c r="DA25" s="704"/>
      <c r="DB25" s="703"/>
      <c r="DC25" s="698"/>
      <c r="DD25" s="698"/>
      <c r="DE25" s="698"/>
      <c r="DF25" s="704"/>
      <c r="DG25" s="703"/>
      <c r="DH25" s="698"/>
      <c r="DI25" s="698"/>
      <c r="DJ25" s="698"/>
      <c r="DK25" s="704"/>
      <c r="DL25" s="703"/>
      <c r="DM25" s="698"/>
      <c r="DN25" s="698"/>
      <c r="DO25" s="698"/>
      <c r="DP25" s="704"/>
      <c r="DQ25" s="703"/>
      <c r="DR25" s="698"/>
      <c r="DS25" s="698"/>
      <c r="DT25" s="698"/>
      <c r="DU25" s="704"/>
      <c r="DV25" s="691"/>
      <c r="DW25" s="692"/>
      <c r="DX25" s="692"/>
      <c r="DY25" s="692"/>
      <c r="DZ25" s="705"/>
      <c r="EA25" s="48"/>
    </row>
    <row r="26" spans="1:131" ht="26.25" customHeight="1" x14ac:dyDescent="0.15">
      <c r="A26" s="677" t="s">
        <v>450</v>
      </c>
      <c r="B26" s="678"/>
      <c r="C26" s="678"/>
      <c r="D26" s="678"/>
      <c r="E26" s="678"/>
      <c r="F26" s="678"/>
      <c r="G26" s="678"/>
      <c r="H26" s="678"/>
      <c r="I26" s="678"/>
      <c r="J26" s="678"/>
      <c r="K26" s="678"/>
      <c r="L26" s="678"/>
      <c r="M26" s="678"/>
      <c r="N26" s="678"/>
      <c r="O26" s="678"/>
      <c r="P26" s="679"/>
      <c r="Q26" s="671" t="s">
        <v>466</v>
      </c>
      <c r="R26" s="672"/>
      <c r="S26" s="672"/>
      <c r="T26" s="672"/>
      <c r="U26" s="683"/>
      <c r="V26" s="671" t="s">
        <v>467</v>
      </c>
      <c r="W26" s="672"/>
      <c r="X26" s="672"/>
      <c r="Y26" s="672"/>
      <c r="Z26" s="683"/>
      <c r="AA26" s="671" t="s">
        <v>468</v>
      </c>
      <c r="AB26" s="672"/>
      <c r="AC26" s="672"/>
      <c r="AD26" s="672"/>
      <c r="AE26" s="672"/>
      <c r="AF26" s="976" t="s">
        <v>248</v>
      </c>
      <c r="AG26" s="977"/>
      <c r="AH26" s="977"/>
      <c r="AI26" s="977"/>
      <c r="AJ26" s="978"/>
      <c r="AK26" s="672" t="s">
        <v>398</v>
      </c>
      <c r="AL26" s="672"/>
      <c r="AM26" s="672"/>
      <c r="AN26" s="672"/>
      <c r="AO26" s="683"/>
      <c r="AP26" s="671" t="s">
        <v>363</v>
      </c>
      <c r="AQ26" s="672"/>
      <c r="AR26" s="672"/>
      <c r="AS26" s="672"/>
      <c r="AT26" s="683"/>
      <c r="AU26" s="671" t="s">
        <v>469</v>
      </c>
      <c r="AV26" s="672"/>
      <c r="AW26" s="672"/>
      <c r="AX26" s="672"/>
      <c r="AY26" s="683"/>
      <c r="AZ26" s="671" t="s">
        <v>234</v>
      </c>
      <c r="BA26" s="672"/>
      <c r="BB26" s="672"/>
      <c r="BC26" s="672"/>
      <c r="BD26" s="683"/>
      <c r="BE26" s="671" t="s">
        <v>458</v>
      </c>
      <c r="BF26" s="672"/>
      <c r="BG26" s="672"/>
      <c r="BH26" s="672"/>
      <c r="BI26" s="673"/>
      <c r="BJ26" s="56"/>
      <c r="BK26" s="56"/>
      <c r="BL26" s="56"/>
      <c r="BM26" s="56"/>
      <c r="BN26" s="56"/>
      <c r="BO26" s="55"/>
      <c r="BP26" s="55"/>
      <c r="BQ26" s="52">
        <v>20</v>
      </c>
      <c r="BR26" s="72"/>
      <c r="BS26" s="691"/>
      <c r="BT26" s="692"/>
      <c r="BU26" s="692"/>
      <c r="BV26" s="692"/>
      <c r="BW26" s="692"/>
      <c r="BX26" s="692"/>
      <c r="BY26" s="692"/>
      <c r="BZ26" s="692"/>
      <c r="CA26" s="692"/>
      <c r="CB26" s="692"/>
      <c r="CC26" s="692"/>
      <c r="CD26" s="692"/>
      <c r="CE26" s="692"/>
      <c r="CF26" s="692"/>
      <c r="CG26" s="693"/>
      <c r="CH26" s="703"/>
      <c r="CI26" s="698"/>
      <c r="CJ26" s="698"/>
      <c r="CK26" s="698"/>
      <c r="CL26" s="704"/>
      <c r="CM26" s="703"/>
      <c r="CN26" s="698"/>
      <c r="CO26" s="698"/>
      <c r="CP26" s="698"/>
      <c r="CQ26" s="704"/>
      <c r="CR26" s="703"/>
      <c r="CS26" s="698"/>
      <c r="CT26" s="698"/>
      <c r="CU26" s="698"/>
      <c r="CV26" s="704"/>
      <c r="CW26" s="703"/>
      <c r="CX26" s="698"/>
      <c r="CY26" s="698"/>
      <c r="CZ26" s="698"/>
      <c r="DA26" s="704"/>
      <c r="DB26" s="703"/>
      <c r="DC26" s="698"/>
      <c r="DD26" s="698"/>
      <c r="DE26" s="698"/>
      <c r="DF26" s="704"/>
      <c r="DG26" s="703"/>
      <c r="DH26" s="698"/>
      <c r="DI26" s="698"/>
      <c r="DJ26" s="698"/>
      <c r="DK26" s="704"/>
      <c r="DL26" s="703"/>
      <c r="DM26" s="698"/>
      <c r="DN26" s="698"/>
      <c r="DO26" s="698"/>
      <c r="DP26" s="704"/>
      <c r="DQ26" s="703"/>
      <c r="DR26" s="698"/>
      <c r="DS26" s="698"/>
      <c r="DT26" s="698"/>
      <c r="DU26" s="704"/>
      <c r="DV26" s="691"/>
      <c r="DW26" s="692"/>
      <c r="DX26" s="692"/>
      <c r="DY26" s="692"/>
      <c r="DZ26" s="705"/>
      <c r="EA26" s="48"/>
    </row>
    <row r="27" spans="1:131" ht="26.25" customHeight="1" x14ac:dyDescent="0.15">
      <c r="A27" s="680"/>
      <c r="B27" s="681"/>
      <c r="C27" s="681"/>
      <c r="D27" s="681"/>
      <c r="E27" s="681"/>
      <c r="F27" s="681"/>
      <c r="G27" s="681"/>
      <c r="H27" s="681"/>
      <c r="I27" s="681"/>
      <c r="J27" s="681"/>
      <c r="K27" s="681"/>
      <c r="L27" s="681"/>
      <c r="M27" s="681"/>
      <c r="N27" s="681"/>
      <c r="O27" s="681"/>
      <c r="P27" s="682"/>
      <c r="Q27" s="674"/>
      <c r="R27" s="675"/>
      <c r="S27" s="675"/>
      <c r="T27" s="675"/>
      <c r="U27" s="684"/>
      <c r="V27" s="674"/>
      <c r="W27" s="675"/>
      <c r="X27" s="675"/>
      <c r="Y27" s="675"/>
      <c r="Z27" s="684"/>
      <c r="AA27" s="674"/>
      <c r="AB27" s="675"/>
      <c r="AC27" s="675"/>
      <c r="AD27" s="675"/>
      <c r="AE27" s="675"/>
      <c r="AF27" s="979"/>
      <c r="AG27" s="980"/>
      <c r="AH27" s="980"/>
      <c r="AI27" s="980"/>
      <c r="AJ27" s="981"/>
      <c r="AK27" s="675"/>
      <c r="AL27" s="675"/>
      <c r="AM27" s="675"/>
      <c r="AN27" s="675"/>
      <c r="AO27" s="684"/>
      <c r="AP27" s="674"/>
      <c r="AQ27" s="675"/>
      <c r="AR27" s="675"/>
      <c r="AS27" s="675"/>
      <c r="AT27" s="684"/>
      <c r="AU27" s="674"/>
      <c r="AV27" s="675"/>
      <c r="AW27" s="675"/>
      <c r="AX27" s="675"/>
      <c r="AY27" s="684"/>
      <c r="AZ27" s="674"/>
      <c r="BA27" s="675"/>
      <c r="BB27" s="675"/>
      <c r="BC27" s="675"/>
      <c r="BD27" s="684"/>
      <c r="BE27" s="674"/>
      <c r="BF27" s="675"/>
      <c r="BG27" s="675"/>
      <c r="BH27" s="675"/>
      <c r="BI27" s="676"/>
      <c r="BJ27" s="56"/>
      <c r="BK27" s="56"/>
      <c r="BL27" s="56"/>
      <c r="BM27" s="56"/>
      <c r="BN27" s="56"/>
      <c r="BO27" s="55"/>
      <c r="BP27" s="55"/>
      <c r="BQ27" s="52">
        <v>21</v>
      </c>
      <c r="BR27" s="72"/>
      <c r="BS27" s="691"/>
      <c r="BT27" s="692"/>
      <c r="BU27" s="692"/>
      <c r="BV27" s="692"/>
      <c r="BW27" s="692"/>
      <c r="BX27" s="692"/>
      <c r="BY27" s="692"/>
      <c r="BZ27" s="692"/>
      <c r="CA27" s="692"/>
      <c r="CB27" s="692"/>
      <c r="CC27" s="692"/>
      <c r="CD27" s="692"/>
      <c r="CE27" s="692"/>
      <c r="CF27" s="692"/>
      <c r="CG27" s="693"/>
      <c r="CH27" s="703"/>
      <c r="CI27" s="698"/>
      <c r="CJ27" s="698"/>
      <c r="CK27" s="698"/>
      <c r="CL27" s="704"/>
      <c r="CM27" s="703"/>
      <c r="CN27" s="698"/>
      <c r="CO27" s="698"/>
      <c r="CP27" s="698"/>
      <c r="CQ27" s="704"/>
      <c r="CR27" s="703"/>
      <c r="CS27" s="698"/>
      <c r="CT27" s="698"/>
      <c r="CU27" s="698"/>
      <c r="CV27" s="704"/>
      <c r="CW27" s="703"/>
      <c r="CX27" s="698"/>
      <c r="CY27" s="698"/>
      <c r="CZ27" s="698"/>
      <c r="DA27" s="704"/>
      <c r="DB27" s="703"/>
      <c r="DC27" s="698"/>
      <c r="DD27" s="698"/>
      <c r="DE27" s="698"/>
      <c r="DF27" s="704"/>
      <c r="DG27" s="703"/>
      <c r="DH27" s="698"/>
      <c r="DI27" s="698"/>
      <c r="DJ27" s="698"/>
      <c r="DK27" s="704"/>
      <c r="DL27" s="703"/>
      <c r="DM27" s="698"/>
      <c r="DN27" s="698"/>
      <c r="DO27" s="698"/>
      <c r="DP27" s="704"/>
      <c r="DQ27" s="703"/>
      <c r="DR27" s="698"/>
      <c r="DS27" s="698"/>
      <c r="DT27" s="698"/>
      <c r="DU27" s="704"/>
      <c r="DV27" s="691"/>
      <c r="DW27" s="692"/>
      <c r="DX27" s="692"/>
      <c r="DY27" s="692"/>
      <c r="DZ27" s="705"/>
      <c r="EA27" s="48"/>
    </row>
    <row r="28" spans="1:131" ht="26.25" customHeight="1" x14ac:dyDescent="0.15">
      <c r="A28" s="54">
        <v>1</v>
      </c>
      <c r="B28" s="655" t="s">
        <v>470</v>
      </c>
      <c r="C28" s="656"/>
      <c r="D28" s="656"/>
      <c r="E28" s="656"/>
      <c r="F28" s="656"/>
      <c r="G28" s="656"/>
      <c r="H28" s="656"/>
      <c r="I28" s="656"/>
      <c r="J28" s="656"/>
      <c r="K28" s="656"/>
      <c r="L28" s="656"/>
      <c r="M28" s="656"/>
      <c r="N28" s="656"/>
      <c r="O28" s="656"/>
      <c r="P28" s="657"/>
      <c r="Q28" s="730">
        <v>1749</v>
      </c>
      <c r="R28" s="731"/>
      <c r="S28" s="731"/>
      <c r="T28" s="731"/>
      <c r="U28" s="731"/>
      <c r="V28" s="731">
        <v>1745</v>
      </c>
      <c r="W28" s="731"/>
      <c r="X28" s="731"/>
      <c r="Y28" s="731"/>
      <c r="Z28" s="731"/>
      <c r="AA28" s="731">
        <v>4</v>
      </c>
      <c r="AB28" s="731"/>
      <c r="AC28" s="731"/>
      <c r="AD28" s="731"/>
      <c r="AE28" s="732"/>
      <c r="AF28" s="733">
        <v>4</v>
      </c>
      <c r="AG28" s="731"/>
      <c r="AH28" s="731"/>
      <c r="AI28" s="731"/>
      <c r="AJ28" s="734"/>
      <c r="AK28" s="735">
        <v>132</v>
      </c>
      <c r="AL28" s="731"/>
      <c r="AM28" s="731"/>
      <c r="AN28" s="731"/>
      <c r="AO28" s="731"/>
      <c r="AP28" s="731" t="s">
        <v>205</v>
      </c>
      <c r="AQ28" s="731"/>
      <c r="AR28" s="731"/>
      <c r="AS28" s="731"/>
      <c r="AT28" s="731"/>
      <c r="AU28" s="731" t="s">
        <v>205</v>
      </c>
      <c r="AV28" s="731"/>
      <c r="AW28" s="731"/>
      <c r="AX28" s="731"/>
      <c r="AY28" s="731"/>
      <c r="AZ28" s="736" t="s">
        <v>205</v>
      </c>
      <c r="BA28" s="736"/>
      <c r="BB28" s="736"/>
      <c r="BC28" s="736"/>
      <c r="BD28" s="736"/>
      <c r="BE28" s="737"/>
      <c r="BF28" s="737"/>
      <c r="BG28" s="737"/>
      <c r="BH28" s="737"/>
      <c r="BI28" s="738"/>
      <c r="BJ28" s="56"/>
      <c r="BK28" s="56"/>
      <c r="BL28" s="56"/>
      <c r="BM28" s="56"/>
      <c r="BN28" s="56"/>
      <c r="BO28" s="55"/>
      <c r="BP28" s="55"/>
      <c r="BQ28" s="52">
        <v>22</v>
      </c>
      <c r="BR28" s="72"/>
      <c r="BS28" s="691"/>
      <c r="BT28" s="692"/>
      <c r="BU28" s="692"/>
      <c r="BV28" s="692"/>
      <c r="BW28" s="692"/>
      <c r="BX28" s="692"/>
      <c r="BY28" s="692"/>
      <c r="BZ28" s="692"/>
      <c r="CA28" s="692"/>
      <c r="CB28" s="692"/>
      <c r="CC28" s="692"/>
      <c r="CD28" s="692"/>
      <c r="CE28" s="692"/>
      <c r="CF28" s="692"/>
      <c r="CG28" s="693"/>
      <c r="CH28" s="703"/>
      <c r="CI28" s="698"/>
      <c r="CJ28" s="698"/>
      <c r="CK28" s="698"/>
      <c r="CL28" s="704"/>
      <c r="CM28" s="703"/>
      <c r="CN28" s="698"/>
      <c r="CO28" s="698"/>
      <c r="CP28" s="698"/>
      <c r="CQ28" s="704"/>
      <c r="CR28" s="703"/>
      <c r="CS28" s="698"/>
      <c r="CT28" s="698"/>
      <c r="CU28" s="698"/>
      <c r="CV28" s="704"/>
      <c r="CW28" s="703"/>
      <c r="CX28" s="698"/>
      <c r="CY28" s="698"/>
      <c r="CZ28" s="698"/>
      <c r="DA28" s="704"/>
      <c r="DB28" s="703"/>
      <c r="DC28" s="698"/>
      <c r="DD28" s="698"/>
      <c r="DE28" s="698"/>
      <c r="DF28" s="704"/>
      <c r="DG28" s="703"/>
      <c r="DH28" s="698"/>
      <c r="DI28" s="698"/>
      <c r="DJ28" s="698"/>
      <c r="DK28" s="704"/>
      <c r="DL28" s="703"/>
      <c r="DM28" s="698"/>
      <c r="DN28" s="698"/>
      <c r="DO28" s="698"/>
      <c r="DP28" s="704"/>
      <c r="DQ28" s="703"/>
      <c r="DR28" s="698"/>
      <c r="DS28" s="698"/>
      <c r="DT28" s="698"/>
      <c r="DU28" s="704"/>
      <c r="DV28" s="691"/>
      <c r="DW28" s="692"/>
      <c r="DX28" s="692"/>
      <c r="DY28" s="692"/>
      <c r="DZ28" s="705"/>
      <c r="EA28" s="48"/>
    </row>
    <row r="29" spans="1:131" ht="26.25" customHeight="1" x14ac:dyDescent="0.15">
      <c r="A29" s="54">
        <v>2</v>
      </c>
      <c r="B29" s="691" t="s">
        <v>229</v>
      </c>
      <c r="C29" s="692"/>
      <c r="D29" s="692"/>
      <c r="E29" s="692"/>
      <c r="F29" s="692"/>
      <c r="G29" s="692"/>
      <c r="H29" s="692"/>
      <c r="I29" s="692"/>
      <c r="J29" s="692"/>
      <c r="K29" s="692"/>
      <c r="L29" s="692"/>
      <c r="M29" s="692"/>
      <c r="N29" s="692"/>
      <c r="O29" s="692"/>
      <c r="P29" s="693"/>
      <c r="Q29" s="694">
        <v>283</v>
      </c>
      <c r="R29" s="695"/>
      <c r="S29" s="695"/>
      <c r="T29" s="695"/>
      <c r="U29" s="695"/>
      <c r="V29" s="695">
        <v>278</v>
      </c>
      <c r="W29" s="695"/>
      <c r="X29" s="695"/>
      <c r="Y29" s="695"/>
      <c r="Z29" s="695"/>
      <c r="AA29" s="695">
        <v>5</v>
      </c>
      <c r="AB29" s="695"/>
      <c r="AC29" s="695"/>
      <c r="AD29" s="695"/>
      <c r="AE29" s="696"/>
      <c r="AF29" s="697">
        <v>5</v>
      </c>
      <c r="AG29" s="698"/>
      <c r="AH29" s="698"/>
      <c r="AI29" s="698"/>
      <c r="AJ29" s="699"/>
      <c r="AK29" s="700">
        <v>93</v>
      </c>
      <c r="AL29" s="695"/>
      <c r="AM29" s="695"/>
      <c r="AN29" s="695"/>
      <c r="AO29" s="695"/>
      <c r="AP29" s="695" t="s">
        <v>205</v>
      </c>
      <c r="AQ29" s="695"/>
      <c r="AR29" s="695"/>
      <c r="AS29" s="695"/>
      <c r="AT29" s="695"/>
      <c r="AU29" s="695" t="s">
        <v>205</v>
      </c>
      <c r="AV29" s="695"/>
      <c r="AW29" s="695"/>
      <c r="AX29" s="695"/>
      <c r="AY29" s="695"/>
      <c r="AZ29" s="739" t="s">
        <v>205</v>
      </c>
      <c r="BA29" s="739"/>
      <c r="BB29" s="739"/>
      <c r="BC29" s="739"/>
      <c r="BD29" s="739"/>
      <c r="BE29" s="701"/>
      <c r="BF29" s="701"/>
      <c r="BG29" s="701"/>
      <c r="BH29" s="701"/>
      <c r="BI29" s="702"/>
      <c r="BJ29" s="56"/>
      <c r="BK29" s="56"/>
      <c r="BL29" s="56"/>
      <c r="BM29" s="56"/>
      <c r="BN29" s="56"/>
      <c r="BO29" s="55"/>
      <c r="BP29" s="55"/>
      <c r="BQ29" s="52">
        <v>23</v>
      </c>
      <c r="BR29" s="72"/>
      <c r="BS29" s="691"/>
      <c r="BT29" s="692"/>
      <c r="BU29" s="692"/>
      <c r="BV29" s="692"/>
      <c r="BW29" s="692"/>
      <c r="BX29" s="692"/>
      <c r="BY29" s="692"/>
      <c r="BZ29" s="692"/>
      <c r="CA29" s="692"/>
      <c r="CB29" s="692"/>
      <c r="CC29" s="692"/>
      <c r="CD29" s="692"/>
      <c r="CE29" s="692"/>
      <c r="CF29" s="692"/>
      <c r="CG29" s="693"/>
      <c r="CH29" s="703"/>
      <c r="CI29" s="698"/>
      <c r="CJ29" s="698"/>
      <c r="CK29" s="698"/>
      <c r="CL29" s="704"/>
      <c r="CM29" s="703"/>
      <c r="CN29" s="698"/>
      <c r="CO29" s="698"/>
      <c r="CP29" s="698"/>
      <c r="CQ29" s="704"/>
      <c r="CR29" s="703"/>
      <c r="CS29" s="698"/>
      <c r="CT29" s="698"/>
      <c r="CU29" s="698"/>
      <c r="CV29" s="704"/>
      <c r="CW29" s="703"/>
      <c r="CX29" s="698"/>
      <c r="CY29" s="698"/>
      <c r="CZ29" s="698"/>
      <c r="DA29" s="704"/>
      <c r="DB29" s="703"/>
      <c r="DC29" s="698"/>
      <c r="DD29" s="698"/>
      <c r="DE29" s="698"/>
      <c r="DF29" s="704"/>
      <c r="DG29" s="703"/>
      <c r="DH29" s="698"/>
      <c r="DI29" s="698"/>
      <c r="DJ29" s="698"/>
      <c r="DK29" s="704"/>
      <c r="DL29" s="703"/>
      <c r="DM29" s="698"/>
      <c r="DN29" s="698"/>
      <c r="DO29" s="698"/>
      <c r="DP29" s="704"/>
      <c r="DQ29" s="703"/>
      <c r="DR29" s="698"/>
      <c r="DS29" s="698"/>
      <c r="DT29" s="698"/>
      <c r="DU29" s="704"/>
      <c r="DV29" s="691"/>
      <c r="DW29" s="692"/>
      <c r="DX29" s="692"/>
      <c r="DY29" s="692"/>
      <c r="DZ29" s="705"/>
      <c r="EA29" s="48"/>
    </row>
    <row r="30" spans="1:131" ht="26.25" customHeight="1" x14ac:dyDescent="0.15">
      <c r="A30" s="54">
        <v>3</v>
      </c>
      <c r="B30" s="691" t="s">
        <v>131</v>
      </c>
      <c r="C30" s="692"/>
      <c r="D30" s="692"/>
      <c r="E30" s="692"/>
      <c r="F30" s="692"/>
      <c r="G30" s="692"/>
      <c r="H30" s="692"/>
      <c r="I30" s="692"/>
      <c r="J30" s="692"/>
      <c r="K30" s="692"/>
      <c r="L30" s="692"/>
      <c r="M30" s="692"/>
      <c r="N30" s="692"/>
      <c r="O30" s="692"/>
      <c r="P30" s="693"/>
      <c r="Q30" s="694">
        <v>2200</v>
      </c>
      <c r="R30" s="695"/>
      <c r="S30" s="695"/>
      <c r="T30" s="695"/>
      <c r="U30" s="695"/>
      <c r="V30" s="695">
        <v>2149</v>
      </c>
      <c r="W30" s="695"/>
      <c r="X30" s="695"/>
      <c r="Y30" s="695"/>
      <c r="Z30" s="695"/>
      <c r="AA30" s="695">
        <v>51</v>
      </c>
      <c r="AB30" s="695"/>
      <c r="AC30" s="695"/>
      <c r="AD30" s="695"/>
      <c r="AE30" s="696"/>
      <c r="AF30" s="697">
        <v>51</v>
      </c>
      <c r="AG30" s="698"/>
      <c r="AH30" s="698"/>
      <c r="AI30" s="698"/>
      <c r="AJ30" s="699"/>
      <c r="AK30" s="700">
        <v>329</v>
      </c>
      <c r="AL30" s="695"/>
      <c r="AM30" s="695"/>
      <c r="AN30" s="695"/>
      <c r="AO30" s="695"/>
      <c r="AP30" s="695" t="s">
        <v>205</v>
      </c>
      <c r="AQ30" s="695"/>
      <c r="AR30" s="695"/>
      <c r="AS30" s="695"/>
      <c r="AT30" s="695"/>
      <c r="AU30" s="695" t="s">
        <v>205</v>
      </c>
      <c r="AV30" s="695"/>
      <c r="AW30" s="695"/>
      <c r="AX30" s="695"/>
      <c r="AY30" s="695"/>
      <c r="AZ30" s="739" t="s">
        <v>205</v>
      </c>
      <c r="BA30" s="739"/>
      <c r="BB30" s="739"/>
      <c r="BC30" s="739"/>
      <c r="BD30" s="739"/>
      <c r="BE30" s="701"/>
      <c r="BF30" s="701"/>
      <c r="BG30" s="701"/>
      <c r="BH30" s="701"/>
      <c r="BI30" s="702"/>
      <c r="BJ30" s="56"/>
      <c r="BK30" s="56"/>
      <c r="BL30" s="56"/>
      <c r="BM30" s="56"/>
      <c r="BN30" s="56"/>
      <c r="BO30" s="55"/>
      <c r="BP30" s="55"/>
      <c r="BQ30" s="52">
        <v>24</v>
      </c>
      <c r="BR30" s="72"/>
      <c r="BS30" s="691"/>
      <c r="BT30" s="692"/>
      <c r="BU30" s="692"/>
      <c r="BV30" s="692"/>
      <c r="BW30" s="692"/>
      <c r="BX30" s="692"/>
      <c r="BY30" s="692"/>
      <c r="BZ30" s="692"/>
      <c r="CA30" s="692"/>
      <c r="CB30" s="692"/>
      <c r="CC30" s="692"/>
      <c r="CD30" s="692"/>
      <c r="CE30" s="692"/>
      <c r="CF30" s="692"/>
      <c r="CG30" s="693"/>
      <c r="CH30" s="703"/>
      <c r="CI30" s="698"/>
      <c r="CJ30" s="698"/>
      <c r="CK30" s="698"/>
      <c r="CL30" s="704"/>
      <c r="CM30" s="703"/>
      <c r="CN30" s="698"/>
      <c r="CO30" s="698"/>
      <c r="CP30" s="698"/>
      <c r="CQ30" s="704"/>
      <c r="CR30" s="703"/>
      <c r="CS30" s="698"/>
      <c r="CT30" s="698"/>
      <c r="CU30" s="698"/>
      <c r="CV30" s="704"/>
      <c r="CW30" s="703"/>
      <c r="CX30" s="698"/>
      <c r="CY30" s="698"/>
      <c r="CZ30" s="698"/>
      <c r="DA30" s="704"/>
      <c r="DB30" s="703"/>
      <c r="DC30" s="698"/>
      <c r="DD30" s="698"/>
      <c r="DE30" s="698"/>
      <c r="DF30" s="704"/>
      <c r="DG30" s="703"/>
      <c r="DH30" s="698"/>
      <c r="DI30" s="698"/>
      <c r="DJ30" s="698"/>
      <c r="DK30" s="704"/>
      <c r="DL30" s="703"/>
      <c r="DM30" s="698"/>
      <c r="DN30" s="698"/>
      <c r="DO30" s="698"/>
      <c r="DP30" s="704"/>
      <c r="DQ30" s="703"/>
      <c r="DR30" s="698"/>
      <c r="DS30" s="698"/>
      <c r="DT30" s="698"/>
      <c r="DU30" s="704"/>
      <c r="DV30" s="691"/>
      <c r="DW30" s="692"/>
      <c r="DX30" s="692"/>
      <c r="DY30" s="692"/>
      <c r="DZ30" s="705"/>
      <c r="EA30" s="48"/>
    </row>
    <row r="31" spans="1:131" ht="26.25" customHeight="1" x14ac:dyDescent="0.15">
      <c r="A31" s="54">
        <v>4</v>
      </c>
      <c r="B31" s="691" t="s">
        <v>471</v>
      </c>
      <c r="C31" s="692"/>
      <c r="D31" s="692"/>
      <c r="E31" s="692"/>
      <c r="F31" s="692"/>
      <c r="G31" s="692"/>
      <c r="H31" s="692"/>
      <c r="I31" s="692"/>
      <c r="J31" s="692"/>
      <c r="K31" s="692"/>
      <c r="L31" s="692"/>
      <c r="M31" s="692"/>
      <c r="N31" s="692"/>
      <c r="O31" s="692"/>
      <c r="P31" s="693"/>
      <c r="Q31" s="694">
        <v>7</v>
      </c>
      <c r="R31" s="695"/>
      <c r="S31" s="695"/>
      <c r="T31" s="695"/>
      <c r="U31" s="695"/>
      <c r="V31" s="695">
        <v>3</v>
      </c>
      <c r="W31" s="695"/>
      <c r="X31" s="695"/>
      <c r="Y31" s="695"/>
      <c r="Z31" s="695"/>
      <c r="AA31" s="695">
        <v>3</v>
      </c>
      <c r="AB31" s="695"/>
      <c r="AC31" s="695"/>
      <c r="AD31" s="695"/>
      <c r="AE31" s="696"/>
      <c r="AF31" s="697">
        <v>3</v>
      </c>
      <c r="AG31" s="698"/>
      <c r="AH31" s="698"/>
      <c r="AI31" s="698"/>
      <c r="AJ31" s="699"/>
      <c r="AK31" s="700">
        <v>8</v>
      </c>
      <c r="AL31" s="695"/>
      <c r="AM31" s="695"/>
      <c r="AN31" s="695"/>
      <c r="AO31" s="695"/>
      <c r="AP31" s="695" t="s">
        <v>205</v>
      </c>
      <c r="AQ31" s="695"/>
      <c r="AR31" s="695"/>
      <c r="AS31" s="695"/>
      <c r="AT31" s="695"/>
      <c r="AU31" s="695" t="s">
        <v>205</v>
      </c>
      <c r="AV31" s="695"/>
      <c r="AW31" s="695"/>
      <c r="AX31" s="695"/>
      <c r="AY31" s="695"/>
      <c r="AZ31" s="739" t="s">
        <v>205</v>
      </c>
      <c r="BA31" s="739"/>
      <c r="BB31" s="739"/>
      <c r="BC31" s="739"/>
      <c r="BD31" s="739"/>
      <c r="BE31" s="701"/>
      <c r="BF31" s="701"/>
      <c r="BG31" s="701"/>
      <c r="BH31" s="701"/>
      <c r="BI31" s="702"/>
      <c r="BJ31" s="56"/>
      <c r="BK31" s="56"/>
      <c r="BL31" s="56"/>
      <c r="BM31" s="56"/>
      <c r="BN31" s="56"/>
      <c r="BO31" s="55"/>
      <c r="BP31" s="55"/>
      <c r="BQ31" s="52">
        <v>25</v>
      </c>
      <c r="BR31" s="72"/>
      <c r="BS31" s="691"/>
      <c r="BT31" s="692"/>
      <c r="BU31" s="692"/>
      <c r="BV31" s="692"/>
      <c r="BW31" s="692"/>
      <c r="BX31" s="692"/>
      <c r="BY31" s="692"/>
      <c r="BZ31" s="692"/>
      <c r="CA31" s="692"/>
      <c r="CB31" s="692"/>
      <c r="CC31" s="692"/>
      <c r="CD31" s="692"/>
      <c r="CE31" s="692"/>
      <c r="CF31" s="692"/>
      <c r="CG31" s="693"/>
      <c r="CH31" s="703"/>
      <c r="CI31" s="698"/>
      <c r="CJ31" s="698"/>
      <c r="CK31" s="698"/>
      <c r="CL31" s="704"/>
      <c r="CM31" s="703"/>
      <c r="CN31" s="698"/>
      <c r="CO31" s="698"/>
      <c r="CP31" s="698"/>
      <c r="CQ31" s="704"/>
      <c r="CR31" s="703"/>
      <c r="CS31" s="698"/>
      <c r="CT31" s="698"/>
      <c r="CU31" s="698"/>
      <c r="CV31" s="704"/>
      <c r="CW31" s="703"/>
      <c r="CX31" s="698"/>
      <c r="CY31" s="698"/>
      <c r="CZ31" s="698"/>
      <c r="DA31" s="704"/>
      <c r="DB31" s="703"/>
      <c r="DC31" s="698"/>
      <c r="DD31" s="698"/>
      <c r="DE31" s="698"/>
      <c r="DF31" s="704"/>
      <c r="DG31" s="703"/>
      <c r="DH31" s="698"/>
      <c r="DI31" s="698"/>
      <c r="DJ31" s="698"/>
      <c r="DK31" s="704"/>
      <c r="DL31" s="703"/>
      <c r="DM31" s="698"/>
      <c r="DN31" s="698"/>
      <c r="DO31" s="698"/>
      <c r="DP31" s="704"/>
      <c r="DQ31" s="703"/>
      <c r="DR31" s="698"/>
      <c r="DS31" s="698"/>
      <c r="DT31" s="698"/>
      <c r="DU31" s="704"/>
      <c r="DV31" s="691"/>
      <c r="DW31" s="692"/>
      <c r="DX31" s="692"/>
      <c r="DY31" s="692"/>
      <c r="DZ31" s="705"/>
      <c r="EA31" s="48"/>
    </row>
    <row r="32" spans="1:131" ht="26.25" customHeight="1" x14ac:dyDescent="0.15">
      <c r="A32" s="54">
        <v>5</v>
      </c>
      <c r="B32" s="691" t="s">
        <v>472</v>
      </c>
      <c r="C32" s="692"/>
      <c r="D32" s="692"/>
      <c r="E32" s="692"/>
      <c r="F32" s="692"/>
      <c r="G32" s="692"/>
      <c r="H32" s="692"/>
      <c r="I32" s="692"/>
      <c r="J32" s="692"/>
      <c r="K32" s="692"/>
      <c r="L32" s="692"/>
      <c r="M32" s="692"/>
      <c r="N32" s="692"/>
      <c r="O32" s="692"/>
      <c r="P32" s="693"/>
      <c r="Q32" s="694">
        <v>147</v>
      </c>
      <c r="R32" s="695"/>
      <c r="S32" s="695"/>
      <c r="T32" s="695"/>
      <c r="U32" s="695"/>
      <c r="V32" s="695">
        <v>146</v>
      </c>
      <c r="W32" s="695"/>
      <c r="X32" s="695"/>
      <c r="Y32" s="695"/>
      <c r="Z32" s="695"/>
      <c r="AA32" s="695">
        <v>1</v>
      </c>
      <c r="AB32" s="695"/>
      <c r="AC32" s="695"/>
      <c r="AD32" s="695"/>
      <c r="AE32" s="696"/>
      <c r="AF32" s="697">
        <v>1</v>
      </c>
      <c r="AG32" s="698"/>
      <c r="AH32" s="698"/>
      <c r="AI32" s="698"/>
      <c r="AJ32" s="699"/>
      <c r="AK32" s="700">
        <v>65</v>
      </c>
      <c r="AL32" s="695"/>
      <c r="AM32" s="695"/>
      <c r="AN32" s="695"/>
      <c r="AO32" s="695"/>
      <c r="AP32" s="695" t="s">
        <v>205</v>
      </c>
      <c r="AQ32" s="695"/>
      <c r="AR32" s="695"/>
      <c r="AS32" s="695"/>
      <c r="AT32" s="695"/>
      <c r="AU32" s="695" t="s">
        <v>205</v>
      </c>
      <c r="AV32" s="695"/>
      <c r="AW32" s="695"/>
      <c r="AX32" s="695"/>
      <c r="AY32" s="695"/>
      <c r="AZ32" s="739" t="s">
        <v>205</v>
      </c>
      <c r="BA32" s="739"/>
      <c r="BB32" s="739"/>
      <c r="BC32" s="739"/>
      <c r="BD32" s="739"/>
      <c r="BE32" s="701"/>
      <c r="BF32" s="701"/>
      <c r="BG32" s="701"/>
      <c r="BH32" s="701"/>
      <c r="BI32" s="702"/>
      <c r="BJ32" s="56"/>
      <c r="BK32" s="56"/>
      <c r="BL32" s="56"/>
      <c r="BM32" s="56"/>
      <c r="BN32" s="56"/>
      <c r="BO32" s="55"/>
      <c r="BP32" s="55"/>
      <c r="BQ32" s="52">
        <v>26</v>
      </c>
      <c r="BR32" s="72"/>
      <c r="BS32" s="691"/>
      <c r="BT32" s="692"/>
      <c r="BU32" s="692"/>
      <c r="BV32" s="692"/>
      <c r="BW32" s="692"/>
      <c r="BX32" s="692"/>
      <c r="BY32" s="692"/>
      <c r="BZ32" s="692"/>
      <c r="CA32" s="692"/>
      <c r="CB32" s="692"/>
      <c r="CC32" s="692"/>
      <c r="CD32" s="692"/>
      <c r="CE32" s="692"/>
      <c r="CF32" s="692"/>
      <c r="CG32" s="693"/>
      <c r="CH32" s="703"/>
      <c r="CI32" s="698"/>
      <c r="CJ32" s="698"/>
      <c r="CK32" s="698"/>
      <c r="CL32" s="704"/>
      <c r="CM32" s="703"/>
      <c r="CN32" s="698"/>
      <c r="CO32" s="698"/>
      <c r="CP32" s="698"/>
      <c r="CQ32" s="704"/>
      <c r="CR32" s="703"/>
      <c r="CS32" s="698"/>
      <c r="CT32" s="698"/>
      <c r="CU32" s="698"/>
      <c r="CV32" s="704"/>
      <c r="CW32" s="703"/>
      <c r="CX32" s="698"/>
      <c r="CY32" s="698"/>
      <c r="CZ32" s="698"/>
      <c r="DA32" s="704"/>
      <c r="DB32" s="703"/>
      <c r="DC32" s="698"/>
      <c r="DD32" s="698"/>
      <c r="DE32" s="698"/>
      <c r="DF32" s="704"/>
      <c r="DG32" s="703"/>
      <c r="DH32" s="698"/>
      <c r="DI32" s="698"/>
      <c r="DJ32" s="698"/>
      <c r="DK32" s="704"/>
      <c r="DL32" s="703"/>
      <c r="DM32" s="698"/>
      <c r="DN32" s="698"/>
      <c r="DO32" s="698"/>
      <c r="DP32" s="704"/>
      <c r="DQ32" s="703"/>
      <c r="DR32" s="698"/>
      <c r="DS32" s="698"/>
      <c r="DT32" s="698"/>
      <c r="DU32" s="704"/>
      <c r="DV32" s="691"/>
      <c r="DW32" s="692"/>
      <c r="DX32" s="692"/>
      <c r="DY32" s="692"/>
      <c r="DZ32" s="705"/>
      <c r="EA32" s="48"/>
    </row>
    <row r="33" spans="1:131" ht="26.25" customHeight="1" x14ac:dyDescent="0.15">
      <c r="A33" s="54">
        <v>6</v>
      </c>
      <c r="B33" s="691" t="s">
        <v>337</v>
      </c>
      <c r="C33" s="692"/>
      <c r="D33" s="692"/>
      <c r="E33" s="692"/>
      <c r="F33" s="692"/>
      <c r="G33" s="692"/>
      <c r="H33" s="692"/>
      <c r="I33" s="692"/>
      <c r="J33" s="692"/>
      <c r="K33" s="692"/>
      <c r="L33" s="692"/>
      <c r="M33" s="692"/>
      <c r="N33" s="692"/>
      <c r="O33" s="692"/>
      <c r="P33" s="693"/>
      <c r="Q33" s="694">
        <v>977</v>
      </c>
      <c r="R33" s="695"/>
      <c r="S33" s="695"/>
      <c r="T33" s="695"/>
      <c r="U33" s="695"/>
      <c r="V33" s="695">
        <v>963</v>
      </c>
      <c r="W33" s="695"/>
      <c r="X33" s="695"/>
      <c r="Y33" s="695"/>
      <c r="Z33" s="695"/>
      <c r="AA33" s="695">
        <v>13</v>
      </c>
      <c r="AB33" s="695"/>
      <c r="AC33" s="695"/>
      <c r="AD33" s="695"/>
      <c r="AE33" s="696"/>
      <c r="AF33" s="697">
        <v>464</v>
      </c>
      <c r="AG33" s="698"/>
      <c r="AH33" s="698"/>
      <c r="AI33" s="698"/>
      <c r="AJ33" s="699"/>
      <c r="AK33" s="700">
        <v>312</v>
      </c>
      <c r="AL33" s="695"/>
      <c r="AM33" s="695"/>
      <c r="AN33" s="695"/>
      <c r="AO33" s="695"/>
      <c r="AP33" s="695">
        <v>383</v>
      </c>
      <c r="AQ33" s="695"/>
      <c r="AR33" s="695"/>
      <c r="AS33" s="695"/>
      <c r="AT33" s="695"/>
      <c r="AU33" s="695">
        <v>280</v>
      </c>
      <c r="AV33" s="695"/>
      <c r="AW33" s="695"/>
      <c r="AX33" s="695"/>
      <c r="AY33" s="695"/>
      <c r="AZ33" s="739" t="s">
        <v>205</v>
      </c>
      <c r="BA33" s="739"/>
      <c r="BB33" s="739"/>
      <c r="BC33" s="739"/>
      <c r="BD33" s="739"/>
      <c r="BE33" s="701" t="s">
        <v>143</v>
      </c>
      <c r="BF33" s="701"/>
      <c r="BG33" s="701"/>
      <c r="BH33" s="701"/>
      <c r="BI33" s="702"/>
      <c r="BJ33" s="56"/>
      <c r="BK33" s="56"/>
      <c r="BL33" s="56"/>
      <c r="BM33" s="56"/>
      <c r="BN33" s="56"/>
      <c r="BO33" s="55"/>
      <c r="BP33" s="55"/>
      <c r="BQ33" s="52">
        <v>27</v>
      </c>
      <c r="BR33" s="72"/>
      <c r="BS33" s="691"/>
      <c r="BT33" s="692"/>
      <c r="BU33" s="692"/>
      <c r="BV33" s="692"/>
      <c r="BW33" s="692"/>
      <c r="BX33" s="692"/>
      <c r="BY33" s="692"/>
      <c r="BZ33" s="692"/>
      <c r="CA33" s="692"/>
      <c r="CB33" s="692"/>
      <c r="CC33" s="692"/>
      <c r="CD33" s="692"/>
      <c r="CE33" s="692"/>
      <c r="CF33" s="692"/>
      <c r="CG33" s="693"/>
      <c r="CH33" s="703"/>
      <c r="CI33" s="698"/>
      <c r="CJ33" s="698"/>
      <c r="CK33" s="698"/>
      <c r="CL33" s="704"/>
      <c r="CM33" s="703"/>
      <c r="CN33" s="698"/>
      <c r="CO33" s="698"/>
      <c r="CP33" s="698"/>
      <c r="CQ33" s="704"/>
      <c r="CR33" s="703"/>
      <c r="CS33" s="698"/>
      <c r="CT33" s="698"/>
      <c r="CU33" s="698"/>
      <c r="CV33" s="704"/>
      <c r="CW33" s="703"/>
      <c r="CX33" s="698"/>
      <c r="CY33" s="698"/>
      <c r="CZ33" s="698"/>
      <c r="DA33" s="704"/>
      <c r="DB33" s="703"/>
      <c r="DC33" s="698"/>
      <c r="DD33" s="698"/>
      <c r="DE33" s="698"/>
      <c r="DF33" s="704"/>
      <c r="DG33" s="703"/>
      <c r="DH33" s="698"/>
      <c r="DI33" s="698"/>
      <c r="DJ33" s="698"/>
      <c r="DK33" s="704"/>
      <c r="DL33" s="703"/>
      <c r="DM33" s="698"/>
      <c r="DN33" s="698"/>
      <c r="DO33" s="698"/>
      <c r="DP33" s="704"/>
      <c r="DQ33" s="703"/>
      <c r="DR33" s="698"/>
      <c r="DS33" s="698"/>
      <c r="DT33" s="698"/>
      <c r="DU33" s="704"/>
      <c r="DV33" s="691"/>
      <c r="DW33" s="692"/>
      <c r="DX33" s="692"/>
      <c r="DY33" s="692"/>
      <c r="DZ33" s="705"/>
      <c r="EA33" s="48"/>
    </row>
    <row r="34" spans="1:131" ht="26.25" customHeight="1" x14ac:dyDescent="0.15">
      <c r="A34" s="54">
        <v>7</v>
      </c>
      <c r="B34" s="691" t="s">
        <v>473</v>
      </c>
      <c r="C34" s="692"/>
      <c r="D34" s="692"/>
      <c r="E34" s="692"/>
      <c r="F34" s="692"/>
      <c r="G34" s="692"/>
      <c r="H34" s="692"/>
      <c r="I34" s="692"/>
      <c r="J34" s="692"/>
      <c r="K34" s="692"/>
      <c r="L34" s="692"/>
      <c r="M34" s="692"/>
      <c r="N34" s="692"/>
      <c r="O34" s="692"/>
      <c r="P34" s="693"/>
      <c r="Q34" s="694">
        <v>1085</v>
      </c>
      <c r="R34" s="695"/>
      <c r="S34" s="695"/>
      <c r="T34" s="695"/>
      <c r="U34" s="695"/>
      <c r="V34" s="695">
        <v>1029</v>
      </c>
      <c r="W34" s="695"/>
      <c r="X34" s="695"/>
      <c r="Y34" s="695"/>
      <c r="Z34" s="695"/>
      <c r="AA34" s="695">
        <v>57</v>
      </c>
      <c r="AB34" s="695"/>
      <c r="AC34" s="695"/>
      <c r="AD34" s="695"/>
      <c r="AE34" s="696"/>
      <c r="AF34" s="697">
        <v>166</v>
      </c>
      <c r="AG34" s="698"/>
      <c r="AH34" s="698"/>
      <c r="AI34" s="698"/>
      <c r="AJ34" s="699"/>
      <c r="AK34" s="700">
        <v>579</v>
      </c>
      <c r="AL34" s="695"/>
      <c r="AM34" s="695"/>
      <c r="AN34" s="695"/>
      <c r="AO34" s="695"/>
      <c r="AP34" s="695">
        <v>6065</v>
      </c>
      <c r="AQ34" s="695"/>
      <c r="AR34" s="695"/>
      <c r="AS34" s="695"/>
      <c r="AT34" s="695"/>
      <c r="AU34" s="695">
        <v>1626</v>
      </c>
      <c r="AV34" s="695"/>
      <c r="AW34" s="695"/>
      <c r="AX34" s="695"/>
      <c r="AY34" s="695"/>
      <c r="AZ34" s="739" t="s">
        <v>205</v>
      </c>
      <c r="BA34" s="739"/>
      <c r="BB34" s="739"/>
      <c r="BC34" s="739"/>
      <c r="BD34" s="739"/>
      <c r="BE34" s="701" t="s">
        <v>143</v>
      </c>
      <c r="BF34" s="701"/>
      <c r="BG34" s="701"/>
      <c r="BH34" s="701"/>
      <c r="BI34" s="702"/>
      <c r="BJ34" s="56"/>
      <c r="BK34" s="56"/>
      <c r="BL34" s="56"/>
      <c r="BM34" s="56"/>
      <c r="BN34" s="56"/>
      <c r="BO34" s="55"/>
      <c r="BP34" s="55"/>
      <c r="BQ34" s="52">
        <v>28</v>
      </c>
      <c r="BR34" s="72"/>
      <c r="BS34" s="691"/>
      <c r="BT34" s="692"/>
      <c r="BU34" s="692"/>
      <c r="BV34" s="692"/>
      <c r="BW34" s="692"/>
      <c r="BX34" s="692"/>
      <c r="BY34" s="692"/>
      <c r="BZ34" s="692"/>
      <c r="CA34" s="692"/>
      <c r="CB34" s="692"/>
      <c r="CC34" s="692"/>
      <c r="CD34" s="692"/>
      <c r="CE34" s="692"/>
      <c r="CF34" s="692"/>
      <c r="CG34" s="693"/>
      <c r="CH34" s="703"/>
      <c r="CI34" s="698"/>
      <c r="CJ34" s="698"/>
      <c r="CK34" s="698"/>
      <c r="CL34" s="704"/>
      <c r="CM34" s="703"/>
      <c r="CN34" s="698"/>
      <c r="CO34" s="698"/>
      <c r="CP34" s="698"/>
      <c r="CQ34" s="704"/>
      <c r="CR34" s="703"/>
      <c r="CS34" s="698"/>
      <c r="CT34" s="698"/>
      <c r="CU34" s="698"/>
      <c r="CV34" s="704"/>
      <c r="CW34" s="703"/>
      <c r="CX34" s="698"/>
      <c r="CY34" s="698"/>
      <c r="CZ34" s="698"/>
      <c r="DA34" s="704"/>
      <c r="DB34" s="703"/>
      <c r="DC34" s="698"/>
      <c r="DD34" s="698"/>
      <c r="DE34" s="698"/>
      <c r="DF34" s="704"/>
      <c r="DG34" s="703"/>
      <c r="DH34" s="698"/>
      <c r="DI34" s="698"/>
      <c r="DJ34" s="698"/>
      <c r="DK34" s="704"/>
      <c r="DL34" s="703"/>
      <c r="DM34" s="698"/>
      <c r="DN34" s="698"/>
      <c r="DO34" s="698"/>
      <c r="DP34" s="704"/>
      <c r="DQ34" s="703"/>
      <c r="DR34" s="698"/>
      <c r="DS34" s="698"/>
      <c r="DT34" s="698"/>
      <c r="DU34" s="704"/>
      <c r="DV34" s="691"/>
      <c r="DW34" s="692"/>
      <c r="DX34" s="692"/>
      <c r="DY34" s="692"/>
      <c r="DZ34" s="705"/>
      <c r="EA34" s="48"/>
    </row>
    <row r="35" spans="1:131" ht="26.25" customHeight="1" x14ac:dyDescent="0.15">
      <c r="A35" s="54">
        <v>8</v>
      </c>
      <c r="B35" s="691" t="s">
        <v>47</v>
      </c>
      <c r="C35" s="692"/>
      <c r="D35" s="692"/>
      <c r="E35" s="692"/>
      <c r="F35" s="692"/>
      <c r="G35" s="692"/>
      <c r="H35" s="692"/>
      <c r="I35" s="692"/>
      <c r="J35" s="692"/>
      <c r="K35" s="692"/>
      <c r="L35" s="692"/>
      <c r="M35" s="692"/>
      <c r="N35" s="692"/>
      <c r="O35" s="692"/>
      <c r="P35" s="693"/>
      <c r="Q35" s="694">
        <v>876</v>
      </c>
      <c r="R35" s="695"/>
      <c r="S35" s="695"/>
      <c r="T35" s="695"/>
      <c r="U35" s="695"/>
      <c r="V35" s="695">
        <v>801</v>
      </c>
      <c r="W35" s="695"/>
      <c r="X35" s="695"/>
      <c r="Y35" s="695"/>
      <c r="Z35" s="695"/>
      <c r="AA35" s="695">
        <v>75</v>
      </c>
      <c r="AB35" s="695"/>
      <c r="AC35" s="695"/>
      <c r="AD35" s="695"/>
      <c r="AE35" s="696"/>
      <c r="AF35" s="697">
        <v>75</v>
      </c>
      <c r="AG35" s="698"/>
      <c r="AH35" s="698"/>
      <c r="AI35" s="698"/>
      <c r="AJ35" s="699"/>
      <c r="AK35" s="700">
        <v>506</v>
      </c>
      <c r="AL35" s="695"/>
      <c r="AM35" s="695"/>
      <c r="AN35" s="695"/>
      <c r="AO35" s="695"/>
      <c r="AP35" s="695">
        <v>3732</v>
      </c>
      <c r="AQ35" s="695"/>
      <c r="AR35" s="695"/>
      <c r="AS35" s="695"/>
      <c r="AT35" s="695"/>
      <c r="AU35" s="695">
        <v>3732</v>
      </c>
      <c r="AV35" s="695"/>
      <c r="AW35" s="695"/>
      <c r="AX35" s="695"/>
      <c r="AY35" s="695"/>
      <c r="AZ35" s="739" t="s">
        <v>205</v>
      </c>
      <c r="BA35" s="739"/>
      <c r="BB35" s="739"/>
      <c r="BC35" s="739"/>
      <c r="BD35" s="739"/>
      <c r="BE35" s="701" t="s">
        <v>24</v>
      </c>
      <c r="BF35" s="701"/>
      <c r="BG35" s="701"/>
      <c r="BH35" s="701"/>
      <c r="BI35" s="702"/>
      <c r="BJ35" s="56"/>
      <c r="BK35" s="56"/>
      <c r="BL35" s="56"/>
      <c r="BM35" s="56"/>
      <c r="BN35" s="56"/>
      <c r="BO35" s="55"/>
      <c r="BP35" s="55"/>
      <c r="BQ35" s="52">
        <v>29</v>
      </c>
      <c r="BR35" s="72"/>
      <c r="BS35" s="691"/>
      <c r="BT35" s="692"/>
      <c r="BU35" s="692"/>
      <c r="BV35" s="692"/>
      <c r="BW35" s="692"/>
      <c r="BX35" s="692"/>
      <c r="BY35" s="692"/>
      <c r="BZ35" s="692"/>
      <c r="CA35" s="692"/>
      <c r="CB35" s="692"/>
      <c r="CC35" s="692"/>
      <c r="CD35" s="692"/>
      <c r="CE35" s="692"/>
      <c r="CF35" s="692"/>
      <c r="CG35" s="693"/>
      <c r="CH35" s="703"/>
      <c r="CI35" s="698"/>
      <c r="CJ35" s="698"/>
      <c r="CK35" s="698"/>
      <c r="CL35" s="704"/>
      <c r="CM35" s="703"/>
      <c r="CN35" s="698"/>
      <c r="CO35" s="698"/>
      <c r="CP35" s="698"/>
      <c r="CQ35" s="704"/>
      <c r="CR35" s="703"/>
      <c r="CS35" s="698"/>
      <c r="CT35" s="698"/>
      <c r="CU35" s="698"/>
      <c r="CV35" s="704"/>
      <c r="CW35" s="703"/>
      <c r="CX35" s="698"/>
      <c r="CY35" s="698"/>
      <c r="CZ35" s="698"/>
      <c r="DA35" s="704"/>
      <c r="DB35" s="703"/>
      <c r="DC35" s="698"/>
      <c r="DD35" s="698"/>
      <c r="DE35" s="698"/>
      <c r="DF35" s="704"/>
      <c r="DG35" s="703"/>
      <c r="DH35" s="698"/>
      <c r="DI35" s="698"/>
      <c r="DJ35" s="698"/>
      <c r="DK35" s="704"/>
      <c r="DL35" s="703"/>
      <c r="DM35" s="698"/>
      <c r="DN35" s="698"/>
      <c r="DO35" s="698"/>
      <c r="DP35" s="704"/>
      <c r="DQ35" s="703"/>
      <c r="DR35" s="698"/>
      <c r="DS35" s="698"/>
      <c r="DT35" s="698"/>
      <c r="DU35" s="704"/>
      <c r="DV35" s="691"/>
      <c r="DW35" s="692"/>
      <c r="DX35" s="692"/>
      <c r="DY35" s="692"/>
      <c r="DZ35" s="705"/>
      <c r="EA35" s="48"/>
    </row>
    <row r="36" spans="1:131" ht="26.25" customHeight="1" x14ac:dyDescent="0.15">
      <c r="A36" s="54">
        <v>9</v>
      </c>
      <c r="B36" s="691"/>
      <c r="C36" s="692"/>
      <c r="D36" s="692"/>
      <c r="E36" s="692"/>
      <c r="F36" s="692"/>
      <c r="G36" s="692"/>
      <c r="H36" s="692"/>
      <c r="I36" s="692"/>
      <c r="J36" s="692"/>
      <c r="K36" s="692"/>
      <c r="L36" s="692"/>
      <c r="M36" s="692"/>
      <c r="N36" s="692"/>
      <c r="O36" s="692"/>
      <c r="P36" s="693"/>
      <c r="Q36" s="694"/>
      <c r="R36" s="695"/>
      <c r="S36" s="695"/>
      <c r="T36" s="695"/>
      <c r="U36" s="695"/>
      <c r="V36" s="695"/>
      <c r="W36" s="695"/>
      <c r="X36" s="695"/>
      <c r="Y36" s="695"/>
      <c r="Z36" s="695"/>
      <c r="AA36" s="695"/>
      <c r="AB36" s="695"/>
      <c r="AC36" s="695"/>
      <c r="AD36" s="695"/>
      <c r="AE36" s="696"/>
      <c r="AF36" s="697"/>
      <c r="AG36" s="698"/>
      <c r="AH36" s="698"/>
      <c r="AI36" s="698"/>
      <c r="AJ36" s="699"/>
      <c r="AK36" s="700"/>
      <c r="AL36" s="695"/>
      <c r="AM36" s="695"/>
      <c r="AN36" s="695"/>
      <c r="AO36" s="695"/>
      <c r="AP36" s="695"/>
      <c r="AQ36" s="695"/>
      <c r="AR36" s="695"/>
      <c r="AS36" s="695"/>
      <c r="AT36" s="695"/>
      <c r="AU36" s="695"/>
      <c r="AV36" s="695"/>
      <c r="AW36" s="695"/>
      <c r="AX36" s="695"/>
      <c r="AY36" s="695"/>
      <c r="AZ36" s="739"/>
      <c r="BA36" s="739"/>
      <c r="BB36" s="739"/>
      <c r="BC36" s="739"/>
      <c r="BD36" s="739"/>
      <c r="BE36" s="701"/>
      <c r="BF36" s="701"/>
      <c r="BG36" s="701"/>
      <c r="BH36" s="701"/>
      <c r="BI36" s="702"/>
      <c r="BJ36" s="56"/>
      <c r="BK36" s="56"/>
      <c r="BL36" s="56"/>
      <c r="BM36" s="56"/>
      <c r="BN36" s="56"/>
      <c r="BO36" s="55"/>
      <c r="BP36" s="55"/>
      <c r="BQ36" s="52">
        <v>30</v>
      </c>
      <c r="BR36" s="72"/>
      <c r="BS36" s="691"/>
      <c r="BT36" s="692"/>
      <c r="BU36" s="692"/>
      <c r="BV36" s="692"/>
      <c r="BW36" s="692"/>
      <c r="BX36" s="692"/>
      <c r="BY36" s="692"/>
      <c r="BZ36" s="692"/>
      <c r="CA36" s="692"/>
      <c r="CB36" s="692"/>
      <c r="CC36" s="692"/>
      <c r="CD36" s="692"/>
      <c r="CE36" s="692"/>
      <c r="CF36" s="692"/>
      <c r="CG36" s="693"/>
      <c r="CH36" s="703"/>
      <c r="CI36" s="698"/>
      <c r="CJ36" s="698"/>
      <c r="CK36" s="698"/>
      <c r="CL36" s="704"/>
      <c r="CM36" s="703"/>
      <c r="CN36" s="698"/>
      <c r="CO36" s="698"/>
      <c r="CP36" s="698"/>
      <c r="CQ36" s="704"/>
      <c r="CR36" s="703"/>
      <c r="CS36" s="698"/>
      <c r="CT36" s="698"/>
      <c r="CU36" s="698"/>
      <c r="CV36" s="704"/>
      <c r="CW36" s="703"/>
      <c r="CX36" s="698"/>
      <c r="CY36" s="698"/>
      <c r="CZ36" s="698"/>
      <c r="DA36" s="704"/>
      <c r="DB36" s="703"/>
      <c r="DC36" s="698"/>
      <c r="DD36" s="698"/>
      <c r="DE36" s="698"/>
      <c r="DF36" s="704"/>
      <c r="DG36" s="703"/>
      <c r="DH36" s="698"/>
      <c r="DI36" s="698"/>
      <c r="DJ36" s="698"/>
      <c r="DK36" s="704"/>
      <c r="DL36" s="703"/>
      <c r="DM36" s="698"/>
      <c r="DN36" s="698"/>
      <c r="DO36" s="698"/>
      <c r="DP36" s="704"/>
      <c r="DQ36" s="703"/>
      <c r="DR36" s="698"/>
      <c r="DS36" s="698"/>
      <c r="DT36" s="698"/>
      <c r="DU36" s="704"/>
      <c r="DV36" s="691"/>
      <c r="DW36" s="692"/>
      <c r="DX36" s="692"/>
      <c r="DY36" s="692"/>
      <c r="DZ36" s="705"/>
      <c r="EA36" s="48"/>
    </row>
    <row r="37" spans="1:131" ht="26.25" customHeight="1" x14ac:dyDescent="0.15">
      <c r="A37" s="54">
        <v>10</v>
      </c>
      <c r="B37" s="691"/>
      <c r="C37" s="692"/>
      <c r="D37" s="692"/>
      <c r="E37" s="692"/>
      <c r="F37" s="692"/>
      <c r="G37" s="692"/>
      <c r="H37" s="692"/>
      <c r="I37" s="692"/>
      <c r="J37" s="692"/>
      <c r="K37" s="692"/>
      <c r="L37" s="692"/>
      <c r="M37" s="692"/>
      <c r="N37" s="692"/>
      <c r="O37" s="692"/>
      <c r="P37" s="693"/>
      <c r="Q37" s="694"/>
      <c r="R37" s="695"/>
      <c r="S37" s="695"/>
      <c r="T37" s="695"/>
      <c r="U37" s="695"/>
      <c r="V37" s="695"/>
      <c r="W37" s="695"/>
      <c r="X37" s="695"/>
      <c r="Y37" s="695"/>
      <c r="Z37" s="695"/>
      <c r="AA37" s="695"/>
      <c r="AB37" s="695"/>
      <c r="AC37" s="695"/>
      <c r="AD37" s="695"/>
      <c r="AE37" s="696"/>
      <c r="AF37" s="697"/>
      <c r="AG37" s="698"/>
      <c r="AH37" s="698"/>
      <c r="AI37" s="698"/>
      <c r="AJ37" s="699"/>
      <c r="AK37" s="700"/>
      <c r="AL37" s="695"/>
      <c r="AM37" s="695"/>
      <c r="AN37" s="695"/>
      <c r="AO37" s="695"/>
      <c r="AP37" s="695"/>
      <c r="AQ37" s="695"/>
      <c r="AR37" s="695"/>
      <c r="AS37" s="695"/>
      <c r="AT37" s="695"/>
      <c r="AU37" s="695"/>
      <c r="AV37" s="695"/>
      <c r="AW37" s="695"/>
      <c r="AX37" s="695"/>
      <c r="AY37" s="695"/>
      <c r="AZ37" s="739"/>
      <c r="BA37" s="739"/>
      <c r="BB37" s="739"/>
      <c r="BC37" s="739"/>
      <c r="BD37" s="739"/>
      <c r="BE37" s="701"/>
      <c r="BF37" s="701"/>
      <c r="BG37" s="701"/>
      <c r="BH37" s="701"/>
      <c r="BI37" s="702"/>
      <c r="BJ37" s="56"/>
      <c r="BK37" s="56"/>
      <c r="BL37" s="56"/>
      <c r="BM37" s="56"/>
      <c r="BN37" s="56"/>
      <c r="BO37" s="55"/>
      <c r="BP37" s="55"/>
      <c r="BQ37" s="52">
        <v>31</v>
      </c>
      <c r="BR37" s="72"/>
      <c r="BS37" s="691"/>
      <c r="BT37" s="692"/>
      <c r="BU37" s="692"/>
      <c r="BV37" s="692"/>
      <c r="BW37" s="692"/>
      <c r="BX37" s="692"/>
      <c r="BY37" s="692"/>
      <c r="BZ37" s="692"/>
      <c r="CA37" s="692"/>
      <c r="CB37" s="692"/>
      <c r="CC37" s="692"/>
      <c r="CD37" s="692"/>
      <c r="CE37" s="692"/>
      <c r="CF37" s="692"/>
      <c r="CG37" s="693"/>
      <c r="CH37" s="703"/>
      <c r="CI37" s="698"/>
      <c r="CJ37" s="698"/>
      <c r="CK37" s="698"/>
      <c r="CL37" s="704"/>
      <c r="CM37" s="703"/>
      <c r="CN37" s="698"/>
      <c r="CO37" s="698"/>
      <c r="CP37" s="698"/>
      <c r="CQ37" s="704"/>
      <c r="CR37" s="703"/>
      <c r="CS37" s="698"/>
      <c r="CT37" s="698"/>
      <c r="CU37" s="698"/>
      <c r="CV37" s="704"/>
      <c r="CW37" s="703"/>
      <c r="CX37" s="698"/>
      <c r="CY37" s="698"/>
      <c r="CZ37" s="698"/>
      <c r="DA37" s="704"/>
      <c r="DB37" s="703"/>
      <c r="DC37" s="698"/>
      <c r="DD37" s="698"/>
      <c r="DE37" s="698"/>
      <c r="DF37" s="704"/>
      <c r="DG37" s="703"/>
      <c r="DH37" s="698"/>
      <c r="DI37" s="698"/>
      <c r="DJ37" s="698"/>
      <c r="DK37" s="704"/>
      <c r="DL37" s="703"/>
      <c r="DM37" s="698"/>
      <c r="DN37" s="698"/>
      <c r="DO37" s="698"/>
      <c r="DP37" s="704"/>
      <c r="DQ37" s="703"/>
      <c r="DR37" s="698"/>
      <c r="DS37" s="698"/>
      <c r="DT37" s="698"/>
      <c r="DU37" s="704"/>
      <c r="DV37" s="691"/>
      <c r="DW37" s="692"/>
      <c r="DX37" s="692"/>
      <c r="DY37" s="692"/>
      <c r="DZ37" s="705"/>
      <c r="EA37" s="48"/>
    </row>
    <row r="38" spans="1:131" ht="26.25" customHeight="1" x14ac:dyDescent="0.15">
      <c r="A38" s="54">
        <v>11</v>
      </c>
      <c r="B38" s="691"/>
      <c r="C38" s="692"/>
      <c r="D38" s="692"/>
      <c r="E38" s="692"/>
      <c r="F38" s="692"/>
      <c r="G38" s="692"/>
      <c r="H38" s="692"/>
      <c r="I38" s="692"/>
      <c r="J38" s="692"/>
      <c r="K38" s="692"/>
      <c r="L38" s="692"/>
      <c r="M38" s="692"/>
      <c r="N38" s="692"/>
      <c r="O38" s="692"/>
      <c r="P38" s="693"/>
      <c r="Q38" s="694"/>
      <c r="R38" s="695"/>
      <c r="S38" s="695"/>
      <c r="T38" s="695"/>
      <c r="U38" s="695"/>
      <c r="V38" s="695"/>
      <c r="W38" s="695"/>
      <c r="X38" s="695"/>
      <c r="Y38" s="695"/>
      <c r="Z38" s="695"/>
      <c r="AA38" s="695"/>
      <c r="AB38" s="695"/>
      <c r="AC38" s="695"/>
      <c r="AD38" s="695"/>
      <c r="AE38" s="696"/>
      <c r="AF38" s="697"/>
      <c r="AG38" s="698"/>
      <c r="AH38" s="698"/>
      <c r="AI38" s="698"/>
      <c r="AJ38" s="699"/>
      <c r="AK38" s="700"/>
      <c r="AL38" s="695"/>
      <c r="AM38" s="695"/>
      <c r="AN38" s="695"/>
      <c r="AO38" s="695"/>
      <c r="AP38" s="695"/>
      <c r="AQ38" s="695"/>
      <c r="AR38" s="695"/>
      <c r="AS38" s="695"/>
      <c r="AT38" s="695"/>
      <c r="AU38" s="695"/>
      <c r="AV38" s="695"/>
      <c r="AW38" s="695"/>
      <c r="AX38" s="695"/>
      <c r="AY38" s="695"/>
      <c r="AZ38" s="739"/>
      <c r="BA38" s="739"/>
      <c r="BB38" s="739"/>
      <c r="BC38" s="739"/>
      <c r="BD38" s="739"/>
      <c r="BE38" s="701"/>
      <c r="BF38" s="701"/>
      <c r="BG38" s="701"/>
      <c r="BH38" s="701"/>
      <c r="BI38" s="702"/>
      <c r="BJ38" s="56"/>
      <c r="BK38" s="56"/>
      <c r="BL38" s="56"/>
      <c r="BM38" s="56"/>
      <c r="BN38" s="56"/>
      <c r="BO38" s="55"/>
      <c r="BP38" s="55"/>
      <c r="BQ38" s="52">
        <v>32</v>
      </c>
      <c r="BR38" s="72"/>
      <c r="BS38" s="691"/>
      <c r="BT38" s="692"/>
      <c r="BU38" s="692"/>
      <c r="BV38" s="692"/>
      <c r="BW38" s="692"/>
      <c r="BX38" s="692"/>
      <c r="BY38" s="692"/>
      <c r="BZ38" s="692"/>
      <c r="CA38" s="692"/>
      <c r="CB38" s="692"/>
      <c r="CC38" s="692"/>
      <c r="CD38" s="692"/>
      <c r="CE38" s="692"/>
      <c r="CF38" s="692"/>
      <c r="CG38" s="693"/>
      <c r="CH38" s="703"/>
      <c r="CI38" s="698"/>
      <c r="CJ38" s="698"/>
      <c r="CK38" s="698"/>
      <c r="CL38" s="704"/>
      <c r="CM38" s="703"/>
      <c r="CN38" s="698"/>
      <c r="CO38" s="698"/>
      <c r="CP38" s="698"/>
      <c r="CQ38" s="704"/>
      <c r="CR38" s="703"/>
      <c r="CS38" s="698"/>
      <c r="CT38" s="698"/>
      <c r="CU38" s="698"/>
      <c r="CV38" s="704"/>
      <c r="CW38" s="703"/>
      <c r="CX38" s="698"/>
      <c r="CY38" s="698"/>
      <c r="CZ38" s="698"/>
      <c r="DA38" s="704"/>
      <c r="DB38" s="703"/>
      <c r="DC38" s="698"/>
      <c r="DD38" s="698"/>
      <c r="DE38" s="698"/>
      <c r="DF38" s="704"/>
      <c r="DG38" s="703"/>
      <c r="DH38" s="698"/>
      <c r="DI38" s="698"/>
      <c r="DJ38" s="698"/>
      <c r="DK38" s="704"/>
      <c r="DL38" s="703"/>
      <c r="DM38" s="698"/>
      <c r="DN38" s="698"/>
      <c r="DO38" s="698"/>
      <c r="DP38" s="704"/>
      <c r="DQ38" s="703"/>
      <c r="DR38" s="698"/>
      <c r="DS38" s="698"/>
      <c r="DT38" s="698"/>
      <c r="DU38" s="704"/>
      <c r="DV38" s="691"/>
      <c r="DW38" s="692"/>
      <c r="DX38" s="692"/>
      <c r="DY38" s="692"/>
      <c r="DZ38" s="705"/>
      <c r="EA38" s="48"/>
    </row>
    <row r="39" spans="1:131" ht="26.25" customHeight="1" x14ac:dyDescent="0.15">
      <c r="A39" s="54">
        <v>12</v>
      </c>
      <c r="B39" s="691"/>
      <c r="C39" s="692"/>
      <c r="D39" s="692"/>
      <c r="E39" s="692"/>
      <c r="F39" s="692"/>
      <c r="G39" s="692"/>
      <c r="H39" s="692"/>
      <c r="I39" s="692"/>
      <c r="J39" s="692"/>
      <c r="K39" s="692"/>
      <c r="L39" s="692"/>
      <c r="M39" s="692"/>
      <c r="N39" s="692"/>
      <c r="O39" s="692"/>
      <c r="P39" s="693"/>
      <c r="Q39" s="694"/>
      <c r="R39" s="695"/>
      <c r="S39" s="695"/>
      <c r="T39" s="695"/>
      <c r="U39" s="695"/>
      <c r="V39" s="695"/>
      <c r="W39" s="695"/>
      <c r="X39" s="695"/>
      <c r="Y39" s="695"/>
      <c r="Z39" s="695"/>
      <c r="AA39" s="695"/>
      <c r="AB39" s="695"/>
      <c r="AC39" s="695"/>
      <c r="AD39" s="695"/>
      <c r="AE39" s="696"/>
      <c r="AF39" s="697"/>
      <c r="AG39" s="698"/>
      <c r="AH39" s="698"/>
      <c r="AI39" s="698"/>
      <c r="AJ39" s="699"/>
      <c r="AK39" s="700"/>
      <c r="AL39" s="695"/>
      <c r="AM39" s="695"/>
      <c r="AN39" s="695"/>
      <c r="AO39" s="695"/>
      <c r="AP39" s="695"/>
      <c r="AQ39" s="695"/>
      <c r="AR39" s="695"/>
      <c r="AS39" s="695"/>
      <c r="AT39" s="695"/>
      <c r="AU39" s="695"/>
      <c r="AV39" s="695"/>
      <c r="AW39" s="695"/>
      <c r="AX39" s="695"/>
      <c r="AY39" s="695"/>
      <c r="AZ39" s="739"/>
      <c r="BA39" s="739"/>
      <c r="BB39" s="739"/>
      <c r="BC39" s="739"/>
      <c r="BD39" s="739"/>
      <c r="BE39" s="701"/>
      <c r="BF39" s="701"/>
      <c r="BG39" s="701"/>
      <c r="BH39" s="701"/>
      <c r="BI39" s="702"/>
      <c r="BJ39" s="56"/>
      <c r="BK39" s="56"/>
      <c r="BL39" s="56"/>
      <c r="BM39" s="56"/>
      <c r="BN39" s="56"/>
      <c r="BO39" s="55"/>
      <c r="BP39" s="55"/>
      <c r="BQ39" s="52">
        <v>33</v>
      </c>
      <c r="BR39" s="72"/>
      <c r="BS39" s="691"/>
      <c r="BT39" s="692"/>
      <c r="BU39" s="692"/>
      <c r="BV39" s="692"/>
      <c r="BW39" s="692"/>
      <c r="BX39" s="692"/>
      <c r="BY39" s="692"/>
      <c r="BZ39" s="692"/>
      <c r="CA39" s="692"/>
      <c r="CB39" s="692"/>
      <c r="CC39" s="692"/>
      <c r="CD39" s="692"/>
      <c r="CE39" s="692"/>
      <c r="CF39" s="692"/>
      <c r="CG39" s="693"/>
      <c r="CH39" s="703"/>
      <c r="CI39" s="698"/>
      <c r="CJ39" s="698"/>
      <c r="CK39" s="698"/>
      <c r="CL39" s="704"/>
      <c r="CM39" s="703"/>
      <c r="CN39" s="698"/>
      <c r="CO39" s="698"/>
      <c r="CP39" s="698"/>
      <c r="CQ39" s="704"/>
      <c r="CR39" s="703"/>
      <c r="CS39" s="698"/>
      <c r="CT39" s="698"/>
      <c r="CU39" s="698"/>
      <c r="CV39" s="704"/>
      <c r="CW39" s="703"/>
      <c r="CX39" s="698"/>
      <c r="CY39" s="698"/>
      <c r="CZ39" s="698"/>
      <c r="DA39" s="704"/>
      <c r="DB39" s="703"/>
      <c r="DC39" s="698"/>
      <c r="DD39" s="698"/>
      <c r="DE39" s="698"/>
      <c r="DF39" s="704"/>
      <c r="DG39" s="703"/>
      <c r="DH39" s="698"/>
      <c r="DI39" s="698"/>
      <c r="DJ39" s="698"/>
      <c r="DK39" s="704"/>
      <c r="DL39" s="703"/>
      <c r="DM39" s="698"/>
      <c r="DN39" s="698"/>
      <c r="DO39" s="698"/>
      <c r="DP39" s="704"/>
      <c r="DQ39" s="703"/>
      <c r="DR39" s="698"/>
      <c r="DS39" s="698"/>
      <c r="DT39" s="698"/>
      <c r="DU39" s="704"/>
      <c r="DV39" s="691"/>
      <c r="DW39" s="692"/>
      <c r="DX39" s="692"/>
      <c r="DY39" s="692"/>
      <c r="DZ39" s="705"/>
      <c r="EA39" s="48"/>
    </row>
    <row r="40" spans="1:131" ht="26.25" customHeight="1" x14ac:dyDescent="0.15">
      <c r="A40" s="52">
        <v>13</v>
      </c>
      <c r="B40" s="691"/>
      <c r="C40" s="692"/>
      <c r="D40" s="692"/>
      <c r="E40" s="692"/>
      <c r="F40" s="692"/>
      <c r="G40" s="692"/>
      <c r="H40" s="692"/>
      <c r="I40" s="692"/>
      <c r="J40" s="692"/>
      <c r="K40" s="692"/>
      <c r="L40" s="692"/>
      <c r="M40" s="692"/>
      <c r="N40" s="692"/>
      <c r="O40" s="692"/>
      <c r="P40" s="693"/>
      <c r="Q40" s="694"/>
      <c r="R40" s="695"/>
      <c r="S40" s="695"/>
      <c r="T40" s="695"/>
      <c r="U40" s="695"/>
      <c r="V40" s="695"/>
      <c r="W40" s="695"/>
      <c r="X40" s="695"/>
      <c r="Y40" s="695"/>
      <c r="Z40" s="695"/>
      <c r="AA40" s="695"/>
      <c r="AB40" s="695"/>
      <c r="AC40" s="695"/>
      <c r="AD40" s="695"/>
      <c r="AE40" s="696"/>
      <c r="AF40" s="697"/>
      <c r="AG40" s="698"/>
      <c r="AH40" s="698"/>
      <c r="AI40" s="698"/>
      <c r="AJ40" s="699"/>
      <c r="AK40" s="700"/>
      <c r="AL40" s="695"/>
      <c r="AM40" s="695"/>
      <c r="AN40" s="695"/>
      <c r="AO40" s="695"/>
      <c r="AP40" s="695"/>
      <c r="AQ40" s="695"/>
      <c r="AR40" s="695"/>
      <c r="AS40" s="695"/>
      <c r="AT40" s="695"/>
      <c r="AU40" s="695"/>
      <c r="AV40" s="695"/>
      <c r="AW40" s="695"/>
      <c r="AX40" s="695"/>
      <c r="AY40" s="695"/>
      <c r="AZ40" s="739"/>
      <c r="BA40" s="739"/>
      <c r="BB40" s="739"/>
      <c r="BC40" s="739"/>
      <c r="BD40" s="739"/>
      <c r="BE40" s="701"/>
      <c r="BF40" s="701"/>
      <c r="BG40" s="701"/>
      <c r="BH40" s="701"/>
      <c r="BI40" s="702"/>
      <c r="BJ40" s="56"/>
      <c r="BK40" s="56"/>
      <c r="BL40" s="56"/>
      <c r="BM40" s="56"/>
      <c r="BN40" s="56"/>
      <c r="BO40" s="55"/>
      <c r="BP40" s="55"/>
      <c r="BQ40" s="52">
        <v>34</v>
      </c>
      <c r="BR40" s="72"/>
      <c r="BS40" s="691"/>
      <c r="BT40" s="692"/>
      <c r="BU40" s="692"/>
      <c r="BV40" s="692"/>
      <c r="BW40" s="692"/>
      <c r="BX40" s="692"/>
      <c r="BY40" s="692"/>
      <c r="BZ40" s="692"/>
      <c r="CA40" s="692"/>
      <c r="CB40" s="692"/>
      <c r="CC40" s="692"/>
      <c r="CD40" s="692"/>
      <c r="CE40" s="692"/>
      <c r="CF40" s="692"/>
      <c r="CG40" s="693"/>
      <c r="CH40" s="703"/>
      <c r="CI40" s="698"/>
      <c r="CJ40" s="698"/>
      <c r="CK40" s="698"/>
      <c r="CL40" s="704"/>
      <c r="CM40" s="703"/>
      <c r="CN40" s="698"/>
      <c r="CO40" s="698"/>
      <c r="CP40" s="698"/>
      <c r="CQ40" s="704"/>
      <c r="CR40" s="703"/>
      <c r="CS40" s="698"/>
      <c r="CT40" s="698"/>
      <c r="CU40" s="698"/>
      <c r="CV40" s="704"/>
      <c r="CW40" s="703"/>
      <c r="CX40" s="698"/>
      <c r="CY40" s="698"/>
      <c r="CZ40" s="698"/>
      <c r="DA40" s="704"/>
      <c r="DB40" s="703"/>
      <c r="DC40" s="698"/>
      <c r="DD40" s="698"/>
      <c r="DE40" s="698"/>
      <c r="DF40" s="704"/>
      <c r="DG40" s="703"/>
      <c r="DH40" s="698"/>
      <c r="DI40" s="698"/>
      <c r="DJ40" s="698"/>
      <c r="DK40" s="704"/>
      <c r="DL40" s="703"/>
      <c r="DM40" s="698"/>
      <c r="DN40" s="698"/>
      <c r="DO40" s="698"/>
      <c r="DP40" s="704"/>
      <c r="DQ40" s="703"/>
      <c r="DR40" s="698"/>
      <c r="DS40" s="698"/>
      <c r="DT40" s="698"/>
      <c r="DU40" s="704"/>
      <c r="DV40" s="691"/>
      <c r="DW40" s="692"/>
      <c r="DX40" s="692"/>
      <c r="DY40" s="692"/>
      <c r="DZ40" s="705"/>
      <c r="EA40" s="48"/>
    </row>
    <row r="41" spans="1:131" ht="26.25" customHeight="1" x14ac:dyDescent="0.15">
      <c r="A41" s="52">
        <v>14</v>
      </c>
      <c r="B41" s="691"/>
      <c r="C41" s="692"/>
      <c r="D41" s="692"/>
      <c r="E41" s="692"/>
      <c r="F41" s="692"/>
      <c r="G41" s="692"/>
      <c r="H41" s="692"/>
      <c r="I41" s="692"/>
      <c r="J41" s="692"/>
      <c r="K41" s="692"/>
      <c r="L41" s="692"/>
      <c r="M41" s="692"/>
      <c r="N41" s="692"/>
      <c r="O41" s="692"/>
      <c r="P41" s="693"/>
      <c r="Q41" s="694"/>
      <c r="R41" s="695"/>
      <c r="S41" s="695"/>
      <c r="T41" s="695"/>
      <c r="U41" s="695"/>
      <c r="V41" s="695"/>
      <c r="W41" s="695"/>
      <c r="X41" s="695"/>
      <c r="Y41" s="695"/>
      <c r="Z41" s="695"/>
      <c r="AA41" s="695"/>
      <c r="AB41" s="695"/>
      <c r="AC41" s="695"/>
      <c r="AD41" s="695"/>
      <c r="AE41" s="696"/>
      <c r="AF41" s="697"/>
      <c r="AG41" s="698"/>
      <c r="AH41" s="698"/>
      <c r="AI41" s="698"/>
      <c r="AJ41" s="699"/>
      <c r="AK41" s="700"/>
      <c r="AL41" s="695"/>
      <c r="AM41" s="695"/>
      <c r="AN41" s="695"/>
      <c r="AO41" s="695"/>
      <c r="AP41" s="695"/>
      <c r="AQ41" s="695"/>
      <c r="AR41" s="695"/>
      <c r="AS41" s="695"/>
      <c r="AT41" s="695"/>
      <c r="AU41" s="695"/>
      <c r="AV41" s="695"/>
      <c r="AW41" s="695"/>
      <c r="AX41" s="695"/>
      <c r="AY41" s="695"/>
      <c r="AZ41" s="739"/>
      <c r="BA41" s="739"/>
      <c r="BB41" s="739"/>
      <c r="BC41" s="739"/>
      <c r="BD41" s="739"/>
      <c r="BE41" s="701"/>
      <c r="BF41" s="701"/>
      <c r="BG41" s="701"/>
      <c r="BH41" s="701"/>
      <c r="BI41" s="702"/>
      <c r="BJ41" s="56"/>
      <c r="BK41" s="56"/>
      <c r="BL41" s="56"/>
      <c r="BM41" s="56"/>
      <c r="BN41" s="56"/>
      <c r="BO41" s="55"/>
      <c r="BP41" s="55"/>
      <c r="BQ41" s="52">
        <v>35</v>
      </c>
      <c r="BR41" s="72"/>
      <c r="BS41" s="691"/>
      <c r="BT41" s="692"/>
      <c r="BU41" s="692"/>
      <c r="BV41" s="692"/>
      <c r="BW41" s="692"/>
      <c r="BX41" s="692"/>
      <c r="BY41" s="692"/>
      <c r="BZ41" s="692"/>
      <c r="CA41" s="692"/>
      <c r="CB41" s="692"/>
      <c r="CC41" s="692"/>
      <c r="CD41" s="692"/>
      <c r="CE41" s="692"/>
      <c r="CF41" s="692"/>
      <c r="CG41" s="693"/>
      <c r="CH41" s="703"/>
      <c r="CI41" s="698"/>
      <c r="CJ41" s="698"/>
      <c r="CK41" s="698"/>
      <c r="CL41" s="704"/>
      <c r="CM41" s="703"/>
      <c r="CN41" s="698"/>
      <c r="CO41" s="698"/>
      <c r="CP41" s="698"/>
      <c r="CQ41" s="704"/>
      <c r="CR41" s="703"/>
      <c r="CS41" s="698"/>
      <c r="CT41" s="698"/>
      <c r="CU41" s="698"/>
      <c r="CV41" s="704"/>
      <c r="CW41" s="703"/>
      <c r="CX41" s="698"/>
      <c r="CY41" s="698"/>
      <c r="CZ41" s="698"/>
      <c r="DA41" s="704"/>
      <c r="DB41" s="703"/>
      <c r="DC41" s="698"/>
      <c r="DD41" s="698"/>
      <c r="DE41" s="698"/>
      <c r="DF41" s="704"/>
      <c r="DG41" s="703"/>
      <c r="DH41" s="698"/>
      <c r="DI41" s="698"/>
      <c r="DJ41" s="698"/>
      <c r="DK41" s="704"/>
      <c r="DL41" s="703"/>
      <c r="DM41" s="698"/>
      <c r="DN41" s="698"/>
      <c r="DO41" s="698"/>
      <c r="DP41" s="704"/>
      <c r="DQ41" s="703"/>
      <c r="DR41" s="698"/>
      <c r="DS41" s="698"/>
      <c r="DT41" s="698"/>
      <c r="DU41" s="704"/>
      <c r="DV41" s="691"/>
      <c r="DW41" s="692"/>
      <c r="DX41" s="692"/>
      <c r="DY41" s="692"/>
      <c r="DZ41" s="705"/>
      <c r="EA41" s="48"/>
    </row>
    <row r="42" spans="1:131" ht="26.25" customHeight="1" x14ac:dyDescent="0.15">
      <c r="A42" s="52">
        <v>15</v>
      </c>
      <c r="B42" s="691"/>
      <c r="C42" s="692"/>
      <c r="D42" s="692"/>
      <c r="E42" s="692"/>
      <c r="F42" s="692"/>
      <c r="G42" s="692"/>
      <c r="H42" s="692"/>
      <c r="I42" s="692"/>
      <c r="J42" s="692"/>
      <c r="K42" s="692"/>
      <c r="L42" s="692"/>
      <c r="M42" s="692"/>
      <c r="N42" s="692"/>
      <c r="O42" s="692"/>
      <c r="P42" s="693"/>
      <c r="Q42" s="694"/>
      <c r="R42" s="695"/>
      <c r="S42" s="695"/>
      <c r="T42" s="695"/>
      <c r="U42" s="695"/>
      <c r="V42" s="695"/>
      <c r="W42" s="695"/>
      <c r="X42" s="695"/>
      <c r="Y42" s="695"/>
      <c r="Z42" s="695"/>
      <c r="AA42" s="695"/>
      <c r="AB42" s="695"/>
      <c r="AC42" s="695"/>
      <c r="AD42" s="695"/>
      <c r="AE42" s="696"/>
      <c r="AF42" s="697"/>
      <c r="AG42" s="698"/>
      <c r="AH42" s="698"/>
      <c r="AI42" s="698"/>
      <c r="AJ42" s="699"/>
      <c r="AK42" s="700"/>
      <c r="AL42" s="695"/>
      <c r="AM42" s="695"/>
      <c r="AN42" s="695"/>
      <c r="AO42" s="695"/>
      <c r="AP42" s="695"/>
      <c r="AQ42" s="695"/>
      <c r="AR42" s="695"/>
      <c r="AS42" s="695"/>
      <c r="AT42" s="695"/>
      <c r="AU42" s="695"/>
      <c r="AV42" s="695"/>
      <c r="AW42" s="695"/>
      <c r="AX42" s="695"/>
      <c r="AY42" s="695"/>
      <c r="AZ42" s="739"/>
      <c r="BA42" s="739"/>
      <c r="BB42" s="739"/>
      <c r="BC42" s="739"/>
      <c r="BD42" s="739"/>
      <c r="BE42" s="701"/>
      <c r="BF42" s="701"/>
      <c r="BG42" s="701"/>
      <c r="BH42" s="701"/>
      <c r="BI42" s="702"/>
      <c r="BJ42" s="56"/>
      <c r="BK42" s="56"/>
      <c r="BL42" s="56"/>
      <c r="BM42" s="56"/>
      <c r="BN42" s="56"/>
      <c r="BO42" s="55"/>
      <c r="BP42" s="55"/>
      <c r="BQ42" s="52">
        <v>36</v>
      </c>
      <c r="BR42" s="72"/>
      <c r="BS42" s="691"/>
      <c r="BT42" s="692"/>
      <c r="BU42" s="692"/>
      <c r="BV42" s="692"/>
      <c r="BW42" s="692"/>
      <c r="BX42" s="692"/>
      <c r="BY42" s="692"/>
      <c r="BZ42" s="692"/>
      <c r="CA42" s="692"/>
      <c r="CB42" s="692"/>
      <c r="CC42" s="692"/>
      <c r="CD42" s="692"/>
      <c r="CE42" s="692"/>
      <c r="CF42" s="692"/>
      <c r="CG42" s="693"/>
      <c r="CH42" s="703"/>
      <c r="CI42" s="698"/>
      <c r="CJ42" s="698"/>
      <c r="CK42" s="698"/>
      <c r="CL42" s="704"/>
      <c r="CM42" s="703"/>
      <c r="CN42" s="698"/>
      <c r="CO42" s="698"/>
      <c r="CP42" s="698"/>
      <c r="CQ42" s="704"/>
      <c r="CR42" s="703"/>
      <c r="CS42" s="698"/>
      <c r="CT42" s="698"/>
      <c r="CU42" s="698"/>
      <c r="CV42" s="704"/>
      <c r="CW42" s="703"/>
      <c r="CX42" s="698"/>
      <c r="CY42" s="698"/>
      <c r="CZ42" s="698"/>
      <c r="DA42" s="704"/>
      <c r="DB42" s="703"/>
      <c r="DC42" s="698"/>
      <c r="DD42" s="698"/>
      <c r="DE42" s="698"/>
      <c r="DF42" s="704"/>
      <c r="DG42" s="703"/>
      <c r="DH42" s="698"/>
      <c r="DI42" s="698"/>
      <c r="DJ42" s="698"/>
      <c r="DK42" s="704"/>
      <c r="DL42" s="703"/>
      <c r="DM42" s="698"/>
      <c r="DN42" s="698"/>
      <c r="DO42" s="698"/>
      <c r="DP42" s="704"/>
      <c r="DQ42" s="703"/>
      <c r="DR42" s="698"/>
      <c r="DS42" s="698"/>
      <c r="DT42" s="698"/>
      <c r="DU42" s="704"/>
      <c r="DV42" s="691"/>
      <c r="DW42" s="692"/>
      <c r="DX42" s="692"/>
      <c r="DY42" s="692"/>
      <c r="DZ42" s="705"/>
      <c r="EA42" s="48"/>
    </row>
    <row r="43" spans="1:131" ht="26.25" customHeight="1" x14ac:dyDescent="0.15">
      <c r="A43" s="52">
        <v>16</v>
      </c>
      <c r="B43" s="691"/>
      <c r="C43" s="692"/>
      <c r="D43" s="692"/>
      <c r="E43" s="692"/>
      <c r="F43" s="692"/>
      <c r="G43" s="692"/>
      <c r="H43" s="692"/>
      <c r="I43" s="692"/>
      <c r="J43" s="692"/>
      <c r="K43" s="692"/>
      <c r="L43" s="692"/>
      <c r="M43" s="692"/>
      <c r="N43" s="692"/>
      <c r="O43" s="692"/>
      <c r="P43" s="693"/>
      <c r="Q43" s="694"/>
      <c r="R43" s="695"/>
      <c r="S43" s="695"/>
      <c r="T43" s="695"/>
      <c r="U43" s="695"/>
      <c r="V43" s="695"/>
      <c r="W43" s="695"/>
      <c r="X43" s="695"/>
      <c r="Y43" s="695"/>
      <c r="Z43" s="695"/>
      <c r="AA43" s="695"/>
      <c r="AB43" s="695"/>
      <c r="AC43" s="695"/>
      <c r="AD43" s="695"/>
      <c r="AE43" s="696"/>
      <c r="AF43" s="697"/>
      <c r="AG43" s="698"/>
      <c r="AH43" s="698"/>
      <c r="AI43" s="698"/>
      <c r="AJ43" s="699"/>
      <c r="AK43" s="700"/>
      <c r="AL43" s="695"/>
      <c r="AM43" s="695"/>
      <c r="AN43" s="695"/>
      <c r="AO43" s="695"/>
      <c r="AP43" s="695"/>
      <c r="AQ43" s="695"/>
      <c r="AR43" s="695"/>
      <c r="AS43" s="695"/>
      <c r="AT43" s="695"/>
      <c r="AU43" s="695"/>
      <c r="AV43" s="695"/>
      <c r="AW43" s="695"/>
      <c r="AX43" s="695"/>
      <c r="AY43" s="695"/>
      <c r="AZ43" s="739"/>
      <c r="BA43" s="739"/>
      <c r="BB43" s="739"/>
      <c r="BC43" s="739"/>
      <c r="BD43" s="739"/>
      <c r="BE43" s="701"/>
      <c r="BF43" s="701"/>
      <c r="BG43" s="701"/>
      <c r="BH43" s="701"/>
      <c r="BI43" s="702"/>
      <c r="BJ43" s="56"/>
      <c r="BK43" s="56"/>
      <c r="BL43" s="56"/>
      <c r="BM43" s="56"/>
      <c r="BN43" s="56"/>
      <c r="BO43" s="55"/>
      <c r="BP43" s="55"/>
      <c r="BQ43" s="52">
        <v>37</v>
      </c>
      <c r="BR43" s="72"/>
      <c r="BS43" s="691"/>
      <c r="BT43" s="692"/>
      <c r="BU43" s="692"/>
      <c r="BV43" s="692"/>
      <c r="BW43" s="692"/>
      <c r="BX43" s="692"/>
      <c r="BY43" s="692"/>
      <c r="BZ43" s="692"/>
      <c r="CA43" s="692"/>
      <c r="CB43" s="692"/>
      <c r="CC43" s="692"/>
      <c r="CD43" s="692"/>
      <c r="CE43" s="692"/>
      <c r="CF43" s="692"/>
      <c r="CG43" s="693"/>
      <c r="CH43" s="703"/>
      <c r="CI43" s="698"/>
      <c r="CJ43" s="698"/>
      <c r="CK43" s="698"/>
      <c r="CL43" s="704"/>
      <c r="CM43" s="703"/>
      <c r="CN43" s="698"/>
      <c r="CO43" s="698"/>
      <c r="CP43" s="698"/>
      <c r="CQ43" s="704"/>
      <c r="CR43" s="703"/>
      <c r="CS43" s="698"/>
      <c r="CT43" s="698"/>
      <c r="CU43" s="698"/>
      <c r="CV43" s="704"/>
      <c r="CW43" s="703"/>
      <c r="CX43" s="698"/>
      <c r="CY43" s="698"/>
      <c r="CZ43" s="698"/>
      <c r="DA43" s="704"/>
      <c r="DB43" s="703"/>
      <c r="DC43" s="698"/>
      <c r="DD43" s="698"/>
      <c r="DE43" s="698"/>
      <c r="DF43" s="704"/>
      <c r="DG43" s="703"/>
      <c r="DH43" s="698"/>
      <c r="DI43" s="698"/>
      <c r="DJ43" s="698"/>
      <c r="DK43" s="704"/>
      <c r="DL43" s="703"/>
      <c r="DM43" s="698"/>
      <c r="DN43" s="698"/>
      <c r="DO43" s="698"/>
      <c r="DP43" s="704"/>
      <c r="DQ43" s="703"/>
      <c r="DR43" s="698"/>
      <c r="DS43" s="698"/>
      <c r="DT43" s="698"/>
      <c r="DU43" s="704"/>
      <c r="DV43" s="691"/>
      <c r="DW43" s="692"/>
      <c r="DX43" s="692"/>
      <c r="DY43" s="692"/>
      <c r="DZ43" s="705"/>
      <c r="EA43" s="48"/>
    </row>
    <row r="44" spans="1:131" ht="26.25" customHeight="1" x14ac:dyDescent="0.15">
      <c r="A44" s="52">
        <v>17</v>
      </c>
      <c r="B44" s="691"/>
      <c r="C44" s="692"/>
      <c r="D44" s="692"/>
      <c r="E44" s="692"/>
      <c r="F44" s="692"/>
      <c r="G44" s="692"/>
      <c r="H44" s="692"/>
      <c r="I44" s="692"/>
      <c r="J44" s="692"/>
      <c r="K44" s="692"/>
      <c r="L44" s="692"/>
      <c r="M44" s="692"/>
      <c r="N44" s="692"/>
      <c r="O44" s="692"/>
      <c r="P44" s="693"/>
      <c r="Q44" s="694"/>
      <c r="R44" s="695"/>
      <c r="S44" s="695"/>
      <c r="T44" s="695"/>
      <c r="U44" s="695"/>
      <c r="V44" s="695"/>
      <c r="W44" s="695"/>
      <c r="X44" s="695"/>
      <c r="Y44" s="695"/>
      <c r="Z44" s="695"/>
      <c r="AA44" s="695"/>
      <c r="AB44" s="695"/>
      <c r="AC44" s="695"/>
      <c r="AD44" s="695"/>
      <c r="AE44" s="696"/>
      <c r="AF44" s="697"/>
      <c r="AG44" s="698"/>
      <c r="AH44" s="698"/>
      <c r="AI44" s="698"/>
      <c r="AJ44" s="699"/>
      <c r="AK44" s="700"/>
      <c r="AL44" s="695"/>
      <c r="AM44" s="695"/>
      <c r="AN44" s="695"/>
      <c r="AO44" s="695"/>
      <c r="AP44" s="695"/>
      <c r="AQ44" s="695"/>
      <c r="AR44" s="695"/>
      <c r="AS44" s="695"/>
      <c r="AT44" s="695"/>
      <c r="AU44" s="695"/>
      <c r="AV44" s="695"/>
      <c r="AW44" s="695"/>
      <c r="AX44" s="695"/>
      <c r="AY44" s="695"/>
      <c r="AZ44" s="739"/>
      <c r="BA44" s="739"/>
      <c r="BB44" s="739"/>
      <c r="BC44" s="739"/>
      <c r="BD44" s="739"/>
      <c r="BE44" s="701"/>
      <c r="BF44" s="701"/>
      <c r="BG44" s="701"/>
      <c r="BH44" s="701"/>
      <c r="BI44" s="702"/>
      <c r="BJ44" s="56"/>
      <c r="BK44" s="56"/>
      <c r="BL44" s="56"/>
      <c r="BM44" s="56"/>
      <c r="BN44" s="56"/>
      <c r="BO44" s="55"/>
      <c r="BP44" s="55"/>
      <c r="BQ44" s="52">
        <v>38</v>
      </c>
      <c r="BR44" s="72"/>
      <c r="BS44" s="691"/>
      <c r="BT44" s="692"/>
      <c r="BU44" s="692"/>
      <c r="BV44" s="692"/>
      <c r="BW44" s="692"/>
      <c r="BX44" s="692"/>
      <c r="BY44" s="692"/>
      <c r="BZ44" s="692"/>
      <c r="CA44" s="692"/>
      <c r="CB44" s="692"/>
      <c r="CC44" s="692"/>
      <c r="CD44" s="692"/>
      <c r="CE44" s="692"/>
      <c r="CF44" s="692"/>
      <c r="CG44" s="693"/>
      <c r="CH44" s="703"/>
      <c r="CI44" s="698"/>
      <c r="CJ44" s="698"/>
      <c r="CK44" s="698"/>
      <c r="CL44" s="704"/>
      <c r="CM44" s="703"/>
      <c r="CN44" s="698"/>
      <c r="CO44" s="698"/>
      <c r="CP44" s="698"/>
      <c r="CQ44" s="704"/>
      <c r="CR44" s="703"/>
      <c r="CS44" s="698"/>
      <c r="CT44" s="698"/>
      <c r="CU44" s="698"/>
      <c r="CV44" s="704"/>
      <c r="CW44" s="703"/>
      <c r="CX44" s="698"/>
      <c r="CY44" s="698"/>
      <c r="CZ44" s="698"/>
      <c r="DA44" s="704"/>
      <c r="DB44" s="703"/>
      <c r="DC44" s="698"/>
      <c r="DD44" s="698"/>
      <c r="DE44" s="698"/>
      <c r="DF44" s="704"/>
      <c r="DG44" s="703"/>
      <c r="DH44" s="698"/>
      <c r="DI44" s="698"/>
      <c r="DJ44" s="698"/>
      <c r="DK44" s="704"/>
      <c r="DL44" s="703"/>
      <c r="DM44" s="698"/>
      <c r="DN44" s="698"/>
      <c r="DO44" s="698"/>
      <c r="DP44" s="704"/>
      <c r="DQ44" s="703"/>
      <c r="DR44" s="698"/>
      <c r="DS44" s="698"/>
      <c r="DT44" s="698"/>
      <c r="DU44" s="704"/>
      <c r="DV44" s="691"/>
      <c r="DW44" s="692"/>
      <c r="DX44" s="692"/>
      <c r="DY44" s="692"/>
      <c r="DZ44" s="705"/>
      <c r="EA44" s="48"/>
    </row>
    <row r="45" spans="1:131" ht="26.25" customHeight="1" x14ac:dyDescent="0.15">
      <c r="A45" s="52">
        <v>18</v>
      </c>
      <c r="B45" s="691"/>
      <c r="C45" s="692"/>
      <c r="D45" s="692"/>
      <c r="E45" s="692"/>
      <c r="F45" s="692"/>
      <c r="G45" s="692"/>
      <c r="H45" s="692"/>
      <c r="I45" s="692"/>
      <c r="J45" s="692"/>
      <c r="K45" s="692"/>
      <c r="L45" s="692"/>
      <c r="M45" s="692"/>
      <c r="N45" s="692"/>
      <c r="O45" s="692"/>
      <c r="P45" s="693"/>
      <c r="Q45" s="694"/>
      <c r="R45" s="695"/>
      <c r="S45" s="695"/>
      <c r="T45" s="695"/>
      <c r="U45" s="695"/>
      <c r="V45" s="695"/>
      <c r="W45" s="695"/>
      <c r="X45" s="695"/>
      <c r="Y45" s="695"/>
      <c r="Z45" s="695"/>
      <c r="AA45" s="695"/>
      <c r="AB45" s="695"/>
      <c r="AC45" s="695"/>
      <c r="AD45" s="695"/>
      <c r="AE45" s="696"/>
      <c r="AF45" s="697"/>
      <c r="AG45" s="698"/>
      <c r="AH45" s="698"/>
      <c r="AI45" s="698"/>
      <c r="AJ45" s="699"/>
      <c r="AK45" s="700"/>
      <c r="AL45" s="695"/>
      <c r="AM45" s="695"/>
      <c r="AN45" s="695"/>
      <c r="AO45" s="695"/>
      <c r="AP45" s="695"/>
      <c r="AQ45" s="695"/>
      <c r="AR45" s="695"/>
      <c r="AS45" s="695"/>
      <c r="AT45" s="695"/>
      <c r="AU45" s="695"/>
      <c r="AV45" s="695"/>
      <c r="AW45" s="695"/>
      <c r="AX45" s="695"/>
      <c r="AY45" s="695"/>
      <c r="AZ45" s="739"/>
      <c r="BA45" s="739"/>
      <c r="BB45" s="739"/>
      <c r="BC45" s="739"/>
      <c r="BD45" s="739"/>
      <c r="BE45" s="701"/>
      <c r="BF45" s="701"/>
      <c r="BG45" s="701"/>
      <c r="BH45" s="701"/>
      <c r="BI45" s="702"/>
      <c r="BJ45" s="56"/>
      <c r="BK45" s="56"/>
      <c r="BL45" s="56"/>
      <c r="BM45" s="56"/>
      <c r="BN45" s="56"/>
      <c r="BO45" s="55"/>
      <c r="BP45" s="55"/>
      <c r="BQ45" s="52">
        <v>39</v>
      </c>
      <c r="BR45" s="72"/>
      <c r="BS45" s="691"/>
      <c r="BT45" s="692"/>
      <c r="BU45" s="692"/>
      <c r="BV45" s="692"/>
      <c r="BW45" s="692"/>
      <c r="BX45" s="692"/>
      <c r="BY45" s="692"/>
      <c r="BZ45" s="692"/>
      <c r="CA45" s="692"/>
      <c r="CB45" s="692"/>
      <c r="CC45" s="692"/>
      <c r="CD45" s="692"/>
      <c r="CE45" s="692"/>
      <c r="CF45" s="692"/>
      <c r="CG45" s="693"/>
      <c r="CH45" s="703"/>
      <c r="CI45" s="698"/>
      <c r="CJ45" s="698"/>
      <c r="CK45" s="698"/>
      <c r="CL45" s="704"/>
      <c r="CM45" s="703"/>
      <c r="CN45" s="698"/>
      <c r="CO45" s="698"/>
      <c r="CP45" s="698"/>
      <c r="CQ45" s="704"/>
      <c r="CR45" s="703"/>
      <c r="CS45" s="698"/>
      <c r="CT45" s="698"/>
      <c r="CU45" s="698"/>
      <c r="CV45" s="704"/>
      <c r="CW45" s="703"/>
      <c r="CX45" s="698"/>
      <c r="CY45" s="698"/>
      <c r="CZ45" s="698"/>
      <c r="DA45" s="704"/>
      <c r="DB45" s="703"/>
      <c r="DC45" s="698"/>
      <c r="DD45" s="698"/>
      <c r="DE45" s="698"/>
      <c r="DF45" s="704"/>
      <c r="DG45" s="703"/>
      <c r="DH45" s="698"/>
      <c r="DI45" s="698"/>
      <c r="DJ45" s="698"/>
      <c r="DK45" s="704"/>
      <c r="DL45" s="703"/>
      <c r="DM45" s="698"/>
      <c r="DN45" s="698"/>
      <c r="DO45" s="698"/>
      <c r="DP45" s="704"/>
      <c r="DQ45" s="703"/>
      <c r="DR45" s="698"/>
      <c r="DS45" s="698"/>
      <c r="DT45" s="698"/>
      <c r="DU45" s="704"/>
      <c r="DV45" s="691"/>
      <c r="DW45" s="692"/>
      <c r="DX45" s="692"/>
      <c r="DY45" s="692"/>
      <c r="DZ45" s="705"/>
      <c r="EA45" s="48"/>
    </row>
    <row r="46" spans="1:131" ht="26.25" customHeight="1" x14ac:dyDescent="0.15">
      <c r="A46" s="52">
        <v>19</v>
      </c>
      <c r="B46" s="691"/>
      <c r="C46" s="692"/>
      <c r="D46" s="692"/>
      <c r="E46" s="692"/>
      <c r="F46" s="692"/>
      <c r="G46" s="692"/>
      <c r="H46" s="692"/>
      <c r="I46" s="692"/>
      <c r="J46" s="692"/>
      <c r="K46" s="692"/>
      <c r="L46" s="692"/>
      <c r="M46" s="692"/>
      <c r="N46" s="692"/>
      <c r="O46" s="692"/>
      <c r="P46" s="693"/>
      <c r="Q46" s="694"/>
      <c r="R46" s="695"/>
      <c r="S46" s="695"/>
      <c r="T46" s="695"/>
      <c r="U46" s="695"/>
      <c r="V46" s="695"/>
      <c r="W46" s="695"/>
      <c r="X46" s="695"/>
      <c r="Y46" s="695"/>
      <c r="Z46" s="695"/>
      <c r="AA46" s="695"/>
      <c r="AB46" s="695"/>
      <c r="AC46" s="695"/>
      <c r="AD46" s="695"/>
      <c r="AE46" s="696"/>
      <c r="AF46" s="697"/>
      <c r="AG46" s="698"/>
      <c r="AH46" s="698"/>
      <c r="AI46" s="698"/>
      <c r="AJ46" s="699"/>
      <c r="AK46" s="700"/>
      <c r="AL46" s="695"/>
      <c r="AM46" s="695"/>
      <c r="AN46" s="695"/>
      <c r="AO46" s="695"/>
      <c r="AP46" s="695"/>
      <c r="AQ46" s="695"/>
      <c r="AR46" s="695"/>
      <c r="AS46" s="695"/>
      <c r="AT46" s="695"/>
      <c r="AU46" s="695"/>
      <c r="AV46" s="695"/>
      <c r="AW46" s="695"/>
      <c r="AX46" s="695"/>
      <c r="AY46" s="695"/>
      <c r="AZ46" s="739"/>
      <c r="BA46" s="739"/>
      <c r="BB46" s="739"/>
      <c r="BC46" s="739"/>
      <c r="BD46" s="739"/>
      <c r="BE46" s="701"/>
      <c r="BF46" s="701"/>
      <c r="BG46" s="701"/>
      <c r="BH46" s="701"/>
      <c r="BI46" s="702"/>
      <c r="BJ46" s="56"/>
      <c r="BK46" s="56"/>
      <c r="BL46" s="56"/>
      <c r="BM46" s="56"/>
      <c r="BN46" s="56"/>
      <c r="BO46" s="55"/>
      <c r="BP46" s="55"/>
      <c r="BQ46" s="52">
        <v>40</v>
      </c>
      <c r="BR46" s="72"/>
      <c r="BS46" s="691"/>
      <c r="BT46" s="692"/>
      <c r="BU46" s="692"/>
      <c r="BV46" s="692"/>
      <c r="BW46" s="692"/>
      <c r="BX46" s="692"/>
      <c r="BY46" s="692"/>
      <c r="BZ46" s="692"/>
      <c r="CA46" s="692"/>
      <c r="CB46" s="692"/>
      <c r="CC46" s="692"/>
      <c r="CD46" s="692"/>
      <c r="CE46" s="692"/>
      <c r="CF46" s="692"/>
      <c r="CG46" s="693"/>
      <c r="CH46" s="703"/>
      <c r="CI46" s="698"/>
      <c r="CJ46" s="698"/>
      <c r="CK46" s="698"/>
      <c r="CL46" s="704"/>
      <c r="CM46" s="703"/>
      <c r="CN46" s="698"/>
      <c r="CO46" s="698"/>
      <c r="CP46" s="698"/>
      <c r="CQ46" s="704"/>
      <c r="CR46" s="703"/>
      <c r="CS46" s="698"/>
      <c r="CT46" s="698"/>
      <c r="CU46" s="698"/>
      <c r="CV46" s="704"/>
      <c r="CW46" s="703"/>
      <c r="CX46" s="698"/>
      <c r="CY46" s="698"/>
      <c r="CZ46" s="698"/>
      <c r="DA46" s="704"/>
      <c r="DB46" s="703"/>
      <c r="DC46" s="698"/>
      <c r="DD46" s="698"/>
      <c r="DE46" s="698"/>
      <c r="DF46" s="704"/>
      <c r="DG46" s="703"/>
      <c r="DH46" s="698"/>
      <c r="DI46" s="698"/>
      <c r="DJ46" s="698"/>
      <c r="DK46" s="704"/>
      <c r="DL46" s="703"/>
      <c r="DM46" s="698"/>
      <c r="DN46" s="698"/>
      <c r="DO46" s="698"/>
      <c r="DP46" s="704"/>
      <c r="DQ46" s="703"/>
      <c r="DR46" s="698"/>
      <c r="DS46" s="698"/>
      <c r="DT46" s="698"/>
      <c r="DU46" s="704"/>
      <c r="DV46" s="691"/>
      <c r="DW46" s="692"/>
      <c r="DX46" s="692"/>
      <c r="DY46" s="692"/>
      <c r="DZ46" s="705"/>
      <c r="EA46" s="48"/>
    </row>
    <row r="47" spans="1:131" ht="26.25" customHeight="1" x14ac:dyDescent="0.15">
      <c r="A47" s="52">
        <v>20</v>
      </c>
      <c r="B47" s="691"/>
      <c r="C47" s="692"/>
      <c r="D47" s="692"/>
      <c r="E47" s="692"/>
      <c r="F47" s="692"/>
      <c r="G47" s="692"/>
      <c r="H47" s="692"/>
      <c r="I47" s="692"/>
      <c r="J47" s="692"/>
      <c r="K47" s="692"/>
      <c r="L47" s="692"/>
      <c r="M47" s="692"/>
      <c r="N47" s="692"/>
      <c r="O47" s="692"/>
      <c r="P47" s="693"/>
      <c r="Q47" s="694"/>
      <c r="R47" s="695"/>
      <c r="S47" s="695"/>
      <c r="T47" s="695"/>
      <c r="U47" s="695"/>
      <c r="V47" s="695"/>
      <c r="W47" s="695"/>
      <c r="X47" s="695"/>
      <c r="Y47" s="695"/>
      <c r="Z47" s="695"/>
      <c r="AA47" s="695"/>
      <c r="AB47" s="695"/>
      <c r="AC47" s="695"/>
      <c r="AD47" s="695"/>
      <c r="AE47" s="696"/>
      <c r="AF47" s="697"/>
      <c r="AG47" s="698"/>
      <c r="AH47" s="698"/>
      <c r="AI47" s="698"/>
      <c r="AJ47" s="699"/>
      <c r="AK47" s="700"/>
      <c r="AL47" s="695"/>
      <c r="AM47" s="695"/>
      <c r="AN47" s="695"/>
      <c r="AO47" s="695"/>
      <c r="AP47" s="695"/>
      <c r="AQ47" s="695"/>
      <c r="AR47" s="695"/>
      <c r="AS47" s="695"/>
      <c r="AT47" s="695"/>
      <c r="AU47" s="695"/>
      <c r="AV47" s="695"/>
      <c r="AW47" s="695"/>
      <c r="AX47" s="695"/>
      <c r="AY47" s="695"/>
      <c r="AZ47" s="739"/>
      <c r="BA47" s="739"/>
      <c r="BB47" s="739"/>
      <c r="BC47" s="739"/>
      <c r="BD47" s="739"/>
      <c r="BE47" s="701"/>
      <c r="BF47" s="701"/>
      <c r="BG47" s="701"/>
      <c r="BH47" s="701"/>
      <c r="BI47" s="702"/>
      <c r="BJ47" s="56"/>
      <c r="BK47" s="56"/>
      <c r="BL47" s="56"/>
      <c r="BM47" s="56"/>
      <c r="BN47" s="56"/>
      <c r="BO47" s="55"/>
      <c r="BP47" s="55"/>
      <c r="BQ47" s="52">
        <v>41</v>
      </c>
      <c r="BR47" s="72"/>
      <c r="BS47" s="691"/>
      <c r="BT47" s="692"/>
      <c r="BU47" s="692"/>
      <c r="BV47" s="692"/>
      <c r="BW47" s="692"/>
      <c r="BX47" s="692"/>
      <c r="BY47" s="692"/>
      <c r="BZ47" s="692"/>
      <c r="CA47" s="692"/>
      <c r="CB47" s="692"/>
      <c r="CC47" s="692"/>
      <c r="CD47" s="692"/>
      <c r="CE47" s="692"/>
      <c r="CF47" s="692"/>
      <c r="CG47" s="693"/>
      <c r="CH47" s="703"/>
      <c r="CI47" s="698"/>
      <c r="CJ47" s="698"/>
      <c r="CK47" s="698"/>
      <c r="CL47" s="704"/>
      <c r="CM47" s="703"/>
      <c r="CN47" s="698"/>
      <c r="CO47" s="698"/>
      <c r="CP47" s="698"/>
      <c r="CQ47" s="704"/>
      <c r="CR47" s="703"/>
      <c r="CS47" s="698"/>
      <c r="CT47" s="698"/>
      <c r="CU47" s="698"/>
      <c r="CV47" s="704"/>
      <c r="CW47" s="703"/>
      <c r="CX47" s="698"/>
      <c r="CY47" s="698"/>
      <c r="CZ47" s="698"/>
      <c r="DA47" s="704"/>
      <c r="DB47" s="703"/>
      <c r="DC47" s="698"/>
      <c r="DD47" s="698"/>
      <c r="DE47" s="698"/>
      <c r="DF47" s="704"/>
      <c r="DG47" s="703"/>
      <c r="DH47" s="698"/>
      <c r="DI47" s="698"/>
      <c r="DJ47" s="698"/>
      <c r="DK47" s="704"/>
      <c r="DL47" s="703"/>
      <c r="DM47" s="698"/>
      <c r="DN47" s="698"/>
      <c r="DO47" s="698"/>
      <c r="DP47" s="704"/>
      <c r="DQ47" s="703"/>
      <c r="DR47" s="698"/>
      <c r="DS47" s="698"/>
      <c r="DT47" s="698"/>
      <c r="DU47" s="704"/>
      <c r="DV47" s="691"/>
      <c r="DW47" s="692"/>
      <c r="DX47" s="692"/>
      <c r="DY47" s="692"/>
      <c r="DZ47" s="705"/>
      <c r="EA47" s="48"/>
    </row>
    <row r="48" spans="1:131" ht="26.25" customHeight="1" x14ac:dyDescent="0.15">
      <c r="A48" s="52">
        <v>21</v>
      </c>
      <c r="B48" s="691"/>
      <c r="C48" s="692"/>
      <c r="D48" s="692"/>
      <c r="E48" s="692"/>
      <c r="F48" s="692"/>
      <c r="G48" s="692"/>
      <c r="H48" s="692"/>
      <c r="I48" s="692"/>
      <c r="J48" s="692"/>
      <c r="K48" s="692"/>
      <c r="L48" s="692"/>
      <c r="M48" s="692"/>
      <c r="N48" s="692"/>
      <c r="O48" s="692"/>
      <c r="P48" s="693"/>
      <c r="Q48" s="694"/>
      <c r="R48" s="695"/>
      <c r="S48" s="695"/>
      <c r="T48" s="695"/>
      <c r="U48" s="695"/>
      <c r="V48" s="695"/>
      <c r="W48" s="695"/>
      <c r="X48" s="695"/>
      <c r="Y48" s="695"/>
      <c r="Z48" s="695"/>
      <c r="AA48" s="695"/>
      <c r="AB48" s="695"/>
      <c r="AC48" s="695"/>
      <c r="AD48" s="695"/>
      <c r="AE48" s="696"/>
      <c r="AF48" s="697"/>
      <c r="AG48" s="698"/>
      <c r="AH48" s="698"/>
      <c r="AI48" s="698"/>
      <c r="AJ48" s="699"/>
      <c r="AK48" s="700"/>
      <c r="AL48" s="695"/>
      <c r="AM48" s="695"/>
      <c r="AN48" s="695"/>
      <c r="AO48" s="695"/>
      <c r="AP48" s="695"/>
      <c r="AQ48" s="695"/>
      <c r="AR48" s="695"/>
      <c r="AS48" s="695"/>
      <c r="AT48" s="695"/>
      <c r="AU48" s="695"/>
      <c r="AV48" s="695"/>
      <c r="AW48" s="695"/>
      <c r="AX48" s="695"/>
      <c r="AY48" s="695"/>
      <c r="AZ48" s="739"/>
      <c r="BA48" s="739"/>
      <c r="BB48" s="739"/>
      <c r="BC48" s="739"/>
      <c r="BD48" s="739"/>
      <c r="BE48" s="701"/>
      <c r="BF48" s="701"/>
      <c r="BG48" s="701"/>
      <c r="BH48" s="701"/>
      <c r="BI48" s="702"/>
      <c r="BJ48" s="56"/>
      <c r="BK48" s="56"/>
      <c r="BL48" s="56"/>
      <c r="BM48" s="56"/>
      <c r="BN48" s="56"/>
      <c r="BO48" s="55"/>
      <c r="BP48" s="55"/>
      <c r="BQ48" s="52">
        <v>42</v>
      </c>
      <c r="BR48" s="72"/>
      <c r="BS48" s="691"/>
      <c r="BT48" s="692"/>
      <c r="BU48" s="692"/>
      <c r="BV48" s="692"/>
      <c r="BW48" s="692"/>
      <c r="BX48" s="692"/>
      <c r="BY48" s="692"/>
      <c r="BZ48" s="692"/>
      <c r="CA48" s="692"/>
      <c r="CB48" s="692"/>
      <c r="CC48" s="692"/>
      <c r="CD48" s="692"/>
      <c r="CE48" s="692"/>
      <c r="CF48" s="692"/>
      <c r="CG48" s="693"/>
      <c r="CH48" s="703"/>
      <c r="CI48" s="698"/>
      <c r="CJ48" s="698"/>
      <c r="CK48" s="698"/>
      <c r="CL48" s="704"/>
      <c r="CM48" s="703"/>
      <c r="CN48" s="698"/>
      <c r="CO48" s="698"/>
      <c r="CP48" s="698"/>
      <c r="CQ48" s="704"/>
      <c r="CR48" s="703"/>
      <c r="CS48" s="698"/>
      <c r="CT48" s="698"/>
      <c r="CU48" s="698"/>
      <c r="CV48" s="704"/>
      <c r="CW48" s="703"/>
      <c r="CX48" s="698"/>
      <c r="CY48" s="698"/>
      <c r="CZ48" s="698"/>
      <c r="DA48" s="704"/>
      <c r="DB48" s="703"/>
      <c r="DC48" s="698"/>
      <c r="DD48" s="698"/>
      <c r="DE48" s="698"/>
      <c r="DF48" s="704"/>
      <c r="DG48" s="703"/>
      <c r="DH48" s="698"/>
      <c r="DI48" s="698"/>
      <c r="DJ48" s="698"/>
      <c r="DK48" s="704"/>
      <c r="DL48" s="703"/>
      <c r="DM48" s="698"/>
      <c r="DN48" s="698"/>
      <c r="DO48" s="698"/>
      <c r="DP48" s="704"/>
      <c r="DQ48" s="703"/>
      <c r="DR48" s="698"/>
      <c r="DS48" s="698"/>
      <c r="DT48" s="698"/>
      <c r="DU48" s="704"/>
      <c r="DV48" s="691"/>
      <c r="DW48" s="692"/>
      <c r="DX48" s="692"/>
      <c r="DY48" s="692"/>
      <c r="DZ48" s="705"/>
      <c r="EA48" s="48"/>
    </row>
    <row r="49" spans="1:131" ht="26.25" customHeight="1" x14ac:dyDescent="0.15">
      <c r="A49" s="52">
        <v>22</v>
      </c>
      <c r="B49" s="691"/>
      <c r="C49" s="692"/>
      <c r="D49" s="692"/>
      <c r="E49" s="692"/>
      <c r="F49" s="692"/>
      <c r="G49" s="692"/>
      <c r="H49" s="692"/>
      <c r="I49" s="692"/>
      <c r="J49" s="692"/>
      <c r="K49" s="692"/>
      <c r="L49" s="692"/>
      <c r="M49" s="692"/>
      <c r="N49" s="692"/>
      <c r="O49" s="692"/>
      <c r="P49" s="693"/>
      <c r="Q49" s="694"/>
      <c r="R49" s="695"/>
      <c r="S49" s="695"/>
      <c r="T49" s="695"/>
      <c r="U49" s="695"/>
      <c r="V49" s="695"/>
      <c r="W49" s="695"/>
      <c r="X49" s="695"/>
      <c r="Y49" s="695"/>
      <c r="Z49" s="695"/>
      <c r="AA49" s="695"/>
      <c r="AB49" s="695"/>
      <c r="AC49" s="695"/>
      <c r="AD49" s="695"/>
      <c r="AE49" s="696"/>
      <c r="AF49" s="697"/>
      <c r="AG49" s="698"/>
      <c r="AH49" s="698"/>
      <c r="AI49" s="698"/>
      <c r="AJ49" s="699"/>
      <c r="AK49" s="700"/>
      <c r="AL49" s="695"/>
      <c r="AM49" s="695"/>
      <c r="AN49" s="695"/>
      <c r="AO49" s="695"/>
      <c r="AP49" s="695"/>
      <c r="AQ49" s="695"/>
      <c r="AR49" s="695"/>
      <c r="AS49" s="695"/>
      <c r="AT49" s="695"/>
      <c r="AU49" s="695"/>
      <c r="AV49" s="695"/>
      <c r="AW49" s="695"/>
      <c r="AX49" s="695"/>
      <c r="AY49" s="695"/>
      <c r="AZ49" s="739"/>
      <c r="BA49" s="739"/>
      <c r="BB49" s="739"/>
      <c r="BC49" s="739"/>
      <c r="BD49" s="739"/>
      <c r="BE49" s="701"/>
      <c r="BF49" s="701"/>
      <c r="BG49" s="701"/>
      <c r="BH49" s="701"/>
      <c r="BI49" s="702"/>
      <c r="BJ49" s="56"/>
      <c r="BK49" s="56"/>
      <c r="BL49" s="56"/>
      <c r="BM49" s="56"/>
      <c r="BN49" s="56"/>
      <c r="BO49" s="55"/>
      <c r="BP49" s="55"/>
      <c r="BQ49" s="52">
        <v>43</v>
      </c>
      <c r="BR49" s="72"/>
      <c r="BS49" s="691"/>
      <c r="BT49" s="692"/>
      <c r="BU49" s="692"/>
      <c r="BV49" s="692"/>
      <c r="BW49" s="692"/>
      <c r="BX49" s="692"/>
      <c r="BY49" s="692"/>
      <c r="BZ49" s="692"/>
      <c r="CA49" s="692"/>
      <c r="CB49" s="692"/>
      <c r="CC49" s="692"/>
      <c r="CD49" s="692"/>
      <c r="CE49" s="692"/>
      <c r="CF49" s="692"/>
      <c r="CG49" s="693"/>
      <c r="CH49" s="703"/>
      <c r="CI49" s="698"/>
      <c r="CJ49" s="698"/>
      <c r="CK49" s="698"/>
      <c r="CL49" s="704"/>
      <c r="CM49" s="703"/>
      <c r="CN49" s="698"/>
      <c r="CO49" s="698"/>
      <c r="CP49" s="698"/>
      <c r="CQ49" s="704"/>
      <c r="CR49" s="703"/>
      <c r="CS49" s="698"/>
      <c r="CT49" s="698"/>
      <c r="CU49" s="698"/>
      <c r="CV49" s="704"/>
      <c r="CW49" s="703"/>
      <c r="CX49" s="698"/>
      <c r="CY49" s="698"/>
      <c r="CZ49" s="698"/>
      <c r="DA49" s="704"/>
      <c r="DB49" s="703"/>
      <c r="DC49" s="698"/>
      <c r="DD49" s="698"/>
      <c r="DE49" s="698"/>
      <c r="DF49" s="704"/>
      <c r="DG49" s="703"/>
      <c r="DH49" s="698"/>
      <c r="DI49" s="698"/>
      <c r="DJ49" s="698"/>
      <c r="DK49" s="704"/>
      <c r="DL49" s="703"/>
      <c r="DM49" s="698"/>
      <c r="DN49" s="698"/>
      <c r="DO49" s="698"/>
      <c r="DP49" s="704"/>
      <c r="DQ49" s="703"/>
      <c r="DR49" s="698"/>
      <c r="DS49" s="698"/>
      <c r="DT49" s="698"/>
      <c r="DU49" s="704"/>
      <c r="DV49" s="691"/>
      <c r="DW49" s="692"/>
      <c r="DX49" s="692"/>
      <c r="DY49" s="692"/>
      <c r="DZ49" s="705"/>
      <c r="EA49" s="48"/>
    </row>
    <row r="50" spans="1:131" ht="26.25" customHeight="1" x14ac:dyDescent="0.15">
      <c r="A50" s="52">
        <v>23</v>
      </c>
      <c r="B50" s="691"/>
      <c r="C50" s="692"/>
      <c r="D50" s="692"/>
      <c r="E50" s="692"/>
      <c r="F50" s="692"/>
      <c r="G50" s="692"/>
      <c r="H50" s="692"/>
      <c r="I50" s="692"/>
      <c r="J50" s="692"/>
      <c r="K50" s="692"/>
      <c r="L50" s="692"/>
      <c r="M50" s="692"/>
      <c r="N50" s="692"/>
      <c r="O50" s="692"/>
      <c r="P50" s="693"/>
      <c r="Q50" s="740"/>
      <c r="R50" s="741"/>
      <c r="S50" s="741"/>
      <c r="T50" s="741"/>
      <c r="U50" s="741"/>
      <c r="V50" s="741"/>
      <c r="W50" s="741"/>
      <c r="X50" s="741"/>
      <c r="Y50" s="741"/>
      <c r="Z50" s="741"/>
      <c r="AA50" s="741"/>
      <c r="AB50" s="741"/>
      <c r="AC50" s="741"/>
      <c r="AD50" s="741"/>
      <c r="AE50" s="742"/>
      <c r="AF50" s="697"/>
      <c r="AG50" s="698"/>
      <c r="AH50" s="698"/>
      <c r="AI50" s="698"/>
      <c r="AJ50" s="699"/>
      <c r="AK50" s="743"/>
      <c r="AL50" s="741"/>
      <c r="AM50" s="741"/>
      <c r="AN50" s="741"/>
      <c r="AO50" s="741"/>
      <c r="AP50" s="741"/>
      <c r="AQ50" s="741"/>
      <c r="AR50" s="741"/>
      <c r="AS50" s="741"/>
      <c r="AT50" s="741"/>
      <c r="AU50" s="741"/>
      <c r="AV50" s="741"/>
      <c r="AW50" s="741"/>
      <c r="AX50" s="741"/>
      <c r="AY50" s="741"/>
      <c r="AZ50" s="744"/>
      <c r="BA50" s="744"/>
      <c r="BB50" s="744"/>
      <c r="BC50" s="744"/>
      <c r="BD50" s="744"/>
      <c r="BE50" s="701"/>
      <c r="BF50" s="701"/>
      <c r="BG50" s="701"/>
      <c r="BH50" s="701"/>
      <c r="BI50" s="702"/>
      <c r="BJ50" s="56"/>
      <c r="BK50" s="56"/>
      <c r="BL50" s="56"/>
      <c r="BM50" s="56"/>
      <c r="BN50" s="56"/>
      <c r="BO50" s="55"/>
      <c r="BP50" s="55"/>
      <c r="BQ50" s="52">
        <v>44</v>
      </c>
      <c r="BR50" s="72"/>
      <c r="BS50" s="691"/>
      <c r="BT50" s="692"/>
      <c r="BU50" s="692"/>
      <c r="BV50" s="692"/>
      <c r="BW50" s="692"/>
      <c r="BX50" s="692"/>
      <c r="BY50" s="692"/>
      <c r="BZ50" s="692"/>
      <c r="CA50" s="692"/>
      <c r="CB50" s="692"/>
      <c r="CC50" s="692"/>
      <c r="CD50" s="692"/>
      <c r="CE50" s="692"/>
      <c r="CF50" s="692"/>
      <c r="CG50" s="693"/>
      <c r="CH50" s="703"/>
      <c r="CI50" s="698"/>
      <c r="CJ50" s="698"/>
      <c r="CK50" s="698"/>
      <c r="CL50" s="704"/>
      <c r="CM50" s="703"/>
      <c r="CN50" s="698"/>
      <c r="CO50" s="698"/>
      <c r="CP50" s="698"/>
      <c r="CQ50" s="704"/>
      <c r="CR50" s="703"/>
      <c r="CS50" s="698"/>
      <c r="CT50" s="698"/>
      <c r="CU50" s="698"/>
      <c r="CV50" s="704"/>
      <c r="CW50" s="703"/>
      <c r="CX50" s="698"/>
      <c r="CY50" s="698"/>
      <c r="CZ50" s="698"/>
      <c r="DA50" s="704"/>
      <c r="DB50" s="703"/>
      <c r="DC50" s="698"/>
      <c r="DD50" s="698"/>
      <c r="DE50" s="698"/>
      <c r="DF50" s="704"/>
      <c r="DG50" s="703"/>
      <c r="DH50" s="698"/>
      <c r="DI50" s="698"/>
      <c r="DJ50" s="698"/>
      <c r="DK50" s="704"/>
      <c r="DL50" s="703"/>
      <c r="DM50" s="698"/>
      <c r="DN50" s="698"/>
      <c r="DO50" s="698"/>
      <c r="DP50" s="704"/>
      <c r="DQ50" s="703"/>
      <c r="DR50" s="698"/>
      <c r="DS50" s="698"/>
      <c r="DT50" s="698"/>
      <c r="DU50" s="704"/>
      <c r="DV50" s="691"/>
      <c r="DW50" s="692"/>
      <c r="DX50" s="692"/>
      <c r="DY50" s="692"/>
      <c r="DZ50" s="705"/>
      <c r="EA50" s="48"/>
    </row>
    <row r="51" spans="1:131" ht="26.25" customHeight="1" x14ac:dyDescent="0.15">
      <c r="A51" s="52">
        <v>24</v>
      </c>
      <c r="B51" s="691"/>
      <c r="C51" s="692"/>
      <c r="D51" s="692"/>
      <c r="E51" s="692"/>
      <c r="F51" s="692"/>
      <c r="G51" s="692"/>
      <c r="H51" s="692"/>
      <c r="I51" s="692"/>
      <c r="J51" s="692"/>
      <c r="K51" s="692"/>
      <c r="L51" s="692"/>
      <c r="M51" s="692"/>
      <c r="N51" s="692"/>
      <c r="O51" s="692"/>
      <c r="P51" s="693"/>
      <c r="Q51" s="740"/>
      <c r="R51" s="741"/>
      <c r="S51" s="741"/>
      <c r="T51" s="741"/>
      <c r="U51" s="741"/>
      <c r="V51" s="741"/>
      <c r="W51" s="741"/>
      <c r="X51" s="741"/>
      <c r="Y51" s="741"/>
      <c r="Z51" s="741"/>
      <c r="AA51" s="741"/>
      <c r="AB51" s="741"/>
      <c r="AC51" s="741"/>
      <c r="AD51" s="741"/>
      <c r="AE51" s="742"/>
      <c r="AF51" s="697"/>
      <c r="AG51" s="698"/>
      <c r="AH51" s="698"/>
      <c r="AI51" s="698"/>
      <c r="AJ51" s="699"/>
      <c r="AK51" s="743"/>
      <c r="AL51" s="741"/>
      <c r="AM51" s="741"/>
      <c r="AN51" s="741"/>
      <c r="AO51" s="741"/>
      <c r="AP51" s="741"/>
      <c r="AQ51" s="741"/>
      <c r="AR51" s="741"/>
      <c r="AS51" s="741"/>
      <c r="AT51" s="741"/>
      <c r="AU51" s="741"/>
      <c r="AV51" s="741"/>
      <c r="AW51" s="741"/>
      <c r="AX51" s="741"/>
      <c r="AY51" s="741"/>
      <c r="AZ51" s="744"/>
      <c r="BA51" s="744"/>
      <c r="BB51" s="744"/>
      <c r="BC51" s="744"/>
      <c r="BD51" s="744"/>
      <c r="BE51" s="701"/>
      <c r="BF51" s="701"/>
      <c r="BG51" s="701"/>
      <c r="BH51" s="701"/>
      <c r="BI51" s="702"/>
      <c r="BJ51" s="56"/>
      <c r="BK51" s="56"/>
      <c r="BL51" s="56"/>
      <c r="BM51" s="56"/>
      <c r="BN51" s="56"/>
      <c r="BO51" s="55"/>
      <c r="BP51" s="55"/>
      <c r="BQ51" s="52">
        <v>45</v>
      </c>
      <c r="BR51" s="72"/>
      <c r="BS51" s="691"/>
      <c r="BT51" s="692"/>
      <c r="BU51" s="692"/>
      <c r="BV51" s="692"/>
      <c r="BW51" s="692"/>
      <c r="BX51" s="692"/>
      <c r="BY51" s="692"/>
      <c r="BZ51" s="692"/>
      <c r="CA51" s="692"/>
      <c r="CB51" s="692"/>
      <c r="CC51" s="692"/>
      <c r="CD51" s="692"/>
      <c r="CE51" s="692"/>
      <c r="CF51" s="692"/>
      <c r="CG51" s="693"/>
      <c r="CH51" s="703"/>
      <c r="CI51" s="698"/>
      <c r="CJ51" s="698"/>
      <c r="CK51" s="698"/>
      <c r="CL51" s="704"/>
      <c r="CM51" s="703"/>
      <c r="CN51" s="698"/>
      <c r="CO51" s="698"/>
      <c r="CP51" s="698"/>
      <c r="CQ51" s="704"/>
      <c r="CR51" s="703"/>
      <c r="CS51" s="698"/>
      <c r="CT51" s="698"/>
      <c r="CU51" s="698"/>
      <c r="CV51" s="704"/>
      <c r="CW51" s="703"/>
      <c r="CX51" s="698"/>
      <c r="CY51" s="698"/>
      <c r="CZ51" s="698"/>
      <c r="DA51" s="704"/>
      <c r="DB51" s="703"/>
      <c r="DC51" s="698"/>
      <c r="DD51" s="698"/>
      <c r="DE51" s="698"/>
      <c r="DF51" s="704"/>
      <c r="DG51" s="703"/>
      <c r="DH51" s="698"/>
      <c r="DI51" s="698"/>
      <c r="DJ51" s="698"/>
      <c r="DK51" s="704"/>
      <c r="DL51" s="703"/>
      <c r="DM51" s="698"/>
      <c r="DN51" s="698"/>
      <c r="DO51" s="698"/>
      <c r="DP51" s="704"/>
      <c r="DQ51" s="703"/>
      <c r="DR51" s="698"/>
      <c r="DS51" s="698"/>
      <c r="DT51" s="698"/>
      <c r="DU51" s="704"/>
      <c r="DV51" s="691"/>
      <c r="DW51" s="692"/>
      <c r="DX51" s="692"/>
      <c r="DY51" s="692"/>
      <c r="DZ51" s="705"/>
      <c r="EA51" s="48"/>
    </row>
    <row r="52" spans="1:131" ht="26.25" customHeight="1" x14ac:dyDescent="0.15">
      <c r="A52" s="52">
        <v>25</v>
      </c>
      <c r="B52" s="691"/>
      <c r="C52" s="692"/>
      <c r="D52" s="692"/>
      <c r="E52" s="692"/>
      <c r="F52" s="692"/>
      <c r="G52" s="692"/>
      <c r="H52" s="692"/>
      <c r="I52" s="692"/>
      <c r="J52" s="692"/>
      <c r="K52" s="692"/>
      <c r="L52" s="692"/>
      <c r="M52" s="692"/>
      <c r="N52" s="692"/>
      <c r="O52" s="692"/>
      <c r="P52" s="693"/>
      <c r="Q52" s="740"/>
      <c r="R52" s="741"/>
      <c r="S52" s="741"/>
      <c r="T52" s="741"/>
      <c r="U52" s="741"/>
      <c r="V52" s="741"/>
      <c r="W52" s="741"/>
      <c r="X52" s="741"/>
      <c r="Y52" s="741"/>
      <c r="Z52" s="741"/>
      <c r="AA52" s="741"/>
      <c r="AB52" s="741"/>
      <c r="AC52" s="741"/>
      <c r="AD52" s="741"/>
      <c r="AE52" s="742"/>
      <c r="AF52" s="697"/>
      <c r="AG52" s="698"/>
      <c r="AH52" s="698"/>
      <c r="AI52" s="698"/>
      <c r="AJ52" s="699"/>
      <c r="AK52" s="743"/>
      <c r="AL52" s="741"/>
      <c r="AM52" s="741"/>
      <c r="AN52" s="741"/>
      <c r="AO52" s="741"/>
      <c r="AP52" s="741"/>
      <c r="AQ52" s="741"/>
      <c r="AR52" s="741"/>
      <c r="AS52" s="741"/>
      <c r="AT52" s="741"/>
      <c r="AU52" s="741"/>
      <c r="AV52" s="741"/>
      <c r="AW52" s="741"/>
      <c r="AX52" s="741"/>
      <c r="AY52" s="741"/>
      <c r="AZ52" s="744"/>
      <c r="BA52" s="744"/>
      <c r="BB52" s="744"/>
      <c r="BC52" s="744"/>
      <c r="BD52" s="744"/>
      <c r="BE52" s="701"/>
      <c r="BF52" s="701"/>
      <c r="BG52" s="701"/>
      <c r="BH52" s="701"/>
      <c r="BI52" s="702"/>
      <c r="BJ52" s="56"/>
      <c r="BK52" s="56"/>
      <c r="BL52" s="56"/>
      <c r="BM52" s="56"/>
      <c r="BN52" s="56"/>
      <c r="BO52" s="55"/>
      <c r="BP52" s="55"/>
      <c r="BQ52" s="52">
        <v>46</v>
      </c>
      <c r="BR52" s="72"/>
      <c r="BS52" s="691"/>
      <c r="BT52" s="692"/>
      <c r="BU52" s="692"/>
      <c r="BV52" s="692"/>
      <c r="BW52" s="692"/>
      <c r="BX52" s="692"/>
      <c r="BY52" s="692"/>
      <c r="BZ52" s="692"/>
      <c r="CA52" s="692"/>
      <c r="CB52" s="692"/>
      <c r="CC52" s="692"/>
      <c r="CD52" s="692"/>
      <c r="CE52" s="692"/>
      <c r="CF52" s="692"/>
      <c r="CG52" s="693"/>
      <c r="CH52" s="703"/>
      <c r="CI52" s="698"/>
      <c r="CJ52" s="698"/>
      <c r="CK52" s="698"/>
      <c r="CL52" s="704"/>
      <c r="CM52" s="703"/>
      <c r="CN52" s="698"/>
      <c r="CO52" s="698"/>
      <c r="CP52" s="698"/>
      <c r="CQ52" s="704"/>
      <c r="CR52" s="703"/>
      <c r="CS52" s="698"/>
      <c r="CT52" s="698"/>
      <c r="CU52" s="698"/>
      <c r="CV52" s="704"/>
      <c r="CW52" s="703"/>
      <c r="CX52" s="698"/>
      <c r="CY52" s="698"/>
      <c r="CZ52" s="698"/>
      <c r="DA52" s="704"/>
      <c r="DB52" s="703"/>
      <c r="DC52" s="698"/>
      <c r="DD52" s="698"/>
      <c r="DE52" s="698"/>
      <c r="DF52" s="704"/>
      <c r="DG52" s="703"/>
      <c r="DH52" s="698"/>
      <c r="DI52" s="698"/>
      <c r="DJ52" s="698"/>
      <c r="DK52" s="704"/>
      <c r="DL52" s="703"/>
      <c r="DM52" s="698"/>
      <c r="DN52" s="698"/>
      <c r="DO52" s="698"/>
      <c r="DP52" s="704"/>
      <c r="DQ52" s="703"/>
      <c r="DR52" s="698"/>
      <c r="DS52" s="698"/>
      <c r="DT52" s="698"/>
      <c r="DU52" s="704"/>
      <c r="DV52" s="691"/>
      <c r="DW52" s="692"/>
      <c r="DX52" s="692"/>
      <c r="DY52" s="692"/>
      <c r="DZ52" s="705"/>
      <c r="EA52" s="48"/>
    </row>
    <row r="53" spans="1:131" ht="26.25" customHeight="1" x14ac:dyDescent="0.15">
      <c r="A53" s="52">
        <v>26</v>
      </c>
      <c r="B53" s="691"/>
      <c r="C53" s="692"/>
      <c r="D53" s="692"/>
      <c r="E53" s="692"/>
      <c r="F53" s="692"/>
      <c r="G53" s="692"/>
      <c r="H53" s="692"/>
      <c r="I53" s="692"/>
      <c r="J53" s="692"/>
      <c r="K53" s="692"/>
      <c r="L53" s="692"/>
      <c r="M53" s="692"/>
      <c r="N53" s="692"/>
      <c r="O53" s="692"/>
      <c r="P53" s="693"/>
      <c r="Q53" s="740"/>
      <c r="R53" s="741"/>
      <c r="S53" s="741"/>
      <c r="T53" s="741"/>
      <c r="U53" s="741"/>
      <c r="V53" s="741"/>
      <c r="W53" s="741"/>
      <c r="X53" s="741"/>
      <c r="Y53" s="741"/>
      <c r="Z53" s="741"/>
      <c r="AA53" s="741"/>
      <c r="AB53" s="741"/>
      <c r="AC53" s="741"/>
      <c r="AD53" s="741"/>
      <c r="AE53" s="742"/>
      <c r="AF53" s="697"/>
      <c r="AG53" s="698"/>
      <c r="AH53" s="698"/>
      <c r="AI53" s="698"/>
      <c r="AJ53" s="699"/>
      <c r="AK53" s="743"/>
      <c r="AL53" s="741"/>
      <c r="AM53" s="741"/>
      <c r="AN53" s="741"/>
      <c r="AO53" s="741"/>
      <c r="AP53" s="741"/>
      <c r="AQ53" s="741"/>
      <c r="AR53" s="741"/>
      <c r="AS53" s="741"/>
      <c r="AT53" s="741"/>
      <c r="AU53" s="741"/>
      <c r="AV53" s="741"/>
      <c r="AW53" s="741"/>
      <c r="AX53" s="741"/>
      <c r="AY53" s="741"/>
      <c r="AZ53" s="744"/>
      <c r="BA53" s="744"/>
      <c r="BB53" s="744"/>
      <c r="BC53" s="744"/>
      <c r="BD53" s="744"/>
      <c r="BE53" s="701"/>
      <c r="BF53" s="701"/>
      <c r="BG53" s="701"/>
      <c r="BH53" s="701"/>
      <c r="BI53" s="702"/>
      <c r="BJ53" s="56"/>
      <c r="BK53" s="56"/>
      <c r="BL53" s="56"/>
      <c r="BM53" s="56"/>
      <c r="BN53" s="56"/>
      <c r="BO53" s="55"/>
      <c r="BP53" s="55"/>
      <c r="BQ53" s="52">
        <v>47</v>
      </c>
      <c r="BR53" s="72"/>
      <c r="BS53" s="691"/>
      <c r="BT53" s="692"/>
      <c r="BU53" s="692"/>
      <c r="BV53" s="692"/>
      <c r="BW53" s="692"/>
      <c r="BX53" s="692"/>
      <c r="BY53" s="692"/>
      <c r="BZ53" s="692"/>
      <c r="CA53" s="692"/>
      <c r="CB53" s="692"/>
      <c r="CC53" s="692"/>
      <c r="CD53" s="692"/>
      <c r="CE53" s="692"/>
      <c r="CF53" s="692"/>
      <c r="CG53" s="693"/>
      <c r="CH53" s="703"/>
      <c r="CI53" s="698"/>
      <c r="CJ53" s="698"/>
      <c r="CK53" s="698"/>
      <c r="CL53" s="704"/>
      <c r="CM53" s="703"/>
      <c r="CN53" s="698"/>
      <c r="CO53" s="698"/>
      <c r="CP53" s="698"/>
      <c r="CQ53" s="704"/>
      <c r="CR53" s="703"/>
      <c r="CS53" s="698"/>
      <c r="CT53" s="698"/>
      <c r="CU53" s="698"/>
      <c r="CV53" s="704"/>
      <c r="CW53" s="703"/>
      <c r="CX53" s="698"/>
      <c r="CY53" s="698"/>
      <c r="CZ53" s="698"/>
      <c r="DA53" s="704"/>
      <c r="DB53" s="703"/>
      <c r="DC53" s="698"/>
      <c r="DD53" s="698"/>
      <c r="DE53" s="698"/>
      <c r="DF53" s="704"/>
      <c r="DG53" s="703"/>
      <c r="DH53" s="698"/>
      <c r="DI53" s="698"/>
      <c r="DJ53" s="698"/>
      <c r="DK53" s="704"/>
      <c r="DL53" s="703"/>
      <c r="DM53" s="698"/>
      <c r="DN53" s="698"/>
      <c r="DO53" s="698"/>
      <c r="DP53" s="704"/>
      <c r="DQ53" s="703"/>
      <c r="DR53" s="698"/>
      <c r="DS53" s="698"/>
      <c r="DT53" s="698"/>
      <c r="DU53" s="704"/>
      <c r="DV53" s="691"/>
      <c r="DW53" s="692"/>
      <c r="DX53" s="692"/>
      <c r="DY53" s="692"/>
      <c r="DZ53" s="705"/>
      <c r="EA53" s="48"/>
    </row>
    <row r="54" spans="1:131" ht="26.25" customHeight="1" x14ac:dyDescent="0.15">
      <c r="A54" s="52">
        <v>27</v>
      </c>
      <c r="B54" s="691"/>
      <c r="C54" s="692"/>
      <c r="D54" s="692"/>
      <c r="E54" s="692"/>
      <c r="F54" s="692"/>
      <c r="G54" s="692"/>
      <c r="H54" s="692"/>
      <c r="I54" s="692"/>
      <c r="J54" s="692"/>
      <c r="K54" s="692"/>
      <c r="L54" s="692"/>
      <c r="M54" s="692"/>
      <c r="N54" s="692"/>
      <c r="O54" s="692"/>
      <c r="P54" s="693"/>
      <c r="Q54" s="740"/>
      <c r="R54" s="741"/>
      <c r="S54" s="741"/>
      <c r="T54" s="741"/>
      <c r="U54" s="741"/>
      <c r="V54" s="741"/>
      <c r="W54" s="741"/>
      <c r="X54" s="741"/>
      <c r="Y54" s="741"/>
      <c r="Z54" s="741"/>
      <c r="AA54" s="741"/>
      <c r="AB54" s="741"/>
      <c r="AC54" s="741"/>
      <c r="AD54" s="741"/>
      <c r="AE54" s="742"/>
      <c r="AF54" s="697"/>
      <c r="AG54" s="698"/>
      <c r="AH54" s="698"/>
      <c r="AI54" s="698"/>
      <c r="AJ54" s="699"/>
      <c r="AK54" s="743"/>
      <c r="AL54" s="741"/>
      <c r="AM54" s="741"/>
      <c r="AN54" s="741"/>
      <c r="AO54" s="741"/>
      <c r="AP54" s="741"/>
      <c r="AQ54" s="741"/>
      <c r="AR54" s="741"/>
      <c r="AS54" s="741"/>
      <c r="AT54" s="741"/>
      <c r="AU54" s="741"/>
      <c r="AV54" s="741"/>
      <c r="AW54" s="741"/>
      <c r="AX54" s="741"/>
      <c r="AY54" s="741"/>
      <c r="AZ54" s="744"/>
      <c r="BA54" s="744"/>
      <c r="BB54" s="744"/>
      <c r="BC54" s="744"/>
      <c r="BD54" s="744"/>
      <c r="BE54" s="701"/>
      <c r="BF54" s="701"/>
      <c r="BG54" s="701"/>
      <c r="BH54" s="701"/>
      <c r="BI54" s="702"/>
      <c r="BJ54" s="56"/>
      <c r="BK54" s="56"/>
      <c r="BL54" s="56"/>
      <c r="BM54" s="56"/>
      <c r="BN54" s="56"/>
      <c r="BO54" s="55"/>
      <c r="BP54" s="55"/>
      <c r="BQ54" s="52">
        <v>48</v>
      </c>
      <c r="BR54" s="72"/>
      <c r="BS54" s="691"/>
      <c r="BT54" s="692"/>
      <c r="BU54" s="692"/>
      <c r="BV54" s="692"/>
      <c r="BW54" s="692"/>
      <c r="BX54" s="692"/>
      <c r="BY54" s="692"/>
      <c r="BZ54" s="692"/>
      <c r="CA54" s="692"/>
      <c r="CB54" s="692"/>
      <c r="CC54" s="692"/>
      <c r="CD54" s="692"/>
      <c r="CE54" s="692"/>
      <c r="CF54" s="692"/>
      <c r="CG54" s="693"/>
      <c r="CH54" s="703"/>
      <c r="CI54" s="698"/>
      <c r="CJ54" s="698"/>
      <c r="CK54" s="698"/>
      <c r="CL54" s="704"/>
      <c r="CM54" s="703"/>
      <c r="CN54" s="698"/>
      <c r="CO54" s="698"/>
      <c r="CP54" s="698"/>
      <c r="CQ54" s="704"/>
      <c r="CR54" s="703"/>
      <c r="CS54" s="698"/>
      <c r="CT54" s="698"/>
      <c r="CU54" s="698"/>
      <c r="CV54" s="704"/>
      <c r="CW54" s="703"/>
      <c r="CX54" s="698"/>
      <c r="CY54" s="698"/>
      <c r="CZ54" s="698"/>
      <c r="DA54" s="704"/>
      <c r="DB54" s="703"/>
      <c r="DC54" s="698"/>
      <c r="DD54" s="698"/>
      <c r="DE54" s="698"/>
      <c r="DF54" s="704"/>
      <c r="DG54" s="703"/>
      <c r="DH54" s="698"/>
      <c r="DI54" s="698"/>
      <c r="DJ54" s="698"/>
      <c r="DK54" s="704"/>
      <c r="DL54" s="703"/>
      <c r="DM54" s="698"/>
      <c r="DN54" s="698"/>
      <c r="DO54" s="698"/>
      <c r="DP54" s="704"/>
      <c r="DQ54" s="703"/>
      <c r="DR54" s="698"/>
      <c r="DS54" s="698"/>
      <c r="DT54" s="698"/>
      <c r="DU54" s="704"/>
      <c r="DV54" s="691"/>
      <c r="DW54" s="692"/>
      <c r="DX54" s="692"/>
      <c r="DY54" s="692"/>
      <c r="DZ54" s="705"/>
      <c r="EA54" s="48"/>
    </row>
    <row r="55" spans="1:131" ht="26.25" customHeight="1" x14ac:dyDescent="0.15">
      <c r="A55" s="52">
        <v>28</v>
      </c>
      <c r="B55" s="691"/>
      <c r="C55" s="692"/>
      <c r="D55" s="692"/>
      <c r="E55" s="692"/>
      <c r="F55" s="692"/>
      <c r="G55" s="692"/>
      <c r="H55" s="692"/>
      <c r="I55" s="692"/>
      <c r="J55" s="692"/>
      <c r="K55" s="692"/>
      <c r="L55" s="692"/>
      <c r="M55" s="692"/>
      <c r="N55" s="692"/>
      <c r="O55" s="692"/>
      <c r="P55" s="693"/>
      <c r="Q55" s="740"/>
      <c r="R55" s="741"/>
      <c r="S55" s="741"/>
      <c r="T55" s="741"/>
      <c r="U55" s="741"/>
      <c r="V55" s="741"/>
      <c r="W55" s="741"/>
      <c r="X55" s="741"/>
      <c r="Y55" s="741"/>
      <c r="Z55" s="741"/>
      <c r="AA55" s="741"/>
      <c r="AB55" s="741"/>
      <c r="AC55" s="741"/>
      <c r="AD55" s="741"/>
      <c r="AE55" s="742"/>
      <c r="AF55" s="697"/>
      <c r="AG55" s="698"/>
      <c r="AH55" s="698"/>
      <c r="AI55" s="698"/>
      <c r="AJ55" s="699"/>
      <c r="AK55" s="743"/>
      <c r="AL55" s="741"/>
      <c r="AM55" s="741"/>
      <c r="AN55" s="741"/>
      <c r="AO55" s="741"/>
      <c r="AP55" s="741"/>
      <c r="AQ55" s="741"/>
      <c r="AR55" s="741"/>
      <c r="AS55" s="741"/>
      <c r="AT55" s="741"/>
      <c r="AU55" s="741"/>
      <c r="AV55" s="741"/>
      <c r="AW55" s="741"/>
      <c r="AX55" s="741"/>
      <c r="AY55" s="741"/>
      <c r="AZ55" s="744"/>
      <c r="BA55" s="744"/>
      <c r="BB55" s="744"/>
      <c r="BC55" s="744"/>
      <c r="BD55" s="744"/>
      <c r="BE55" s="701"/>
      <c r="BF55" s="701"/>
      <c r="BG55" s="701"/>
      <c r="BH55" s="701"/>
      <c r="BI55" s="702"/>
      <c r="BJ55" s="56"/>
      <c r="BK55" s="56"/>
      <c r="BL55" s="56"/>
      <c r="BM55" s="56"/>
      <c r="BN55" s="56"/>
      <c r="BO55" s="55"/>
      <c r="BP55" s="55"/>
      <c r="BQ55" s="52">
        <v>49</v>
      </c>
      <c r="BR55" s="72"/>
      <c r="BS55" s="691"/>
      <c r="BT55" s="692"/>
      <c r="BU55" s="692"/>
      <c r="BV55" s="692"/>
      <c r="BW55" s="692"/>
      <c r="BX55" s="692"/>
      <c r="BY55" s="692"/>
      <c r="BZ55" s="692"/>
      <c r="CA55" s="692"/>
      <c r="CB55" s="692"/>
      <c r="CC55" s="692"/>
      <c r="CD55" s="692"/>
      <c r="CE55" s="692"/>
      <c r="CF55" s="692"/>
      <c r="CG55" s="693"/>
      <c r="CH55" s="703"/>
      <c r="CI55" s="698"/>
      <c r="CJ55" s="698"/>
      <c r="CK55" s="698"/>
      <c r="CL55" s="704"/>
      <c r="CM55" s="703"/>
      <c r="CN55" s="698"/>
      <c r="CO55" s="698"/>
      <c r="CP55" s="698"/>
      <c r="CQ55" s="704"/>
      <c r="CR55" s="703"/>
      <c r="CS55" s="698"/>
      <c r="CT55" s="698"/>
      <c r="CU55" s="698"/>
      <c r="CV55" s="704"/>
      <c r="CW55" s="703"/>
      <c r="CX55" s="698"/>
      <c r="CY55" s="698"/>
      <c r="CZ55" s="698"/>
      <c r="DA55" s="704"/>
      <c r="DB55" s="703"/>
      <c r="DC55" s="698"/>
      <c r="DD55" s="698"/>
      <c r="DE55" s="698"/>
      <c r="DF55" s="704"/>
      <c r="DG55" s="703"/>
      <c r="DH55" s="698"/>
      <c r="DI55" s="698"/>
      <c r="DJ55" s="698"/>
      <c r="DK55" s="704"/>
      <c r="DL55" s="703"/>
      <c r="DM55" s="698"/>
      <c r="DN55" s="698"/>
      <c r="DO55" s="698"/>
      <c r="DP55" s="704"/>
      <c r="DQ55" s="703"/>
      <c r="DR55" s="698"/>
      <c r="DS55" s="698"/>
      <c r="DT55" s="698"/>
      <c r="DU55" s="704"/>
      <c r="DV55" s="691"/>
      <c r="DW55" s="692"/>
      <c r="DX55" s="692"/>
      <c r="DY55" s="692"/>
      <c r="DZ55" s="705"/>
      <c r="EA55" s="48"/>
    </row>
    <row r="56" spans="1:131" ht="26.25" customHeight="1" x14ac:dyDescent="0.15">
      <c r="A56" s="52">
        <v>29</v>
      </c>
      <c r="B56" s="691"/>
      <c r="C56" s="692"/>
      <c r="D56" s="692"/>
      <c r="E56" s="692"/>
      <c r="F56" s="692"/>
      <c r="G56" s="692"/>
      <c r="H56" s="692"/>
      <c r="I56" s="692"/>
      <c r="J56" s="692"/>
      <c r="K56" s="692"/>
      <c r="L56" s="692"/>
      <c r="M56" s="692"/>
      <c r="N56" s="692"/>
      <c r="O56" s="692"/>
      <c r="P56" s="693"/>
      <c r="Q56" s="740"/>
      <c r="R56" s="741"/>
      <c r="S56" s="741"/>
      <c r="T56" s="741"/>
      <c r="U56" s="741"/>
      <c r="V56" s="741"/>
      <c r="W56" s="741"/>
      <c r="X56" s="741"/>
      <c r="Y56" s="741"/>
      <c r="Z56" s="741"/>
      <c r="AA56" s="741"/>
      <c r="AB56" s="741"/>
      <c r="AC56" s="741"/>
      <c r="AD56" s="741"/>
      <c r="AE56" s="742"/>
      <c r="AF56" s="697"/>
      <c r="AG56" s="698"/>
      <c r="AH56" s="698"/>
      <c r="AI56" s="698"/>
      <c r="AJ56" s="699"/>
      <c r="AK56" s="743"/>
      <c r="AL56" s="741"/>
      <c r="AM56" s="741"/>
      <c r="AN56" s="741"/>
      <c r="AO56" s="741"/>
      <c r="AP56" s="741"/>
      <c r="AQ56" s="741"/>
      <c r="AR56" s="741"/>
      <c r="AS56" s="741"/>
      <c r="AT56" s="741"/>
      <c r="AU56" s="741"/>
      <c r="AV56" s="741"/>
      <c r="AW56" s="741"/>
      <c r="AX56" s="741"/>
      <c r="AY56" s="741"/>
      <c r="AZ56" s="744"/>
      <c r="BA56" s="744"/>
      <c r="BB56" s="744"/>
      <c r="BC56" s="744"/>
      <c r="BD56" s="744"/>
      <c r="BE56" s="701"/>
      <c r="BF56" s="701"/>
      <c r="BG56" s="701"/>
      <c r="BH56" s="701"/>
      <c r="BI56" s="702"/>
      <c r="BJ56" s="56"/>
      <c r="BK56" s="56"/>
      <c r="BL56" s="56"/>
      <c r="BM56" s="56"/>
      <c r="BN56" s="56"/>
      <c r="BO56" s="55"/>
      <c r="BP56" s="55"/>
      <c r="BQ56" s="52">
        <v>50</v>
      </c>
      <c r="BR56" s="72"/>
      <c r="BS56" s="691"/>
      <c r="BT56" s="692"/>
      <c r="BU56" s="692"/>
      <c r="BV56" s="692"/>
      <c r="BW56" s="692"/>
      <c r="BX56" s="692"/>
      <c r="BY56" s="692"/>
      <c r="BZ56" s="692"/>
      <c r="CA56" s="692"/>
      <c r="CB56" s="692"/>
      <c r="CC56" s="692"/>
      <c r="CD56" s="692"/>
      <c r="CE56" s="692"/>
      <c r="CF56" s="692"/>
      <c r="CG56" s="693"/>
      <c r="CH56" s="703"/>
      <c r="CI56" s="698"/>
      <c r="CJ56" s="698"/>
      <c r="CK56" s="698"/>
      <c r="CL56" s="704"/>
      <c r="CM56" s="703"/>
      <c r="CN56" s="698"/>
      <c r="CO56" s="698"/>
      <c r="CP56" s="698"/>
      <c r="CQ56" s="704"/>
      <c r="CR56" s="703"/>
      <c r="CS56" s="698"/>
      <c r="CT56" s="698"/>
      <c r="CU56" s="698"/>
      <c r="CV56" s="704"/>
      <c r="CW56" s="703"/>
      <c r="CX56" s="698"/>
      <c r="CY56" s="698"/>
      <c r="CZ56" s="698"/>
      <c r="DA56" s="704"/>
      <c r="DB56" s="703"/>
      <c r="DC56" s="698"/>
      <c r="DD56" s="698"/>
      <c r="DE56" s="698"/>
      <c r="DF56" s="704"/>
      <c r="DG56" s="703"/>
      <c r="DH56" s="698"/>
      <c r="DI56" s="698"/>
      <c r="DJ56" s="698"/>
      <c r="DK56" s="704"/>
      <c r="DL56" s="703"/>
      <c r="DM56" s="698"/>
      <c r="DN56" s="698"/>
      <c r="DO56" s="698"/>
      <c r="DP56" s="704"/>
      <c r="DQ56" s="703"/>
      <c r="DR56" s="698"/>
      <c r="DS56" s="698"/>
      <c r="DT56" s="698"/>
      <c r="DU56" s="704"/>
      <c r="DV56" s="691"/>
      <c r="DW56" s="692"/>
      <c r="DX56" s="692"/>
      <c r="DY56" s="692"/>
      <c r="DZ56" s="705"/>
      <c r="EA56" s="48"/>
    </row>
    <row r="57" spans="1:131" ht="26.25" customHeight="1" x14ac:dyDescent="0.15">
      <c r="A57" s="52">
        <v>30</v>
      </c>
      <c r="B57" s="691"/>
      <c r="C57" s="692"/>
      <c r="D57" s="692"/>
      <c r="E57" s="692"/>
      <c r="F57" s="692"/>
      <c r="G57" s="692"/>
      <c r="H57" s="692"/>
      <c r="I57" s="692"/>
      <c r="J57" s="692"/>
      <c r="K57" s="692"/>
      <c r="L57" s="692"/>
      <c r="M57" s="692"/>
      <c r="N57" s="692"/>
      <c r="O57" s="692"/>
      <c r="P57" s="693"/>
      <c r="Q57" s="740"/>
      <c r="R57" s="741"/>
      <c r="S57" s="741"/>
      <c r="T57" s="741"/>
      <c r="U57" s="741"/>
      <c r="V57" s="741"/>
      <c r="W57" s="741"/>
      <c r="X57" s="741"/>
      <c r="Y57" s="741"/>
      <c r="Z57" s="741"/>
      <c r="AA57" s="741"/>
      <c r="AB57" s="741"/>
      <c r="AC57" s="741"/>
      <c r="AD57" s="741"/>
      <c r="AE57" s="742"/>
      <c r="AF57" s="697"/>
      <c r="AG57" s="698"/>
      <c r="AH57" s="698"/>
      <c r="AI57" s="698"/>
      <c r="AJ57" s="699"/>
      <c r="AK57" s="743"/>
      <c r="AL57" s="741"/>
      <c r="AM57" s="741"/>
      <c r="AN57" s="741"/>
      <c r="AO57" s="741"/>
      <c r="AP57" s="741"/>
      <c r="AQ57" s="741"/>
      <c r="AR57" s="741"/>
      <c r="AS57" s="741"/>
      <c r="AT57" s="741"/>
      <c r="AU57" s="741"/>
      <c r="AV57" s="741"/>
      <c r="AW57" s="741"/>
      <c r="AX57" s="741"/>
      <c r="AY57" s="741"/>
      <c r="AZ57" s="744"/>
      <c r="BA57" s="744"/>
      <c r="BB57" s="744"/>
      <c r="BC57" s="744"/>
      <c r="BD57" s="744"/>
      <c r="BE57" s="701"/>
      <c r="BF57" s="701"/>
      <c r="BG57" s="701"/>
      <c r="BH57" s="701"/>
      <c r="BI57" s="702"/>
      <c r="BJ57" s="56"/>
      <c r="BK57" s="56"/>
      <c r="BL57" s="56"/>
      <c r="BM57" s="56"/>
      <c r="BN57" s="56"/>
      <c r="BO57" s="55"/>
      <c r="BP57" s="55"/>
      <c r="BQ57" s="52">
        <v>51</v>
      </c>
      <c r="BR57" s="72"/>
      <c r="BS57" s="691"/>
      <c r="BT57" s="692"/>
      <c r="BU57" s="692"/>
      <c r="BV57" s="692"/>
      <c r="BW57" s="692"/>
      <c r="BX57" s="692"/>
      <c r="BY57" s="692"/>
      <c r="BZ57" s="692"/>
      <c r="CA57" s="692"/>
      <c r="CB57" s="692"/>
      <c r="CC57" s="692"/>
      <c r="CD57" s="692"/>
      <c r="CE57" s="692"/>
      <c r="CF57" s="692"/>
      <c r="CG57" s="693"/>
      <c r="CH57" s="703"/>
      <c r="CI57" s="698"/>
      <c r="CJ57" s="698"/>
      <c r="CK57" s="698"/>
      <c r="CL57" s="704"/>
      <c r="CM57" s="703"/>
      <c r="CN57" s="698"/>
      <c r="CO57" s="698"/>
      <c r="CP57" s="698"/>
      <c r="CQ57" s="704"/>
      <c r="CR57" s="703"/>
      <c r="CS57" s="698"/>
      <c r="CT57" s="698"/>
      <c r="CU57" s="698"/>
      <c r="CV57" s="704"/>
      <c r="CW57" s="703"/>
      <c r="CX57" s="698"/>
      <c r="CY57" s="698"/>
      <c r="CZ57" s="698"/>
      <c r="DA57" s="704"/>
      <c r="DB57" s="703"/>
      <c r="DC57" s="698"/>
      <c r="DD57" s="698"/>
      <c r="DE57" s="698"/>
      <c r="DF57" s="704"/>
      <c r="DG57" s="703"/>
      <c r="DH57" s="698"/>
      <c r="DI57" s="698"/>
      <c r="DJ57" s="698"/>
      <c r="DK57" s="704"/>
      <c r="DL57" s="703"/>
      <c r="DM57" s="698"/>
      <c r="DN57" s="698"/>
      <c r="DO57" s="698"/>
      <c r="DP57" s="704"/>
      <c r="DQ57" s="703"/>
      <c r="DR57" s="698"/>
      <c r="DS57" s="698"/>
      <c r="DT57" s="698"/>
      <c r="DU57" s="704"/>
      <c r="DV57" s="691"/>
      <c r="DW57" s="692"/>
      <c r="DX57" s="692"/>
      <c r="DY57" s="692"/>
      <c r="DZ57" s="705"/>
      <c r="EA57" s="48"/>
    </row>
    <row r="58" spans="1:131" ht="26.25" customHeight="1" x14ac:dyDescent="0.15">
      <c r="A58" s="52">
        <v>31</v>
      </c>
      <c r="B58" s="691"/>
      <c r="C58" s="692"/>
      <c r="D58" s="692"/>
      <c r="E58" s="692"/>
      <c r="F58" s="692"/>
      <c r="G58" s="692"/>
      <c r="H58" s="692"/>
      <c r="I58" s="692"/>
      <c r="J58" s="692"/>
      <c r="K58" s="692"/>
      <c r="L58" s="692"/>
      <c r="M58" s="692"/>
      <c r="N58" s="692"/>
      <c r="O58" s="692"/>
      <c r="P58" s="693"/>
      <c r="Q58" s="740"/>
      <c r="R58" s="741"/>
      <c r="S58" s="741"/>
      <c r="T58" s="741"/>
      <c r="U58" s="741"/>
      <c r="V58" s="741"/>
      <c r="W58" s="741"/>
      <c r="X58" s="741"/>
      <c r="Y58" s="741"/>
      <c r="Z58" s="741"/>
      <c r="AA58" s="741"/>
      <c r="AB58" s="741"/>
      <c r="AC58" s="741"/>
      <c r="AD58" s="741"/>
      <c r="AE58" s="742"/>
      <c r="AF58" s="697"/>
      <c r="AG58" s="698"/>
      <c r="AH58" s="698"/>
      <c r="AI58" s="698"/>
      <c r="AJ58" s="699"/>
      <c r="AK58" s="743"/>
      <c r="AL58" s="741"/>
      <c r="AM58" s="741"/>
      <c r="AN58" s="741"/>
      <c r="AO58" s="741"/>
      <c r="AP58" s="741"/>
      <c r="AQ58" s="741"/>
      <c r="AR58" s="741"/>
      <c r="AS58" s="741"/>
      <c r="AT58" s="741"/>
      <c r="AU58" s="741"/>
      <c r="AV58" s="741"/>
      <c r="AW58" s="741"/>
      <c r="AX58" s="741"/>
      <c r="AY58" s="741"/>
      <c r="AZ58" s="744"/>
      <c r="BA58" s="744"/>
      <c r="BB58" s="744"/>
      <c r="BC58" s="744"/>
      <c r="BD58" s="744"/>
      <c r="BE58" s="701"/>
      <c r="BF58" s="701"/>
      <c r="BG58" s="701"/>
      <c r="BH58" s="701"/>
      <c r="BI58" s="702"/>
      <c r="BJ58" s="56"/>
      <c r="BK58" s="56"/>
      <c r="BL58" s="56"/>
      <c r="BM58" s="56"/>
      <c r="BN58" s="56"/>
      <c r="BO58" s="55"/>
      <c r="BP58" s="55"/>
      <c r="BQ58" s="52">
        <v>52</v>
      </c>
      <c r="BR58" s="72"/>
      <c r="BS58" s="691"/>
      <c r="BT58" s="692"/>
      <c r="BU58" s="692"/>
      <c r="BV58" s="692"/>
      <c r="BW58" s="692"/>
      <c r="BX58" s="692"/>
      <c r="BY58" s="692"/>
      <c r="BZ58" s="692"/>
      <c r="CA58" s="692"/>
      <c r="CB58" s="692"/>
      <c r="CC58" s="692"/>
      <c r="CD58" s="692"/>
      <c r="CE58" s="692"/>
      <c r="CF58" s="692"/>
      <c r="CG58" s="693"/>
      <c r="CH58" s="703"/>
      <c r="CI58" s="698"/>
      <c r="CJ58" s="698"/>
      <c r="CK58" s="698"/>
      <c r="CL58" s="704"/>
      <c r="CM58" s="703"/>
      <c r="CN58" s="698"/>
      <c r="CO58" s="698"/>
      <c r="CP58" s="698"/>
      <c r="CQ58" s="704"/>
      <c r="CR58" s="703"/>
      <c r="CS58" s="698"/>
      <c r="CT58" s="698"/>
      <c r="CU58" s="698"/>
      <c r="CV58" s="704"/>
      <c r="CW58" s="703"/>
      <c r="CX58" s="698"/>
      <c r="CY58" s="698"/>
      <c r="CZ58" s="698"/>
      <c r="DA58" s="704"/>
      <c r="DB58" s="703"/>
      <c r="DC58" s="698"/>
      <c r="DD58" s="698"/>
      <c r="DE58" s="698"/>
      <c r="DF58" s="704"/>
      <c r="DG58" s="703"/>
      <c r="DH58" s="698"/>
      <c r="DI58" s="698"/>
      <c r="DJ58" s="698"/>
      <c r="DK58" s="704"/>
      <c r="DL58" s="703"/>
      <c r="DM58" s="698"/>
      <c r="DN58" s="698"/>
      <c r="DO58" s="698"/>
      <c r="DP58" s="704"/>
      <c r="DQ58" s="703"/>
      <c r="DR58" s="698"/>
      <c r="DS58" s="698"/>
      <c r="DT58" s="698"/>
      <c r="DU58" s="704"/>
      <c r="DV58" s="691"/>
      <c r="DW58" s="692"/>
      <c r="DX58" s="692"/>
      <c r="DY58" s="692"/>
      <c r="DZ58" s="705"/>
      <c r="EA58" s="48"/>
    </row>
    <row r="59" spans="1:131" ht="26.25" customHeight="1" x14ac:dyDescent="0.15">
      <c r="A59" s="52">
        <v>32</v>
      </c>
      <c r="B59" s="691"/>
      <c r="C59" s="692"/>
      <c r="D59" s="692"/>
      <c r="E59" s="692"/>
      <c r="F59" s="692"/>
      <c r="G59" s="692"/>
      <c r="H59" s="692"/>
      <c r="I59" s="692"/>
      <c r="J59" s="692"/>
      <c r="K59" s="692"/>
      <c r="L59" s="692"/>
      <c r="M59" s="692"/>
      <c r="N59" s="692"/>
      <c r="O59" s="692"/>
      <c r="P59" s="693"/>
      <c r="Q59" s="740"/>
      <c r="R59" s="741"/>
      <c r="S59" s="741"/>
      <c r="T59" s="741"/>
      <c r="U59" s="741"/>
      <c r="V59" s="741"/>
      <c r="W59" s="741"/>
      <c r="X59" s="741"/>
      <c r="Y59" s="741"/>
      <c r="Z59" s="741"/>
      <c r="AA59" s="741"/>
      <c r="AB59" s="741"/>
      <c r="AC59" s="741"/>
      <c r="AD59" s="741"/>
      <c r="AE59" s="742"/>
      <c r="AF59" s="697"/>
      <c r="AG59" s="698"/>
      <c r="AH59" s="698"/>
      <c r="AI59" s="698"/>
      <c r="AJ59" s="699"/>
      <c r="AK59" s="743"/>
      <c r="AL59" s="741"/>
      <c r="AM59" s="741"/>
      <c r="AN59" s="741"/>
      <c r="AO59" s="741"/>
      <c r="AP59" s="741"/>
      <c r="AQ59" s="741"/>
      <c r="AR59" s="741"/>
      <c r="AS59" s="741"/>
      <c r="AT59" s="741"/>
      <c r="AU59" s="741"/>
      <c r="AV59" s="741"/>
      <c r="AW59" s="741"/>
      <c r="AX59" s="741"/>
      <c r="AY59" s="741"/>
      <c r="AZ59" s="744"/>
      <c r="BA59" s="744"/>
      <c r="BB59" s="744"/>
      <c r="BC59" s="744"/>
      <c r="BD59" s="744"/>
      <c r="BE59" s="701"/>
      <c r="BF59" s="701"/>
      <c r="BG59" s="701"/>
      <c r="BH59" s="701"/>
      <c r="BI59" s="702"/>
      <c r="BJ59" s="56"/>
      <c r="BK59" s="56"/>
      <c r="BL59" s="56"/>
      <c r="BM59" s="56"/>
      <c r="BN59" s="56"/>
      <c r="BO59" s="55"/>
      <c r="BP59" s="55"/>
      <c r="BQ59" s="52">
        <v>53</v>
      </c>
      <c r="BR59" s="72"/>
      <c r="BS59" s="691"/>
      <c r="BT59" s="692"/>
      <c r="BU59" s="692"/>
      <c r="BV59" s="692"/>
      <c r="BW59" s="692"/>
      <c r="BX59" s="692"/>
      <c r="BY59" s="692"/>
      <c r="BZ59" s="692"/>
      <c r="CA59" s="692"/>
      <c r="CB59" s="692"/>
      <c r="CC59" s="692"/>
      <c r="CD59" s="692"/>
      <c r="CE59" s="692"/>
      <c r="CF59" s="692"/>
      <c r="CG59" s="693"/>
      <c r="CH59" s="703"/>
      <c r="CI59" s="698"/>
      <c r="CJ59" s="698"/>
      <c r="CK59" s="698"/>
      <c r="CL59" s="704"/>
      <c r="CM59" s="703"/>
      <c r="CN59" s="698"/>
      <c r="CO59" s="698"/>
      <c r="CP59" s="698"/>
      <c r="CQ59" s="704"/>
      <c r="CR59" s="703"/>
      <c r="CS59" s="698"/>
      <c r="CT59" s="698"/>
      <c r="CU59" s="698"/>
      <c r="CV59" s="704"/>
      <c r="CW59" s="703"/>
      <c r="CX59" s="698"/>
      <c r="CY59" s="698"/>
      <c r="CZ59" s="698"/>
      <c r="DA59" s="704"/>
      <c r="DB59" s="703"/>
      <c r="DC59" s="698"/>
      <c r="DD59" s="698"/>
      <c r="DE59" s="698"/>
      <c r="DF59" s="704"/>
      <c r="DG59" s="703"/>
      <c r="DH59" s="698"/>
      <c r="DI59" s="698"/>
      <c r="DJ59" s="698"/>
      <c r="DK59" s="704"/>
      <c r="DL59" s="703"/>
      <c r="DM59" s="698"/>
      <c r="DN59" s="698"/>
      <c r="DO59" s="698"/>
      <c r="DP59" s="704"/>
      <c r="DQ59" s="703"/>
      <c r="DR59" s="698"/>
      <c r="DS59" s="698"/>
      <c r="DT59" s="698"/>
      <c r="DU59" s="704"/>
      <c r="DV59" s="691"/>
      <c r="DW59" s="692"/>
      <c r="DX59" s="692"/>
      <c r="DY59" s="692"/>
      <c r="DZ59" s="705"/>
      <c r="EA59" s="48"/>
    </row>
    <row r="60" spans="1:131" ht="26.25" customHeight="1" x14ac:dyDescent="0.15">
      <c r="A60" s="52">
        <v>33</v>
      </c>
      <c r="B60" s="691"/>
      <c r="C60" s="692"/>
      <c r="D60" s="692"/>
      <c r="E60" s="692"/>
      <c r="F60" s="692"/>
      <c r="G60" s="692"/>
      <c r="H60" s="692"/>
      <c r="I60" s="692"/>
      <c r="J60" s="692"/>
      <c r="K60" s="692"/>
      <c r="L60" s="692"/>
      <c r="M60" s="692"/>
      <c r="N60" s="692"/>
      <c r="O60" s="692"/>
      <c r="P60" s="693"/>
      <c r="Q60" s="740"/>
      <c r="R60" s="741"/>
      <c r="S60" s="741"/>
      <c r="T60" s="741"/>
      <c r="U60" s="741"/>
      <c r="V60" s="741"/>
      <c r="W60" s="741"/>
      <c r="X60" s="741"/>
      <c r="Y60" s="741"/>
      <c r="Z60" s="741"/>
      <c r="AA60" s="741"/>
      <c r="AB60" s="741"/>
      <c r="AC60" s="741"/>
      <c r="AD60" s="741"/>
      <c r="AE60" s="742"/>
      <c r="AF60" s="697"/>
      <c r="AG60" s="698"/>
      <c r="AH60" s="698"/>
      <c r="AI60" s="698"/>
      <c r="AJ60" s="699"/>
      <c r="AK60" s="743"/>
      <c r="AL60" s="741"/>
      <c r="AM60" s="741"/>
      <c r="AN60" s="741"/>
      <c r="AO60" s="741"/>
      <c r="AP60" s="741"/>
      <c r="AQ60" s="741"/>
      <c r="AR60" s="741"/>
      <c r="AS60" s="741"/>
      <c r="AT60" s="741"/>
      <c r="AU60" s="741"/>
      <c r="AV60" s="741"/>
      <c r="AW60" s="741"/>
      <c r="AX60" s="741"/>
      <c r="AY60" s="741"/>
      <c r="AZ60" s="744"/>
      <c r="BA60" s="744"/>
      <c r="BB60" s="744"/>
      <c r="BC60" s="744"/>
      <c r="BD60" s="744"/>
      <c r="BE60" s="701"/>
      <c r="BF60" s="701"/>
      <c r="BG60" s="701"/>
      <c r="BH60" s="701"/>
      <c r="BI60" s="702"/>
      <c r="BJ60" s="56"/>
      <c r="BK60" s="56"/>
      <c r="BL60" s="56"/>
      <c r="BM60" s="56"/>
      <c r="BN60" s="56"/>
      <c r="BO60" s="55"/>
      <c r="BP60" s="55"/>
      <c r="BQ60" s="52">
        <v>54</v>
      </c>
      <c r="BR60" s="72"/>
      <c r="BS60" s="691"/>
      <c r="BT60" s="692"/>
      <c r="BU60" s="692"/>
      <c r="BV60" s="692"/>
      <c r="BW60" s="692"/>
      <c r="BX60" s="692"/>
      <c r="BY60" s="692"/>
      <c r="BZ60" s="692"/>
      <c r="CA60" s="692"/>
      <c r="CB60" s="692"/>
      <c r="CC60" s="692"/>
      <c r="CD60" s="692"/>
      <c r="CE60" s="692"/>
      <c r="CF60" s="692"/>
      <c r="CG60" s="693"/>
      <c r="CH60" s="703"/>
      <c r="CI60" s="698"/>
      <c r="CJ60" s="698"/>
      <c r="CK60" s="698"/>
      <c r="CL60" s="704"/>
      <c r="CM60" s="703"/>
      <c r="CN60" s="698"/>
      <c r="CO60" s="698"/>
      <c r="CP60" s="698"/>
      <c r="CQ60" s="704"/>
      <c r="CR60" s="703"/>
      <c r="CS60" s="698"/>
      <c r="CT60" s="698"/>
      <c r="CU60" s="698"/>
      <c r="CV60" s="704"/>
      <c r="CW60" s="703"/>
      <c r="CX60" s="698"/>
      <c r="CY60" s="698"/>
      <c r="CZ60" s="698"/>
      <c r="DA60" s="704"/>
      <c r="DB60" s="703"/>
      <c r="DC60" s="698"/>
      <c r="DD60" s="698"/>
      <c r="DE60" s="698"/>
      <c r="DF60" s="704"/>
      <c r="DG60" s="703"/>
      <c r="DH60" s="698"/>
      <c r="DI60" s="698"/>
      <c r="DJ60" s="698"/>
      <c r="DK60" s="704"/>
      <c r="DL60" s="703"/>
      <c r="DM60" s="698"/>
      <c r="DN60" s="698"/>
      <c r="DO60" s="698"/>
      <c r="DP60" s="704"/>
      <c r="DQ60" s="703"/>
      <c r="DR60" s="698"/>
      <c r="DS60" s="698"/>
      <c r="DT60" s="698"/>
      <c r="DU60" s="704"/>
      <c r="DV60" s="691"/>
      <c r="DW60" s="692"/>
      <c r="DX60" s="692"/>
      <c r="DY60" s="692"/>
      <c r="DZ60" s="705"/>
      <c r="EA60" s="48"/>
    </row>
    <row r="61" spans="1:131" ht="26.25" customHeight="1" x14ac:dyDescent="0.15">
      <c r="A61" s="52">
        <v>34</v>
      </c>
      <c r="B61" s="691"/>
      <c r="C61" s="692"/>
      <c r="D61" s="692"/>
      <c r="E61" s="692"/>
      <c r="F61" s="692"/>
      <c r="G61" s="692"/>
      <c r="H61" s="692"/>
      <c r="I61" s="692"/>
      <c r="J61" s="692"/>
      <c r="K61" s="692"/>
      <c r="L61" s="692"/>
      <c r="M61" s="692"/>
      <c r="N61" s="692"/>
      <c r="O61" s="692"/>
      <c r="P61" s="693"/>
      <c r="Q61" s="740"/>
      <c r="R61" s="741"/>
      <c r="S61" s="741"/>
      <c r="T61" s="741"/>
      <c r="U61" s="741"/>
      <c r="V61" s="741"/>
      <c r="W61" s="741"/>
      <c r="X61" s="741"/>
      <c r="Y61" s="741"/>
      <c r="Z61" s="741"/>
      <c r="AA61" s="741"/>
      <c r="AB61" s="741"/>
      <c r="AC61" s="741"/>
      <c r="AD61" s="741"/>
      <c r="AE61" s="742"/>
      <c r="AF61" s="697"/>
      <c r="AG61" s="698"/>
      <c r="AH61" s="698"/>
      <c r="AI61" s="698"/>
      <c r="AJ61" s="699"/>
      <c r="AK61" s="743"/>
      <c r="AL61" s="741"/>
      <c r="AM61" s="741"/>
      <c r="AN61" s="741"/>
      <c r="AO61" s="741"/>
      <c r="AP61" s="741"/>
      <c r="AQ61" s="741"/>
      <c r="AR61" s="741"/>
      <c r="AS61" s="741"/>
      <c r="AT61" s="741"/>
      <c r="AU61" s="741"/>
      <c r="AV61" s="741"/>
      <c r="AW61" s="741"/>
      <c r="AX61" s="741"/>
      <c r="AY61" s="741"/>
      <c r="AZ61" s="744"/>
      <c r="BA61" s="744"/>
      <c r="BB61" s="744"/>
      <c r="BC61" s="744"/>
      <c r="BD61" s="744"/>
      <c r="BE61" s="701"/>
      <c r="BF61" s="701"/>
      <c r="BG61" s="701"/>
      <c r="BH61" s="701"/>
      <c r="BI61" s="702"/>
      <c r="BJ61" s="56"/>
      <c r="BK61" s="56"/>
      <c r="BL61" s="56"/>
      <c r="BM61" s="56"/>
      <c r="BN61" s="56"/>
      <c r="BO61" s="55"/>
      <c r="BP61" s="55"/>
      <c r="BQ61" s="52">
        <v>55</v>
      </c>
      <c r="BR61" s="72"/>
      <c r="BS61" s="691"/>
      <c r="BT61" s="692"/>
      <c r="BU61" s="692"/>
      <c r="BV61" s="692"/>
      <c r="BW61" s="692"/>
      <c r="BX61" s="692"/>
      <c r="BY61" s="692"/>
      <c r="BZ61" s="692"/>
      <c r="CA61" s="692"/>
      <c r="CB61" s="692"/>
      <c r="CC61" s="692"/>
      <c r="CD61" s="692"/>
      <c r="CE61" s="692"/>
      <c r="CF61" s="692"/>
      <c r="CG61" s="693"/>
      <c r="CH61" s="703"/>
      <c r="CI61" s="698"/>
      <c r="CJ61" s="698"/>
      <c r="CK61" s="698"/>
      <c r="CL61" s="704"/>
      <c r="CM61" s="703"/>
      <c r="CN61" s="698"/>
      <c r="CO61" s="698"/>
      <c r="CP61" s="698"/>
      <c r="CQ61" s="704"/>
      <c r="CR61" s="703"/>
      <c r="CS61" s="698"/>
      <c r="CT61" s="698"/>
      <c r="CU61" s="698"/>
      <c r="CV61" s="704"/>
      <c r="CW61" s="703"/>
      <c r="CX61" s="698"/>
      <c r="CY61" s="698"/>
      <c r="CZ61" s="698"/>
      <c r="DA61" s="704"/>
      <c r="DB61" s="703"/>
      <c r="DC61" s="698"/>
      <c r="DD61" s="698"/>
      <c r="DE61" s="698"/>
      <c r="DF61" s="704"/>
      <c r="DG61" s="703"/>
      <c r="DH61" s="698"/>
      <c r="DI61" s="698"/>
      <c r="DJ61" s="698"/>
      <c r="DK61" s="704"/>
      <c r="DL61" s="703"/>
      <c r="DM61" s="698"/>
      <c r="DN61" s="698"/>
      <c r="DO61" s="698"/>
      <c r="DP61" s="704"/>
      <c r="DQ61" s="703"/>
      <c r="DR61" s="698"/>
      <c r="DS61" s="698"/>
      <c r="DT61" s="698"/>
      <c r="DU61" s="704"/>
      <c r="DV61" s="691"/>
      <c r="DW61" s="692"/>
      <c r="DX61" s="692"/>
      <c r="DY61" s="692"/>
      <c r="DZ61" s="705"/>
      <c r="EA61" s="48"/>
    </row>
    <row r="62" spans="1:131" ht="26.25" customHeight="1" x14ac:dyDescent="0.15">
      <c r="A62" s="52">
        <v>35</v>
      </c>
      <c r="B62" s="691"/>
      <c r="C62" s="692"/>
      <c r="D62" s="692"/>
      <c r="E62" s="692"/>
      <c r="F62" s="692"/>
      <c r="G62" s="692"/>
      <c r="H62" s="692"/>
      <c r="I62" s="692"/>
      <c r="J62" s="692"/>
      <c r="K62" s="692"/>
      <c r="L62" s="692"/>
      <c r="M62" s="692"/>
      <c r="N62" s="692"/>
      <c r="O62" s="692"/>
      <c r="P62" s="693"/>
      <c r="Q62" s="740"/>
      <c r="R62" s="741"/>
      <c r="S62" s="741"/>
      <c r="T62" s="741"/>
      <c r="U62" s="741"/>
      <c r="V62" s="741"/>
      <c r="W62" s="741"/>
      <c r="X62" s="741"/>
      <c r="Y62" s="741"/>
      <c r="Z62" s="741"/>
      <c r="AA62" s="741"/>
      <c r="AB62" s="741"/>
      <c r="AC62" s="741"/>
      <c r="AD62" s="741"/>
      <c r="AE62" s="742"/>
      <c r="AF62" s="697"/>
      <c r="AG62" s="698"/>
      <c r="AH62" s="698"/>
      <c r="AI62" s="698"/>
      <c r="AJ62" s="699"/>
      <c r="AK62" s="743"/>
      <c r="AL62" s="741"/>
      <c r="AM62" s="741"/>
      <c r="AN62" s="741"/>
      <c r="AO62" s="741"/>
      <c r="AP62" s="741"/>
      <c r="AQ62" s="741"/>
      <c r="AR62" s="741"/>
      <c r="AS62" s="741"/>
      <c r="AT62" s="741"/>
      <c r="AU62" s="741"/>
      <c r="AV62" s="741"/>
      <c r="AW62" s="741"/>
      <c r="AX62" s="741"/>
      <c r="AY62" s="741"/>
      <c r="AZ62" s="744"/>
      <c r="BA62" s="744"/>
      <c r="BB62" s="744"/>
      <c r="BC62" s="744"/>
      <c r="BD62" s="744"/>
      <c r="BE62" s="701"/>
      <c r="BF62" s="701"/>
      <c r="BG62" s="701"/>
      <c r="BH62" s="701"/>
      <c r="BI62" s="702"/>
      <c r="BJ62" s="745" t="s">
        <v>474</v>
      </c>
      <c r="BK62" s="706"/>
      <c r="BL62" s="706"/>
      <c r="BM62" s="706"/>
      <c r="BN62" s="707"/>
      <c r="BO62" s="55"/>
      <c r="BP62" s="55"/>
      <c r="BQ62" s="52">
        <v>56</v>
      </c>
      <c r="BR62" s="72"/>
      <c r="BS62" s="691"/>
      <c r="BT62" s="692"/>
      <c r="BU62" s="692"/>
      <c r="BV62" s="692"/>
      <c r="BW62" s="692"/>
      <c r="BX62" s="692"/>
      <c r="BY62" s="692"/>
      <c r="BZ62" s="692"/>
      <c r="CA62" s="692"/>
      <c r="CB62" s="692"/>
      <c r="CC62" s="692"/>
      <c r="CD62" s="692"/>
      <c r="CE62" s="692"/>
      <c r="CF62" s="692"/>
      <c r="CG62" s="693"/>
      <c r="CH62" s="703"/>
      <c r="CI62" s="698"/>
      <c r="CJ62" s="698"/>
      <c r="CK62" s="698"/>
      <c r="CL62" s="704"/>
      <c r="CM62" s="703"/>
      <c r="CN62" s="698"/>
      <c r="CO62" s="698"/>
      <c r="CP62" s="698"/>
      <c r="CQ62" s="704"/>
      <c r="CR62" s="703"/>
      <c r="CS62" s="698"/>
      <c r="CT62" s="698"/>
      <c r="CU62" s="698"/>
      <c r="CV62" s="704"/>
      <c r="CW62" s="703"/>
      <c r="CX62" s="698"/>
      <c r="CY62" s="698"/>
      <c r="CZ62" s="698"/>
      <c r="DA62" s="704"/>
      <c r="DB62" s="703"/>
      <c r="DC62" s="698"/>
      <c r="DD62" s="698"/>
      <c r="DE62" s="698"/>
      <c r="DF62" s="704"/>
      <c r="DG62" s="703"/>
      <c r="DH62" s="698"/>
      <c r="DI62" s="698"/>
      <c r="DJ62" s="698"/>
      <c r="DK62" s="704"/>
      <c r="DL62" s="703"/>
      <c r="DM62" s="698"/>
      <c r="DN62" s="698"/>
      <c r="DO62" s="698"/>
      <c r="DP62" s="704"/>
      <c r="DQ62" s="703"/>
      <c r="DR62" s="698"/>
      <c r="DS62" s="698"/>
      <c r="DT62" s="698"/>
      <c r="DU62" s="704"/>
      <c r="DV62" s="691"/>
      <c r="DW62" s="692"/>
      <c r="DX62" s="692"/>
      <c r="DY62" s="692"/>
      <c r="DZ62" s="705"/>
      <c r="EA62" s="48"/>
    </row>
    <row r="63" spans="1:131" ht="26.25" customHeight="1" x14ac:dyDescent="0.15">
      <c r="A63" s="53" t="s">
        <v>252</v>
      </c>
      <c r="B63" s="708" t="s">
        <v>384</v>
      </c>
      <c r="C63" s="709"/>
      <c r="D63" s="709"/>
      <c r="E63" s="709"/>
      <c r="F63" s="709"/>
      <c r="G63" s="709"/>
      <c r="H63" s="709"/>
      <c r="I63" s="709"/>
      <c r="J63" s="709"/>
      <c r="K63" s="709"/>
      <c r="L63" s="709"/>
      <c r="M63" s="709"/>
      <c r="N63" s="709"/>
      <c r="O63" s="709"/>
      <c r="P63" s="710"/>
      <c r="Q63" s="752"/>
      <c r="R63" s="717"/>
      <c r="S63" s="717"/>
      <c r="T63" s="717"/>
      <c r="U63" s="717"/>
      <c r="V63" s="717"/>
      <c r="W63" s="717"/>
      <c r="X63" s="717"/>
      <c r="Y63" s="717"/>
      <c r="Z63" s="717"/>
      <c r="AA63" s="717"/>
      <c r="AB63" s="717"/>
      <c r="AC63" s="717"/>
      <c r="AD63" s="717"/>
      <c r="AE63" s="753"/>
      <c r="AF63" s="714">
        <v>769</v>
      </c>
      <c r="AG63" s="712"/>
      <c r="AH63" s="712"/>
      <c r="AI63" s="712"/>
      <c r="AJ63" s="715"/>
      <c r="AK63" s="716"/>
      <c r="AL63" s="717"/>
      <c r="AM63" s="717"/>
      <c r="AN63" s="717"/>
      <c r="AO63" s="717"/>
      <c r="AP63" s="712">
        <v>10181</v>
      </c>
      <c r="AQ63" s="712"/>
      <c r="AR63" s="712"/>
      <c r="AS63" s="712"/>
      <c r="AT63" s="712"/>
      <c r="AU63" s="712">
        <v>5637</v>
      </c>
      <c r="AV63" s="712"/>
      <c r="AW63" s="712"/>
      <c r="AX63" s="712"/>
      <c r="AY63" s="712"/>
      <c r="AZ63" s="754"/>
      <c r="BA63" s="754"/>
      <c r="BB63" s="754"/>
      <c r="BC63" s="754"/>
      <c r="BD63" s="754"/>
      <c r="BE63" s="718"/>
      <c r="BF63" s="718"/>
      <c r="BG63" s="718"/>
      <c r="BH63" s="718"/>
      <c r="BI63" s="719"/>
      <c r="BJ63" s="720" t="s">
        <v>205</v>
      </c>
      <c r="BK63" s="721"/>
      <c r="BL63" s="721"/>
      <c r="BM63" s="721"/>
      <c r="BN63" s="722"/>
      <c r="BO63" s="55"/>
      <c r="BP63" s="55"/>
      <c r="BQ63" s="52">
        <v>57</v>
      </c>
      <c r="BR63" s="72"/>
      <c r="BS63" s="691"/>
      <c r="BT63" s="692"/>
      <c r="BU63" s="692"/>
      <c r="BV63" s="692"/>
      <c r="BW63" s="692"/>
      <c r="BX63" s="692"/>
      <c r="BY63" s="692"/>
      <c r="BZ63" s="692"/>
      <c r="CA63" s="692"/>
      <c r="CB63" s="692"/>
      <c r="CC63" s="692"/>
      <c r="CD63" s="692"/>
      <c r="CE63" s="692"/>
      <c r="CF63" s="692"/>
      <c r="CG63" s="693"/>
      <c r="CH63" s="703"/>
      <c r="CI63" s="698"/>
      <c r="CJ63" s="698"/>
      <c r="CK63" s="698"/>
      <c r="CL63" s="704"/>
      <c r="CM63" s="703"/>
      <c r="CN63" s="698"/>
      <c r="CO63" s="698"/>
      <c r="CP63" s="698"/>
      <c r="CQ63" s="704"/>
      <c r="CR63" s="703"/>
      <c r="CS63" s="698"/>
      <c r="CT63" s="698"/>
      <c r="CU63" s="698"/>
      <c r="CV63" s="704"/>
      <c r="CW63" s="703"/>
      <c r="CX63" s="698"/>
      <c r="CY63" s="698"/>
      <c r="CZ63" s="698"/>
      <c r="DA63" s="704"/>
      <c r="DB63" s="703"/>
      <c r="DC63" s="698"/>
      <c r="DD63" s="698"/>
      <c r="DE63" s="698"/>
      <c r="DF63" s="704"/>
      <c r="DG63" s="703"/>
      <c r="DH63" s="698"/>
      <c r="DI63" s="698"/>
      <c r="DJ63" s="698"/>
      <c r="DK63" s="704"/>
      <c r="DL63" s="703"/>
      <c r="DM63" s="698"/>
      <c r="DN63" s="698"/>
      <c r="DO63" s="698"/>
      <c r="DP63" s="704"/>
      <c r="DQ63" s="703"/>
      <c r="DR63" s="698"/>
      <c r="DS63" s="698"/>
      <c r="DT63" s="698"/>
      <c r="DU63" s="704"/>
      <c r="DV63" s="691"/>
      <c r="DW63" s="692"/>
      <c r="DX63" s="692"/>
      <c r="DY63" s="692"/>
      <c r="DZ63" s="70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1"/>
      <c r="BT64" s="692"/>
      <c r="BU64" s="692"/>
      <c r="BV64" s="692"/>
      <c r="BW64" s="692"/>
      <c r="BX64" s="692"/>
      <c r="BY64" s="692"/>
      <c r="BZ64" s="692"/>
      <c r="CA64" s="692"/>
      <c r="CB64" s="692"/>
      <c r="CC64" s="692"/>
      <c r="CD64" s="692"/>
      <c r="CE64" s="692"/>
      <c r="CF64" s="692"/>
      <c r="CG64" s="693"/>
      <c r="CH64" s="703"/>
      <c r="CI64" s="698"/>
      <c r="CJ64" s="698"/>
      <c r="CK64" s="698"/>
      <c r="CL64" s="704"/>
      <c r="CM64" s="703"/>
      <c r="CN64" s="698"/>
      <c r="CO64" s="698"/>
      <c r="CP64" s="698"/>
      <c r="CQ64" s="704"/>
      <c r="CR64" s="703"/>
      <c r="CS64" s="698"/>
      <c r="CT64" s="698"/>
      <c r="CU64" s="698"/>
      <c r="CV64" s="704"/>
      <c r="CW64" s="703"/>
      <c r="CX64" s="698"/>
      <c r="CY64" s="698"/>
      <c r="CZ64" s="698"/>
      <c r="DA64" s="704"/>
      <c r="DB64" s="703"/>
      <c r="DC64" s="698"/>
      <c r="DD64" s="698"/>
      <c r="DE64" s="698"/>
      <c r="DF64" s="704"/>
      <c r="DG64" s="703"/>
      <c r="DH64" s="698"/>
      <c r="DI64" s="698"/>
      <c r="DJ64" s="698"/>
      <c r="DK64" s="704"/>
      <c r="DL64" s="703"/>
      <c r="DM64" s="698"/>
      <c r="DN64" s="698"/>
      <c r="DO64" s="698"/>
      <c r="DP64" s="704"/>
      <c r="DQ64" s="703"/>
      <c r="DR64" s="698"/>
      <c r="DS64" s="698"/>
      <c r="DT64" s="698"/>
      <c r="DU64" s="704"/>
      <c r="DV64" s="691"/>
      <c r="DW64" s="692"/>
      <c r="DX64" s="692"/>
      <c r="DY64" s="692"/>
      <c r="DZ64" s="705"/>
      <c r="EA64" s="48"/>
    </row>
    <row r="65" spans="1:131" ht="26.25" customHeight="1" x14ac:dyDescent="0.15">
      <c r="A65" s="56" t="s">
        <v>265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1"/>
      <c r="BT65" s="692"/>
      <c r="BU65" s="692"/>
      <c r="BV65" s="692"/>
      <c r="BW65" s="692"/>
      <c r="BX65" s="692"/>
      <c r="BY65" s="692"/>
      <c r="BZ65" s="692"/>
      <c r="CA65" s="692"/>
      <c r="CB65" s="692"/>
      <c r="CC65" s="692"/>
      <c r="CD65" s="692"/>
      <c r="CE65" s="692"/>
      <c r="CF65" s="692"/>
      <c r="CG65" s="693"/>
      <c r="CH65" s="703"/>
      <c r="CI65" s="698"/>
      <c r="CJ65" s="698"/>
      <c r="CK65" s="698"/>
      <c r="CL65" s="704"/>
      <c r="CM65" s="703"/>
      <c r="CN65" s="698"/>
      <c r="CO65" s="698"/>
      <c r="CP65" s="698"/>
      <c r="CQ65" s="704"/>
      <c r="CR65" s="703"/>
      <c r="CS65" s="698"/>
      <c r="CT65" s="698"/>
      <c r="CU65" s="698"/>
      <c r="CV65" s="704"/>
      <c r="CW65" s="703"/>
      <c r="CX65" s="698"/>
      <c r="CY65" s="698"/>
      <c r="CZ65" s="698"/>
      <c r="DA65" s="704"/>
      <c r="DB65" s="703"/>
      <c r="DC65" s="698"/>
      <c r="DD65" s="698"/>
      <c r="DE65" s="698"/>
      <c r="DF65" s="704"/>
      <c r="DG65" s="703"/>
      <c r="DH65" s="698"/>
      <c r="DI65" s="698"/>
      <c r="DJ65" s="698"/>
      <c r="DK65" s="704"/>
      <c r="DL65" s="703"/>
      <c r="DM65" s="698"/>
      <c r="DN65" s="698"/>
      <c r="DO65" s="698"/>
      <c r="DP65" s="704"/>
      <c r="DQ65" s="703"/>
      <c r="DR65" s="698"/>
      <c r="DS65" s="698"/>
      <c r="DT65" s="698"/>
      <c r="DU65" s="704"/>
      <c r="DV65" s="691"/>
      <c r="DW65" s="692"/>
      <c r="DX65" s="692"/>
      <c r="DY65" s="692"/>
      <c r="DZ65" s="705"/>
      <c r="EA65" s="48"/>
    </row>
    <row r="66" spans="1:131" ht="26.25" customHeight="1" x14ac:dyDescent="0.15">
      <c r="A66" s="677" t="s">
        <v>429</v>
      </c>
      <c r="B66" s="678"/>
      <c r="C66" s="678"/>
      <c r="D66" s="678"/>
      <c r="E66" s="678"/>
      <c r="F66" s="678"/>
      <c r="G66" s="678"/>
      <c r="H66" s="678"/>
      <c r="I66" s="678"/>
      <c r="J66" s="678"/>
      <c r="K66" s="678"/>
      <c r="L66" s="678"/>
      <c r="M66" s="678"/>
      <c r="N66" s="678"/>
      <c r="O66" s="678"/>
      <c r="P66" s="679"/>
      <c r="Q66" s="671" t="s">
        <v>466</v>
      </c>
      <c r="R66" s="672"/>
      <c r="S66" s="672"/>
      <c r="T66" s="672"/>
      <c r="U66" s="683"/>
      <c r="V66" s="671" t="s">
        <v>467</v>
      </c>
      <c r="W66" s="672"/>
      <c r="X66" s="672"/>
      <c r="Y66" s="672"/>
      <c r="Z66" s="683"/>
      <c r="AA66" s="671" t="s">
        <v>468</v>
      </c>
      <c r="AB66" s="672"/>
      <c r="AC66" s="672"/>
      <c r="AD66" s="672"/>
      <c r="AE66" s="683"/>
      <c r="AF66" s="982" t="s">
        <v>248</v>
      </c>
      <c r="AG66" s="977"/>
      <c r="AH66" s="977"/>
      <c r="AI66" s="977"/>
      <c r="AJ66" s="983"/>
      <c r="AK66" s="671" t="s">
        <v>398</v>
      </c>
      <c r="AL66" s="678"/>
      <c r="AM66" s="678"/>
      <c r="AN66" s="678"/>
      <c r="AO66" s="679"/>
      <c r="AP66" s="671" t="s">
        <v>363</v>
      </c>
      <c r="AQ66" s="672"/>
      <c r="AR66" s="672"/>
      <c r="AS66" s="672"/>
      <c r="AT66" s="683"/>
      <c r="AU66" s="671" t="s">
        <v>475</v>
      </c>
      <c r="AV66" s="672"/>
      <c r="AW66" s="672"/>
      <c r="AX66" s="672"/>
      <c r="AY66" s="683"/>
      <c r="AZ66" s="671" t="s">
        <v>458</v>
      </c>
      <c r="BA66" s="672"/>
      <c r="BB66" s="672"/>
      <c r="BC66" s="672"/>
      <c r="BD66" s="673"/>
      <c r="BE66" s="55"/>
      <c r="BF66" s="55"/>
      <c r="BG66" s="55"/>
      <c r="BH66" s="55"/>
      <c r="BI66" s="55"/>
      <c r="BJ66" s="55"/>
      <c r="BK66" s="55"/>
      <c r="BL66" s="55"/>
      <c r="BM66" s="55"/>
      <c r="BN66" s="55"/>
      <c r="BO66" s="55"/>
      <c r="BP66" s="55"/>
      <c r="BQ66" s="52">
        <v>60</v>
      </c>
      <c r="BR66" s="73"/>
      <c r="BS66" s="749"/>
      <c r="BT66" s="750"/>
      <c r="BU66" s="750"/>
      <c r="BV66" s="750"/>
      <c r="BW66" s="750"/>
      <c r="BX66" s="750"/>
      <c r="BY66" s="750"/>
      <c r="BZ66" s="750"/>
      <c r="CA66" s="750"/>
      <c r="CB66" s="750"/>
      <c r="CC66" s="750"/>
      <c r="CD66" s="750"/>
      <c r="CE66" s="750"/>
      <c r="CF66" s="750"/>
      <c r="CG66" s="755"/>
      <c r="CH66" s="746"/>
      <c r="CI66" s="747"/>
      <c r="CJ66" s="747"/>
      <c r="CK66" s="747"/>
      <c r="CL66" s="748"/>
      <c r="CM66" s="746"/>
      <c r="CN66" s="747"/>
      <c r="CO66" s="747"/>
      <c r="CP66" s="747"/>
      <c r="CQ66" s="748"/>
      <c r="CR66" s="746"/>
      <c r="CS66" s="747"/>
      <c r="CT66" s="747"/>
      <c r="CU66" s="747"/>
      <c r="CV66" s="748"/>
      <c r="CW66" s="746"/>
      <c r="CX66" s="747"/>
      <c r="CY66" s="747"/>
      <c r="CZ66" s="747"/>
      <c r="DA66" s="748"/>
      <c r="DB66" s="746"/>
      <c r="DC66" s="747"/>
      <c r="DD66" s="747"/>
      <c r="DE66" s="747"/>
      <c r="DF66" s="748"/>
      <c r="DG66" s="746"/>
      <c r="DH66" s="747"/>
      <c r="DI66" s="747"/>
      <c r="DJ66" s="747"/>
      <c r="DK66" s="748"/>
      <c r="DL66" s="746"/>
      <c r="DM66" s="747"/>
      <c r="DN66" s="747"/>
      <c r="DO66" s="747"/>
      <c r="DP66" s="748"/>
      <c r="DQ66" s="746"/>
      <c r="DR66" s="747"/>
      <c r="DS66" s="747"/>
      <c r="DT66" s="747"/>
      <c r="DU66" s="748"/>
      <c r="DV66" s="749"/>
      <c r="DW66" s="750"/>
      <c r="DX66" s="750"/>
      <c r="DY66" s="750"/>
      <c r="DZ66" s="751"/>
      <c r="EA66" s="48"/>
    </row>
    <row r="67" spans="1:131" ht="26.25" customHeight="1" x14ac:dyDescent="0.15">
      <c r="A67" s="680"/>
      <c r="B67" s="681"/>
      <c r="C67" s="681"/>
      <c r="D67" s="681"/>
      <c r="E67" s="681"/>
      <c r="F67" s="681"/>
      <c r="G67" s="681"/>
      <c r="H67" s="681"/>
      <c r="I67" s="681"/>
      <c r="J67" s="681"/>
      <c r="K67" s="681"/>
      <c r="L67" s="681"/>
      <c r="M67" s="681"/>
      <c r="N67" s="681"/>
      <c r="O67" s="681"/>
      <c r="P67" s="682"/>
      <c r="Q67" s="674"/>
      <c r="R67" s="675"/>
      <c r="S67" s="675"/>
      <c r="T67" s="675"/>
      <c r="U67" s="684"/>
      <c r="V67" s="674"/>
      <c r="W67" s="675"/>
      <c r="X67" s="675"/>
      <c r="Y67" s="675"/>
      <c r="Z67" s="684"/>
      <c r="AA67" s="674"/>
      <c r="AB67" s="675"/>
      <c r="AC67" s="675"/>
      <c r="AD67" s="675"/>
      <c r="AE67" s="684"/>
      <c r="AF67" s="984"/>
      <c r="AG67" s="980"/>
      <c r="AH67" s="980"/>
      <c r="AI67" s="980"/>
      <c r="AJ67" s="985"/>
      <c r="AK67" s="986"/>
      <c r="AL67" s="681"/>
      <c r="AM67" s="681"/>
      <c r="AN67" s="681"/>
      <c r="AO67" s="682"/>
      <c r="AP67" s="674"/>
      <c r="AQ67" s="675"/>
      <c r="AR67" s="675"/>
      <c r="AS67" s="675"/>
      <c r="AT67" s="684"/>
      <c r="AU67" s="674"/>
      <c r="AV67" s="675"/>
      <c r="AW67" s="675"/>
      <c r="AX67" s="675"/>
      <c r="AY67" s="684"/>
      <c r="AZ67" s="674"/>
      <c r="BA67" s="675"/>
      <c r="BB67" s="675"/>
      <c r="BC67" s="675"/>
      <c r="BD67" s="676"/>
      <c r="BE67" s="55"/>
      <c r="BF67" s="55"/>
      <c r="BG67" s="55"/>
      <c r="BH67" s="55"/>
      <c r="BI67" s="55"/>
      <c r="BJ67" s="55"/>
      <c r="BK67" s="55"/>
      <c r="BL67" s="55"/>
      <c r="BM67" s="55"/>
      <c r="BN67" s="55"/>
      <c r="BO67" s="55"/>
      <c r="BP67" s="55"/>
      <c r="BQ67" s="52">
        <v>61</v>
      </c>
      <c r="BR67" s="73"/>
      <c r="BS67" s="749"/>
      <c r="BT67" s="750"/>
      <c r="BU67" s="750"/>
      <c r="BV67" s="750"/>
      <c r="BW67" s="750"/>
      <c r="BX67" s="750"/>
      <c r="BY67" s="750"/>
      <c r="BZ67" s="750"/>
      <c r="CA67" s="750"/>
      <c r="CB67" s="750"/>
      <c r="CC67" s="750"/>
      <c r="CD67" s="750"/>
      <c r="CE67" s="750"/>
      <c r="CF67" s="750"/>
      <c r="CG67" s="755"/>
      <c r="CH67" s="746"/>
      <c r="CI67" s="747"/>
      <c r="CJ67" s="747"/>
      <c r="CK67" s="747"/>
      <c r="CL67" s="748"/>
      <c r="CM67" s="746"/>
      <c r="CN67" s="747"/>
      <c r="CO67" s="747"/>
      <c r="CP67" s="747"/>
      <c r="CQ67" s="748"/>
      <c r="CR67" s="746"/>
      <c r="CS67" s="747"/>
      <c r="CT67" s="747"/>
      <c r="CU67" s="747"/>
      <c r="CV67" s="748"/>
      <c r="CW67" s="746"/>
      <c r="CX67" s="747"/>
      <c r="CY67" s="747"/>
      <c r="CZ67" s="747"/>
      <c r="DA67" s="748"/>
      <c r="DB67" s="746"/>
      <c r="DC67" s="747"/>
      <c r="DD67" s="747"/>
      <c r="DE67" s="747"/>
      <c r="DF67" s="748"/>
      <c r="DG67" s="746"/>
      <c r="DH67" s="747"/>
      <c r="DI67" s="747"/>
      <c r="DJ67" s="747"/>
      <c r="DK67" s="748"/>
      <c r="DL67" s="746"/>
      <c r="DM67" s="747"/>
      <c r="DN67" s="747"/>
      <c r="DO67" s="747"/>
      <c r="DP67" s="748"/>
      <c r="DQ67" s="746"/>
      <c r="DR67" s="747"/>
      <c r="DS67" s="747"/>
      <c r="DT67" s="747"/>
      <c r="DU67" s="748"/>
      <c r="DV67" s="749"/>
      <c r="DW67" s="750"/>
      <c r="DX67" s="750"/>
      <c r="DY67" s="750"/>
      <c r="DZ67" s="751"/>
      <c r="EA67" s="48"/>
    </row>
    <row r="68" spans="1:131" ht="26.25" customHeight="1" x14ac:dyDescent="0.15">
      <c r="A68" s="51">
        <v>1</v>
      </c>
      <c r="B68" s="655" t="s">
        <v>540</v>
      </c>
      <c r="C68" s="656"/>
      <c r="D68" s="656"/>
      <c r="E68" s="656"/>
      <c r="F68" s="656"/>
      <c r="G68" s="656"/>
      <c r="H68" s="656"/>
      <c r="I68" s="656"/>
      <c r="J68" s="656"/>
      <c r="K68" s="656"/>
      <c r="L68" s="656"/>
      <c r="M68" s="656"/>
      <c r="N68" s="656"/>
      <c r="O68" s="656"/>
      <c r="P68" s="657"/>
      <c r="Q68" s="658">
        <v>11766</v>
      </c>
      <c r="R68" s="659"/>
      <c r="S68" s="659"/>
      <c r="T68" s="659"/>
      <c r="U68" s="659"/>
      <c r="V68" s="659">
        <v>11738</v>
      </c>
      <c r="W68" s="659"/>
      <c r="X68" s="659"/>
      <c r="Y68" s="659"/>
      <c r="Z68" s="659"/>
      <c r="AA68" s="659">
        <v>28</v>
      </c>
      <c r="AB68" s="659"/>
      <c r="AC68" s="659"/>
      <c r="AD68" s="659"/>
      <c r="AE68" s="659"/>
      <c r="AF68" s="659">
        <v>3941</v>
      </c>
      <c r="AG68" s="659"/>
      <c r="AH68" s="659"/>
      <c r="AI68" s="659"/>
      <c r="AJ68" s="659"/>
      <c r="AK68" s="659" t="s">
        <v>205</v>
      </c>
      <c r="AL68" s="659"/>
      <c r="AM68" s="659"/>
      <c r="AN68" s="659"/>
      <c r="AO68" s="659"/>
      <c r="AP68" s="659">
        <v>3990</v>
      </c>
      <c r="AQ68" s="659"/>
      <c r="AR68" s="659"/>
      <c r="AS68" s="659"/>
      <c r="AT68" s="659"/>
      <c r="AU68" s="659" t="s">
        <v>205</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49"/>
      <c r="BT68" s="750"/>
      <c r="BU68" s="750"/>
      <c r="BV68" s="750"/>
      <c r="BW68" s="750"/>
      <c r="BX68" s="750"/>
      <c r="BY68" s="750"/>
      <c r="BZ68" s="750"/>
      <c r="CA68" s="750"/>
      <c r="CB68" s="750"/>
      <c r="CC68" s="750"/>
      <c r="CD68" s="750"/>
      <c r="CE68" s="750"/>
      <c r="CF68" s="750"/>
      <c r="CG68" s="755"/>
      <c r="CH68" s="746"/>
      <c r="CI68" s="747"/>
      <c r="CJ68" s="747"/>
      <c r="CK68" s="747"/>
      <c r="CL68" s="748"/>
      <c r="CM68" s="746"/>
      <c r="CN68" s="747"/>
      <c r="CO68" s="747"/>
      <c r="CP68" s="747"/>
      <c r="CQ68" s="748"/>
      <c r="CR68" s="746"/>
      <c r="CS68" s="747"/>
      <c r="CT68" s="747"/>
      <c r="CU68" s="747"/>
      <c r="CV68" s="748"/>
      <c r="CW68" s="746"/>
      <c r="CX68" s="747"/>
      <c r="CY68" s="747"/>
      <c r="CZ68" s="747"/>
      <c r="DA68" s="748"/>
      <c r="DB68" s="746"/>
      <c r="DC68" s="747"/>
      <c r="DD68" s="747"/>
      <c r="DE68" s="747"/>
      <c r="DF68" s="748"/>
      <c r="DG68" s="746"/>
      <c r="DH68" s="747"/>
      <c r="DI68" s="747"/>
      <c r="DJ68" s="747"/>
      <c r="DK68" s="748"/>
      <c r="DL68" s="746"/>
      <c r="DM68" s="747"/>
      <c r="DN68" s="747"/>
      <c r="DO68" s="747"/>
      <c r="DP68" s="748"/>
      <c r="DQ68" s="746"/>
      <c r="DR68" s="747"/>
      <c r="DS68" s="747"/>
      <c r="DT68" s="747"/>
      <c r="DU68" s="748"/>
      <c r="DV68" s="749"/>
      <c r="DW68" s="750"/>
      <c r="DX68" s="750"/>
      <c r="DY68" s="750"/>
      <c r="DZ68" s="751"/>
      <c r="EA68" s="48"/>
    </row>
    <row r="69" spans="1:131" ht="26.25" customHeight="1" x14ac:dyDescent="0.15">
      <c r="A69" s="52">
        <v>2</v>
      </c>
      <c r="B69" s="691" t="s">
        <v>365</v>
      </c>
      <c r="C69" s="692"/>
      <c r="D69" s="692"/>
      <c r="E69" s="692"/>
      <c r="F69" s="692"/>
      <c r="G69" s="692"/>
      <c r="H69" s="692"/>
      <c r="I69" s="692"/>
      <c r="J69" s="692"/>
      <c r="K69" s="692"/>
      <c r="L69" s="692"/>
      <c r="M69" s="692"/>
      <c r="N69" s="692"/>
      <c r="O69" s="692"/>
      <c r="P69" s="693"/>
      <c r="Q69" s="694">
        <v>1983</v>
      </c>
      <c r="R69" s="695"/>
      <c r="S69" s="695"/>
      <c r="T69" s="695"/>
      <c r="U69" s="695"/>
      <c r="V69" s="695">
        <v>1914</v>
      </c>
      <c r="W69" s="695"/>
      <c r="X69" s="695"/>
      <c r="Y69" s="695"/>
      <c r="Z69" s="695"/>
      <c r="AA69" s="695">
        <v>70</v>
      </c>
      <c r="AB69" s="695"/>
      <c r="AC69" s="695"/>
      <c r="AD69" s="695"/>
      <c r="AE69" s="695"/>
      <c r="AF69" s="695">
        <v>61</v>
      </c>
      <c r="AG69" s="695"/>
      <c r="AH69" s="695"/>
      <c r="AI69" s="695"/>
      <c r="AJ69" s="695"/>
      <c r="AK69" s="695">
        <v>181</v>
      </c>
      <c r="AL69" s="695"/>
      <c r="AM69" s="695"/>
      <c r="AN69" s="695"/>
      <c r="AO69" s="695"/>
      <c r="AP69" s="695" t="s">
        <v>205</v>
      </c>
      <c r="AQ69" s="695"/>
      <c r="AR69" s="695"/>
      <c r="AS69" s="695"/>
      <c r="AT69" s="695"/>
      <c r="AU69" s="695" t="s">
        <v>205</v>
      </c>
      <c r="AV69" s="695"/>
      <c r="AW69" s="695"/>
      <c r="AX69" s="695"/>
      <c r="AY69" s="695"/>
      <c r="AZ69" s="701"/>
      <c r="BA69" s="701"/>
      <c r="BB69" s="701"/>
      <c r="BC69" s="701"/>
      <c r="BD69" s="702"/>
      <c r="BE69" s="55"/>
      <c r="BF69" s="55"/>
      <c r="BG69" s="55"/>
      <c r="BH69" s="55"/>
      <c r="BI69" s="55"/>
      <c r="BJ69" s="55"/>
      <c r="BK69" s="55"/>
      <c r="BL69" s="55"/>
      <c r="BM69" s="55"/>
      <c r="BN69" s="55"/>
      <c r="BO69" s="55"/>
      <c r="BP69" s="55"/>
      <c r="BQ69" s="52">
        <v>63</v>
      </c>
      <c r="BR69" s="73"/>
      <c r="BS69" s="749"/>
      <c r="BT69" s="750"/>
      <c r="BU69" s="750"/>
      <c r="BV69" s="750"/>
      <c r="BW69" s="750"/>
      <c r="BX69" s="750"/>
      <c r="BY69" s="750"/>
      <c r="BZ69" s="750"/>
      <c r="CA69" s="750"/>
      <c r="CB69" s="750"/>
      <c r="CC69" s="750"/>
      <c r="CD69" s="750"/>
      <c r="CE69" s="750"/>
      <c r="CF69" s="750"/>
      <c r="CG69" s="755"/>
      <c r="CH69" s="746"/>
      <c r="CI69" s="747"/>
      <c r="CJ69" s="747"/>
      <c r="CK69" s="747"/>
      <c r="CL69" s="748"/>
      <c r="CM69" s="746"/>
      <c r="CN69" s="747"/>
      <c r="CO69" s="747"/>
      <c r="CP69" s="747"/>
      <c r="CQ69" s="748"/>
      <c r="CR69" s="746"/>
      <c r="CS69" s="747"/>
      <c r="CT69" s="747"/>
      <c r="CU69" s="747"/>
      <c r="CV69" s="748"/>
      <c r="CW69" s="746"/>
      <c r="CX69" s="747"/>
      <c r="CY69" s="747"/>
      <c r="CZ69" s="747"/>
      <c r="DA69" s="748"/>
      <c r="DB69" s="746"/>
      <c r="DC69" s="747"/>
      <c r="DD69" s="747"/>
      <c r="DE69" s="747"/>
      <c r="DF69" s="748"/>
      <c r="DG69" s="746"/>
      <c r="DH69" s="747"/>
      <c r="DI69" s="747"/>
      <c r="DJ69" s="747"/>
      <c r="DK69" s="748"/>
      <c r="DL69" s="746"/>
      <c r="DM69" s="747"/>
      <c r="DN69" s="747"/>
      <c r="DO69" s="747"/>
      <c r="DP69" s="748"/>
      <c r="DQ69" s="746"/>
      <c r="DR69" s="747"/>
      <c r="DS69" s="747"/>
      <c r="DT69" s="747"/>
      <c r="DU69" s="748"/>
      <c r="DV69" s="749"/>
      <c r="DW69" s="750"/>
      <c r="DX69" s="750"/>
      <c r="DY69" s="750"/>
      <c r="DZ69" s="751"/>
      <c r="EA69" s="48"/>
    </row>
    <row r="70" spans="1:131" ht="26.25" customHeight="1" x14ac:dyDescent="0.15">
      <c r="A70" s="52">
        <v>3</v>
      </c>
      <c r="B70" s="691" t="s">
        <v>541</v>
      </c>
      <c r="C70" s="692"/>
      <c r="D70" s="692"/>
      <c r="E70" s="692"/>
      <c r="F70" s="692"/>
      <c r="G70" s="692"/>
      <c r="H70" s="692"/>
      <c r="I70" s="692"/>
      <c r="J70" s="692"/>
      <c r="K70" s="692"/>
      <c r="L70" s="692"/>
      <c r="M70" s="692"/>
      <c r="N70" s="692"/>
      <c r="O70" s="692"/>
      <c r="P70" s="693"/>
      <c r="Q70" s="694">
        <v>3963</v>
      </c>
      <c r="R70" s="695"/>
      <c r="S70" s="695"/>
      <c r="T70" s="695"/>
      <c r="U70" s="695"/>
      <c r="V70" s="695">
        <v>3588</v>
      </c>
      <c r="W70" s="695"/>
      <c r="X70" s="695"/>
      <c r="Y70" s="695"/>
      <c r="Z70" s="695"/>
      <c r="AA70" s="695">
        <v>375</v>
      </c>
      <c r="AB70" s="695"/>
      <c r="AC70" s="695"/>
      <c r="AD70" s="695"/>
      <c r="AE70" s="695"/>
      <c r="AF70" s="695">
        <v>375</v>
      </c>
      <c r="AG70" s="695"/>
      <c r="AH70" s="695"/>
      <c r="AI70" s="695"/>
      <c r="AJ70" s="695"/>
      <c r="AK70" s="695">
        <v>22</v>
      </c>
      <c r="AL70" s="695"/>
      <c r="AM70" s="695"/>
      <c r="AN70" s="695"/>
      <c r="AO70" s="695"/>
      <c r="AP70" s="695" t="s">
        <v>205</v>
      </c>
      <c r="AQ70" s="695"/>
      <c r="AR70" s="695"/>
      <c r="AS70" s="695"/>
      <c r="AT70" s="695"/>
      <c r="AU70" s="695" t="s">
        <v>205</v>
      </c>
      <c r="AV70" s="695"/>
      <c r="AW70" s="695"/>
      <c r="AX70" s="695"/>
      <c r="AY70" s="695"/>
      <c r="AZ70" s="701"/>
      <c r="BA70" s="701"/>
      <c r="BB70" s="701"/>
      <c r="BC70" s="701"/>
      <c r="BD70" s="702"/>
      <c r="BE70" s="55"/>
      <c r="BF70" s="55"/>
      <c r="BG70" s="55"/>
      <c r="BH70" s="55"/>
      <c r="BI70" s="55"/>
      <c r="BJ70" s="55"/>
      <c r="BK70" s="55"/>
      <c r="BL70" s="55"/>
      <c r="BM70" s="55"/>
      <c r="BN70" s="55"/>
      <c r="BO70" s="55"/>
      <c r="BP70" s="55"/>
      <c r="BQ70" s="52">
        <v>64</v>
      </c>
      <c r="BR70" s="73"/>
      <c r="BS70" s="749"/>
      <c r="BT70" s="750"/>
      <c r="BU70" s="750"/>
      <c r="BV70" s="750"/>
      <c r="BW70" s="750"/>
      <c r="BX70" s="750"/>
      <c r="BY70" s="750"/>
      <c r="BZ70" s="750"/>
      <c r="CA70" s="750"/>
      <c r="CB70" s="750"/>
      <c r="CC70" s="750"/>
      <c r="CD70" s="750"/>
      <c r="CE70" s="750"/>
      <c r="CF70" s="750"/>
      <c r="CG70" s="755"/>
      <c r="CH70" s="746"/>
      <c r="CI70" s="747"/>
      <c r="CJ70" s="747"/>
      <c r="CK70" s="747"/>
      <c r="CL70" s="748"/>
      <c r="CM70" s="746"/>
      <c r="CN70" s="747"/>
      <c r="CO70" s="747"/>
      <c r="CP70" s="747"/>
      <c r="CQ70" s="748"/>
      <c r="CR70" s="746"/>
      <c r="CS70" s="747"/>
      <c r="CT70" s="747"/>
      <c r="CU70" s="747"/>
      <c r="CV70" s="748"/>
      <c r="CW70" s="746"/>
      <c r="CX70" s="747"/>
      <c r="CY70" s="747"/>
      <c r="CZ70" s="747"/>
      <c r="DA70" s="748"/>
      <c r="DB70" s="746"/>
      <c r="DC70" s="747"/>
      <c r="DD70" s="747"/>
      <c r="DE70" s="747"/>
      <c r="DF70" s="748"/>
      <c r="DG70" s="746"/>
      <c r="DH70" s="747"/>
      <c r="DI70" s="747"/>
      <c r="DJ70" s="747"/>
      <c r="DK70" s="748"/>
      <c r="DL70" s="746"/>
      <c r="DM70" s="747"/>
      <c r="DN70" s="747"/>
      <c r="DO70" s="747"/>
      <c r="DP70" s="748"/>
      <c r="DQ70" s="746"/>
      <c r="DR70" s="747"/>
      <c r="DS70" s="747"/>
      <c r="DT70" s="747"/>
      <c r="DU70" s="748"/>
      <c r="DV70" s="749"/>
      <c r="DW70" s="750"/>
      <c r="DX70" s="750"/>
      <c r="DY70" s="750"/>
      <c r="DZ70" s="751"/>
      <c r="EA70" s="48"/>
    </row>
    <row r="71" spans="1:131" ht="26.25" customHeight="1" x14ac:dyDescent="0.15">
      <c r="A71" s="52">
        <v>4</v>
      </c>
      <c r="B71" s="691" t="s">
        <v>542</v>
      </c>
      <c r="C71" s="692"/>
      <c r="D71" s="692"/>
      <c r="E71" s="692"/>
      <c r="F71" s="692"/>
      <c r="G71" s="692"/>
      <c r="H71" s="692"/>
      <c r="I71" s="692"/>
      <c r="J71" s="692"/>
      <c r="K71" s="692"/>
      <c r="L71" s="692"/>
      <c r="M71" s="692"/>
      <c r="N71" s="692"/>
      <c r="O71" s="692"/>
      <c r="P71" s="693"/>
      <c r="Q71" s="694">
        <v>3</v>
      </c>
      <c r="R71" s="695"/>
      <c r="S71" s="695"/>
      <c r="T71" s="695"/>
      <c r="U71" s="695"/>
      <c r="V71" s="695">
        <v>1</v>
      </c>
      <c r="W71" s="695"/>
      <c r="X71" s="695"/>
      <c r="Y71" s="695"/>
      <c r="Z71" s="695"/>
      <c r="AA71" s="695">
        <v>2</v>
      </c>
      <c r="AB71" s="695"/>
      <c r="AC71" s="695"/>
      <c r="AD71" s="695"/>
      <c r="AE71" s="695"/>
      <c r="AF71" s="695">
        <v>2</v>
      </c>
      <c r="AG71" s="695"/>
      <c r="AH71" s="695"/>
      <c r="AI71" s="695"/>
      <c r="AJ71" s="695"/>
      <c r="AK71" s="695" t="s">
        <v>205</v>
      </c>
      <c r="AL71" s="695"/>
      <c r="AM71" s="695"/>
      <c r="AN71" s="695"/>
      <c r="AO71" s="695"/>
      <c r="AP71" s="695" t="s">
        <v>205</v>
      </c>
      <c r="AQ71" s="695"/>
      <c r="AR71" s="695"/>
      <c r="AS71" s="695"/>
      <c r="AT71" s="695"/>
      <c r="AU71" s="695" t="s">
        <v>205</v>
      </c>
      <c r="AV71" s="695"/>
      <c r="AW71" s="695"/>
      <c r="AX71" s="695"/>
      <c r="AY71" s="695"/>
      <c r="AZ71" s="701"/>
      <c r="BA71" s="701"/>
      <c r="BB71" s="701"/>
      <c r="BC71" s="701"/>
      <c r="BD71" s="702"/>
      <c r="BE71" s="55"/>
      <c r="BF71" s="55"/>
      <c r="BG71" s="55"/>
      <c r="BH71" s="55"/>
      <c r="BI71" s="55"/>
      <c r="BJ71" s="55"/>
      <c r="BK71" s="55"/>
      <c r="BL71" s="55"/>
      <c r="BM71" s="55"/>
      <c r="BN71" s="55"/>
      <c r="BO71" s="55"/>
      <c r="BP71" s="55"/>
      <c r="BQ71" s="52">
        <v>65</v>
      </c>
      <c r="BR71" s="73"/>
      <c r="BS71" s="749"/>
      <c r="BT71" s="750"/>
      <c r="BU71" s="750"/>
      <c r="BV71" s="750"/>
      <c r="BW71" s="750"/>
      <c r="BX71" s="750"/>
      <c r="BY71" s="750"/>
      <c r="BZ71" s="750"/>
      <c r="CA71" s="750"/>
      <c r="CB71" s="750"/>
      <c r="CC71" s="750"/>
      <c r="CD71" s="750"/>
      <c r="CE71" s="750"/>
      <c r="CF71" s="750"/>
      <c r="CG71" s="755"/>
      <c r="CH71" s="746"/>
      <c r="CI71" s="747"/>
      <c r="CJ71" s="747"/>
      <c r="CK71" s="747"/>
      <c r="CL71" s="748"/>
      <c r="CM71" s="746"/>
      <c r="CN71" s="747"/>
      <c r="CO71" s="747"/>
      <c r="CP71" s="747"/>
      <c r="CQ71" s="748"/>
      <c r="CR71" s="746"/>
      <c r="CS71" s="747"/>
      <c r="CT71" s="747"/>
      <c r="CU71" s="747"/>
      <c r="CV71" s="748"/>
      <c r="CW71" s="746"/>
      <c r="CX71" s="747"/>
      <c r="CY71" s="747"/>
      <c r="CZ71" s="747"/>
      <c r="DA71" s="748"/>
      <c r="DB71" s="746"/>
      <c r="DC71" s="747"/>
      <c r="DD71" s="747"/>
      <c r="DE71" s="747"/>
      <c r="DF71" s="748"/>
      <c r="DG71" s="746"/>
      <c r="DH71" s="747"/>
      <c r="DI71" s="747"/>
      <c r="DJ71" s="747"/>
      <c r="DK71" s="748"/>
      <c r="DL71" s="746"/>
      <c r="DM71" s="747"/>
      <c r="DN71" s="747"/>
      <c r="DO71" s="747"/>
      <c r="DP71" s="748"/>
      <c r="DQ71" s="746"/>
      <c r="DR71" s="747"/>
      <c r="DS71" s="747"/>
      <c r="DT71" s="747"/>
      <c r="DU71" s="748"/>
      <c r="DV71" s="749"/>
      <c r="DW71" s="750"/>
      <c r="DX71" s="750"/>
      <c r="DY71" s="750"/>
      <c r="DZ71" s="751"/>
      <c r="EA71" s="48"/>
    </row>
    <row r="72" spans="1:131" ht="26.25" customHeight="1" x14ac:dyDescent="0.15">
      <c r="A72" s="52">
        <v>5</v>
      </c>
      <c r="B72" s="691" t="s">
        <v>13</v>
      </c>
      <c r="C72" s="692"/>
      <c r="D72" s="692"/>
      <c r="E72" s="692"/>
      <c r="F72" s="692"/>
      <c r="G72" s="692"/>
      <c r="H72" s="692"/>
      <c r="I72" s="692"/>
      <c r="J72" s="692"/>
      <c r="K72" s="692"/>
      <c r="L72" s="692"/>
      <c r="M72" s="692"/>
      <c r="N72" s="692"/>
      <c r="O72" s="692"/>
      <c r="P72" s="693"/>
      <c r="Q72" s="694">
        <v>2136</v>
      </c>
      <c r="R72" s="695"/>
      <c r="S72" s="695"/>
      <c r="T72" s="695"/>
      <c r="U72" s="695"/>
      <c r="V72" s="695">
        <v>2109</v>
      </c>
      <c r="W72" s="695"/>
      <c r="X72" s="695"/>
      <c r="Y72" s="695"/>
      <c r="Z72" s="695"/>
      <c r="AA72" s="695">
        <v>26</v>
      </c>
      <c r="AB72" s="695"/>
      <c r="AC72" s="695"/>
      <c r="AD72" s="695"/>
      <c r="AE72" s="695"/>
      <c r="AF72" s="695">
        <v>26</v>
      </c>
      <c r="AG72" s="695"/>
      <c r="AH72" s="695"/>
      <c r="AI72" s="695"/>
      <c r="AJ72" s="695"/>
      <c r="AK72" s="695">
        <v>76</v>
      </c>
      <c r="AL72" s="695"/>
      <c r="AM72" s="695"/>
      <c r="AN72" s="695"/>
      <c r="AO72" s="695"/>
      <c r="AP72" s="695">
        <v>563</v>
      </c>
      <c r="AQ72" s="695"/>
      <c r="AR72" s="695"/>
      <c r="AS72" s="695"/>
      <c r="AT72" s="695"/>
      <c r="AU72" s="695">
        <v>188</v>
      </c>
      <c r="AV72" s="695"/>
      <c r="AW72" s="695"/>
      <c r="AX72" s="695"/>
      <c r="AY72" s="695"/>
      <c r="AZ72" s="701"/>
      <c r="BA72" s="701"/>
      <c r="BB72" s="701"/>
      <c r="BC72" s="701"/>
      <c r="BD72" s="702"/>
      <c r="BE72" s="55"/>
      <c r="BF72" s="55"/>
      <c r="BG72" s="55"/>
      <c r="BH72" s="55"/>
      <c r="BI72" s="55"/>
      <c r="BJ72" s="55"/>
      <c r="BK72" s="55"/>
      <c r="BL72" s="55"/>
      <c r="BM72" s="55"/>
      <c r="BN72" s="55"/>
      <c r="BO72" s="55"/>
      <c r="BP72" s="55"/>
      <c r="BQ72" s="52">
        <v>66</v>
      </c>
      <c r="BR72" s="73"/>
      <c r="BS72" s="749"/>
      <c r="BT72" s="750"/>
      <c r="BU72" s="750"/>
      <c r="BV72" s="750"/>
      <c r="BW72" s="750"/>
      <c r="BX72" s="750"/>
      <c r="BY72" s="750"/>
      <c r="BZ72" s="750"/>
      <c r="CA72" s="750"/>
      <c r="CB72" s="750"/>
      <c r="CC72" s="750"/>
      <c r="CD72" s="750"/>
      <c r="CE72" s="750"/>
      <c r="CF72" s="750"/>
      <c r="CG72" s="755"/>
      <c r="CH72" s="746"/>
      <c r="CI72" s="747"/>
      <c r="CJ72" s="747"/>
      <c r="CK72" s="747"/>
      <c r="CL72" s="748"/>
      <c r="CM72" s="746"/>
      <c r="CN72" s="747"/>
      <c r="CO72" s="747"/>
      <c r="CP72" s="747"/>
      <c r="CQ72" s="748"/>
      <c r="CR72" s="746"/>
      <c r="CS72" s="747"/>
      <c r="CT72" s="747"/>
      <c r="CU72" s="747"/>
      <c r="CV72" s="748"/>
      <c r="CW72" s="746"/>
      <c r="CX72" s="747"/>
      <c r="CY72" s="747"/>
      <c r="CZ72" s="747"/>
      <c r="DA72" s="748"/>
      <c r="DB72" s="746"/>
      <c r="DC72" s="747"/>
      <c r="DD72" s="747"/>
      <c r="DE72" s="747"/>
      <c r="DF72" s="748"/>
      <c r="DG72" s="746"/>
      <c r="DH72" s="747"/>
      <c r="DI72" s="747"/>
      <c r="DJ72" s="747"/>
      <c r="DK72" s="748"/>
      <c r="DL72" s="746"/>
      <c r="DM72" s="747"/>
      <c r="DN72" s="747"/>
      <c r="DO72" s="747"/>
      <c r="DP72" s="748"/>
      <c r="DQ72" s="746"/>
      <c r="DR72" s="747"/>
      <c r="DS72" s="747"/>
      <c r="DT72" s="747"/>
      <c r="DU72" s="748"/>
      <c r="DV72" s="749"/>
      <c r="DW72" s="750"/>
      <c r="DX72" s="750"/>
      <c r="DY72" s="750"/>
      <c r="DZ72" s="751"/>
      <c r="EA72" s="48"/>
    </row>
    <row r="73" spans="1:131" ht="26.25" customHeight="1" x14ac:dyDescent="0.15">
      <c r="A73" s="52">
        <v>6</v>
      </c>
      <c r="B73" s="691" t="s">
        <v>523</v>
      </c>
      <c r="C73" s="692"/>
      <c r="D73" s="692"/>
      <c r="E73" s="692"/>
      <c r="F73" s="692"/>
      <c r="G73" s="692"/>
      <c r="H73" s="692"/>
      <c r="I73" s="692"/>
      <c r="J73" s="692"/>
      <c r="K73" s="692"/>
      <c r="L73" s="692"/>
      <c r="M73" s="692"/>
      <c r="N73" s="692"/>
      <c r="O73" s="692"/>
      <c r="P73" s="693"/>
      <c r="Q73" s="694">
        <v>93</v>
      </c>
      <c r="R73" s="695"/>
      <c r="S73" s="695"/>
      <c r="T73" s="695"/>
      <c r="U73" s="695"/>
      <c r="V73" s="695">
        <v>91</v>
      </c>
      <c r="W73" s="695"/>
      <c r="X73" s="695"/>
      <c r="Y73" s="695"/>
      <c r="Z73" s="695"/>
      <c r="AA73" s="695">
        <v>2</v>
      </c>
      <c r="AB73" s="695"/>
      <c r="AC73" s="695"/>
      <c r="AD73" s="695"/>
      <c r="AE73" s="695"/>
      <c r="AF73" s="695">
        <v>2</v>
      </c>
      <c r="AG73" s="695"/>
      <c r="AH73" s="695"/>
      <c r="AI73" s="695"/>
      <c r="AJ73" s="695"/>
      <c r="AK73" s="695" t="s">
        <v>205</v>
      </c>
      <c r="AL73" s="695"/>
      <c r="AM73" s="695"/>
      <c r="AN73" s="695"/>
      <c r="AO73" s="695"/>
      <c r="AP73" s="695" t="s">
        <v>205</v>
      </c>
      <c r="AQ73" s="695"/>
      <c r="AR73" s="695"/>
      <c r="AS73" s="695"/>
      <c r="AT73" s="695"/>
      <c r="AU73" s="695" t="s">
        <v>205</v>
      </c>
      <c r="AV73" s="695"/>
      <c r="AW73" s="695"/>
      <c r="AX73" s="695"/>
      <c r="AY73" s="695"/>
      <c r="AZ73" s="701"/>
      <c r="BA73" s="701"/>
      <c r="BB73" s="701"/>
      <c r="BC73" s="701"/>
      <c r="BD73" s="702"/>
      <c r="BE73" s="55"/>
      <c r="BF73" s="55"/>
      <c r="BG73" s="55"/>
      <c r="BH73" s="55"/>
      <c r="BI73" s="55"/>
      <c r="BJ73" s="55"/>
      <c r="BK73" s="55"/>
      <c r="BL73" s="55"/>
      <c r="BM73" s="55"/>
      <c r="BN73" s="55"/>
      <c r="BO73" s="55"/>
      <c r="BP73" s="55"/>
      <c r="BQ73" s="52">
        <v>67</v>
      </c>
      <c r="BR73" s="73"/>
      <c r="BS73" s="749"/>
      <c r="BT73" s="750"/>
      <c r="BU73" s="750"/>
      <c r="BV73" s="750"/>
      <c r="BW73" s="750"/>
      <c r="BX73" s="750"/>
      <c r="BY73" s="750"/>
      <c r="BZ73" s="750"/>
      <c r="CA73" s="750"/>
      <c r="CB73" s="750"/>
      <c r="CC73" s="750"/>
      <c r="CD73" s="750"/>
      <c r="CE73" s="750"/>
      <c r="CF73" s="750"/>
      <c r="CG73" s="755"/>
      <c r="CH73" s="746"/>
      <c r="CI73" s="747"/>
      <c r="CJ73" s="747"/>
      <c r="CK73" s="747"/>
      <c r="CL73" s="748"/>
      <c r="CM73" s="746"/>
      <c r="CN73" s="747"/>
      <c r="CO73" s="747"/>
      <c r="CP73" s="747"/>
      <c r="CQ73" s="748"/>
      <c r="CR73" s="746"/>
      <c r="CS73" s="747"/>
      <c r="CT73" s="747"/>
      <c r="CU73" s="747"/>
      <c r="CV73" s="748"/>
      <c r="CW73" s="746"/>
      <c r="CX73" s="747"/>
      <c r="CY73" s="747"/>
      <c r="CZ73" s="747"/>
      <c r="DA73" s="748"/>
      <c r="DB73" s="746"/>
      <c r="DC73" s="747"/>
      <c r="DD73" s="747"/>
      <c r="DE73" s="747"/>
      <c r="DF73" s="748"/>
      <c r="DG73" s="746"/>
      <c r="DH73" s="747"/>
      <c r="DI73" s="747"/>
      <c r="DJ73" s="747"/>
      <c r="DK73" s="748"/>
      <c r="DL73" s="746"/>
      <c r="DM73" s="747"/>
      <c r="DN73" s="747"/>
      <c r="DO73" s="747"/>
      <c r="DP73" s="748"/>
      <c r="DQ73" s="746"/>
      <c r="DR73" s="747"/>
      <c r="DS73" s="747"/>
      <c r="DT73" s="747"/>
      <c r="DU73" s="748"/>
      <c r="DV73" s="749"/>
      <c r="DW73" s="750"/>
      <c r="DX73" s="750"/>
      <c r="DY73" s="750"/>
      <c r="DZ73" s="751"/>
      <c r="EA73" s="48"/>
    </row>
    <row r="74" spans="1:131" ht="26.25" customHeight="1" x14ac:dyDescent="0.15">
      <c r="A74" s="52">
        <v>7</v>
      </c>
      <c r="B74" s="691" t="s">
        <v>263</v>
      </c>
      <c r="C74" s="692"/>
      <c r="D74" s="692"/>
      <c r="E74" s="692"/>
      <c r="F74" s="692"/>
      <c r="G74" s="692"/>
      <c r="H74" s="692"/>
      <c r="I74" s="692"/>
      <c r="J74" s="692"/>
      <c r="K74" s="692"/>
      <c r="L74" s="692"/>
      <c r="M74" s="692"/>
      <c r="N74" s="692"/>
      <c r="O74" s="692"/>
      <c r="P74" s="693"/>
      <c r="Q74" s="694">
        <v>52</v>
      </c>
      <c r="R74" s="695"/>
      <c r="S74" s="695"/>
      <c r="T74" s="695"/>
      <c r="U74" s="695"/>
      <c r="V74" s="695">
        <v>50</v>
      </c>
      <c r="W74" s="695"/>
      <c r="X74" s="695"/>
      <c r="Y74" s="695"/>
      <c r="Z74" s="695"/>
      <c r="AA74" s="695">
        <v>2</v>
      </c>
      <c r="AB74" s="695"/>
      <c r="AC74" s="695"/>
      <c r="AD74" s="695"/>
      <c r="AE74" s="695"/>
      <c r="AF74" s="695">
        <v>2</v>
      </c>
      <c r="AG74" s="695"/>
      <c r="AH74" s="695"/>
      <c r="AI74" s="695"/>
      <c r="AJ74" s="695"/>
      <c r="AK74" s="695">
        <v>46</v>
      </c>
      <c r="AL74" s="695"/>
      <c r="AM74" s="695"/>
      <c r="AN74" s="695"/>
      <c r="AO74" s="695"/>
      <c r="AP74" s="695" t="s">
        <v>205</v>
      </c>
      <c r="AQ74" s="695"/>
      <c r="AR74" s="695"/>
      <c r="AS74" s="695"/>
      <c r="AT74" s="695"/>
      <c r="AU74" s="695" t="s">
        <v>205</v>
      </c>
      <c r="AV74" s="695"/>
      <c r="AW74" s="695"/>
      <c r="AX74" s="695"/>
      <c r="AY74" s="695"/>
      <c r="AZ74" s="701"/>
      <c r="BA74" s="701"/>
      <c r="BB74" s="701"/>
      <c r="BC74" s="701"/>
      <c r="BD74" s="702"/>
      <c r="BE74" s="55"/>
      <c r="BF74" s="55"/>
      <c r="BG74" s="55"/>
      <c r="BH74" s="55"/>
      <c r="BI74" s="55"/>
      <c r="BJ74" s="55"/>
      <c r="BK74" s="55"/>
      <c r="BL74" s="55"/>
      <c r="BM74" s="55"/>
      <c r="BN74" s="55"/>
      <c r="BO74" s="55"/>
      <c r="BP74" s="55"/>
      <c r="BQ74" s="52">
        <v>68</v>
      </c>
      <c r="BR74" s="73"/>
      <c r="BS74" s="749"/>
      <c r="BT74" s="750"/>
      <c r="BU74" s="750"/>
      <c r="BV74" s="750"/>
      <c r="BW74" s="750"/>
      <c r="BX74" s="750"/>
      <c r="BY74" s="750"/>
      <c r="BZ74" s="750"/>
      <c r="CA74" s="750"/>
      <c r="CB74" s="750"/>
      <c r="CC74" s="750"/>
      <c r="CD74" s="750"/>
      <c r="CE74" s="750"/>
      <c r="CF74" s="750"/>
      <c r="CG74" s="755"/>
      <c r="CH74" s="746"/>
      <c r="CI74" s="747"/>
      <c r="CJ74" s="747"/>
      <c r="CK74" s="747"/>
      <c r="CL74" s="748"/>
      <c r="CM74" s="746"/>
      <c r="CN74" s="747"/>
      <c r="CO74" s="747"/>
      <c r="CP74" s="747"/>
      <c r="CQ74" s="748"/>
      <c r="CR74" s="746"/>
      <c r="CS74" s="747"/>
      <c r="CT74" s="747"/>
      <c r="CU74" s="747"/>
      <c r="CV74" s="748"/>
      <c r="CW74" s="746"/>
      <c r="CX74" s="747"/>
      <c r="CY74" s="747"/>
      <c r="CZ74" s="747"/>
      <c r="DA74" s="748"/>
      <c r="DB74" s="746"/>
      <c r="DC74" s="747"/>
      <c r="DD74" s="747"/>
      <c r="DE74" s="747"/>
      <c r="DF74" s="748"/>
      <c r="DG74" s="746"/>
      <c r="DH74" s="747"/>
      <c r="DI74" s="747"/>
      <c r="DJ74" s="747"/>
      <c r="DK74" s="748"/>
      <c r="DL74" s="746"/>
      <c r="DM74" s="747"/>
      <c r="DN74" s="747"/>
      <c r="DO74" s="747"/>
      <c r="DP74" s="748"/>
      <c r="DQ74" s="746"/>
      <c r="DR74" s="747"/>
      <c r="DS74" s="747"/>
      <c r="DT74" s="747"/>
      <c r="DU74" s="748"/>
      <c r="DV74" s="749"/>
      <c r="DW74" s="750"/>
      <c r="DX74" s="750"/>
      <c r="DY74" s="750"/>
      <c r="DZ74" s="751"/>
      <c r="EA74" s="48"/>
    </row>
    <row r="75" spans="1:131" ht="26.25" customHeight="1" x14ac:dyDescent="0.15">
      <c r="A75" s="52">
        <v>8</v>
      </c>
      <c r="B75" s="691" t="s">
        <v>543</v>
      </c>
      <c r="C75" s="692"/>
      <c r="D75" s="692"/>
      <c r="E75" s="692"/>
      <c r="F75" s="692"/>
      <c r="G75" s="692"/>
      <c r="H75" s="692"/>
      <c r="I75" s="692"/>
      <c r="J75" s="692"/>
      <c r="K75" s="692"/>
      <c r="L75" s="692"/>
      <c r="M75" s="692"/>
      <c r="N75" s="692"/>
      <c r="O75" s="692"/>
      <c r="P75" s="693"/>
      <c r="Q75" s="703">
        <v>780</v>
      </c>
      <c r="R75" s="698"/>
      <c r="S75" s="698"/>
      <c r="T75" s="698"/>
      <c r="U75" s="700"/>
      <c r="V75" s="696">
        <v>124</v>
      </c>
      <c r="W75" s="698"/>
      <c r="X75" s="698"/>
      <c r="Y75" s="698"/>
      <c r="Z75" s="700"/>
      <c r="AA75" s="696">
        <v>656</v>
      </c>
      <c r="AB75" s="698"/>
      <c r="AC75" s="698"/>
      <c r="AD75" s="698"/>
      <c r="AE75" s="700"/>
      <c r="AF75" s="696">
        <v>656</v>
      </c>
      <c r="AG75" s="698"/>
      <c r="AH75" s="698"/>
      <c r="AI75" s="698"/>
      <c r="AJ75" s="700"/>
      <c r="AK75" s="696">
        <v>45</v>
      </c>
      <c r="AL75" s="698"/>
      <c r="AM75" s="698"/>
      <c r="AN75" s="698"/>
      <c r="AO75" s="700"/>
      <c r="AP75" s="696" t="s">
        <v>205</v>
      </c>
      <c r="AQ75" s="698"/>
      <c r="AR75" s="698"/>
      <c r="AS75" s="698"/>
      <c r="AT75" s="700"/>
      <c r="AU75" s="696" t="s">
        <v>205</v>
      </c>
      <c r="AV75" s="698"/>
      <c r="AW75" s="698"/>
      <c r="AX75" s="698"/>
      <c r="AY75" s="700"/>
      <c r="AZ75" s="701"/>
      <c r="BA75" s="701"/>
      <c r="BB75" s="701"/>
      <c r="BC75" s="701"/>
      <c r="BD75" s="702"/>
      <c r="BE75" s="55"/>
      <c r="BF75" s="55"/>
      <c r="BG75" s="55"/>
      <c r="BH75" s="55"/>
      <c r="BI75" s="55"/>
      <c r="BJ75" s="55"/>
      <c r="BK75" s="55"/>
      <c r="BL75" s="55"/>
      <c r="BM75" s="55"/>
      <c r="BN75" s="55"/>
      <c r="BO75" s="55"/>
      <c r="BP75" s="55"/>
      <c r="BQ75" s="52">
        <v>69</v>
      </c>
      <c r="BR75" s="73"/>
      <c r="BS75" s="749"/>
      <c r="BT75" s="750"/>
      <c r="BU75" s="750"/>
      <c r="BV75" s="750"/>
      <c r="BW75" s="750"/>
      <c r="BX75" s="750"/>
      <c r="BY75" s="750"/>
      <c r="BZ75" s="750"/>
      <c r="CA75" s="750"/>
      <c r="CB75" s="750"/>
      <c r="CC75" s="750"/>
      <c r="CD75" s="750"/>
      <c r="CE75" s="750"/>
      <c r="CF75" s="750"/>
      <c r="CG75" s="755"/>
      <c r="CH75" s="746"/>
      <c r="CI75" s="747"/>
      <c r="CJ75" s="747"/>
      <c r="CK75" s="747"/>
      <c r="CL75" s="748"/>
      <c r="CM75" s="746"/>
      <c r="CN75" s="747"/>
      <c r="CO75" s="747"/>
      <c r="CP75" s="747"/>
      <c r="CQ75" s="748"/>
      <c r="CR75" s="746"/>
      <c r="CS75" s="747"/>
      <c r="CT75" s="747"/>
      <c r="CU75" s="747"/>
      <c r="CV75" s="748"/>
      <c r="CW75" s="746"/>
      <c r="CX75" s="747"/>
      <c r="CY75" s="747"/>
      <c r="CZ75" s="747"/>
      <c r="DA75" s="748"/>
      <c r="DB75" s="746"/>
      <c r="DC75" s="747"/>
      <c r="DD75" s="747"/>
      <c r="DE75" s="747"/>
      <c r="DF75" s="748"/>
      <c r="DG75" s="746"/>
      <c r="DH75" s="747"/>
      <c r="DI75" s="747"/>
      <c r="DJ75" s="747"/>
      <c r="DK75" s="748"/>
      <c r="DL75" s="746"/>
      <c r="DM75" s="747"/>
      <c r="DN75" s="747"/>
      <c r="DO75" s="747"/>
      <c r="DP75" s="748"/>
      <c r="DQ75" s="746"/>
      <c r="DR75" s="747"/>
      <c r="DS75" s="747"/>
      <c r="DT75" s="747"/>
      <c r="DU75" s="748"/>
      <c r="DV75" s="749"/>
      <c r="DW75" s="750"/>
      <c r="DX75" s="750"/>
      <c r="DY75" s="750"/>
      <c r="DZ75" s="751"/>
      <c r="EA75" s="48"/>
    </row>
    <row r="76" spans="1:131" ht="26.25" customHeight="1" x14ac:dyDescent="0.15">
      <c r="A76" s="52">
        <v>9</v>
      </c>
      <c r="B76" s="691" t="s">
        <v>368</v>
      </c>
      <c r="C76" s="692"/>
      <c r="D76" s="692"/>
      <c r="E76" s="692"/>
      <c r="F76" s="692"/>
      <c r="G76" s="692"/>
      <c r="H76" s="692"/>
      <c r="I76" s="692"/>
      <c r="J76" s="692"/>
      <c r="K76" s="692"/>
      <c r="L76" s="692"/>
      <c r="M76" s="692"/>
      <c r="N76" s="692"/>
      <c r="O76" s="692"/>
      <c r="P76" s="693"/>
      <c r="Q76" s="703">
        <v>1111</v>
      </c>
      <c r="R76" s="698"/>
      <c r="S76" s="698"/>
      <c r="T76" s="698"/>
      <c r="U76" s="700"/>
      <c r="V76" s="696">
        <v>1018</v>
      </c>
      <c r="W76" s="698"/>
      <c r="X76" s="698"/>
      <c r="Y76" s="698"/>
      <c r="Z76" s="700"/>
      <c r="AA76" s="696">
        <v>93</v>
      </c>
      <c r="AB76" s="698"/>
      <c r="AC76" s="698"/>
      <c r="AD76" s="698"/>
      <c r="AE76" s="700"/>
      <c r="AF76" s="696">
        <v>93</v>
      </c>
      <c r="AG76" s="698"/>
      <c r="AH76" s="698"/>
      <c r="AI76" s="698"/>
      <c r="AJ76" s="700"/>
      <c r="AK76" s="696">
        <v>34</v>
      </c>
      <c r="AL76" s="698"/>
      <c r="AM76" s="698"/>
      <c r="AN76" s="698"/>
      <c r="AO76" s="700"/>
      <c r="AP76" s="696" t="s">
        <v>205</v>
      </c>
      <c r="AQ76" s="698"/>
      <c r="AR76" s="698"/>
      <c r="AS76" s="698"/>
      <c r="AT76" s="700"/>
      <c r="AU76" s="696" t="s">
        <v>205</v>
      </c>
      <c r="AV76" s="698"/>
      <c r="AW76" s="698"/>
      <c r="AX76" s="698"/>
      <c r="AY76" s="700"/>
      <c r="AZ76" s="701"/>
      <c r="BA76" s="701"/>
      <c r="BB76" s="701"/>
      <c r="BC76" s="701"/>
      <c r="BD76" s="702"/>
      <c r="BE76" s="55"/>
      <c r="BF76" s="55"/>
      <c r="BG76" s="55"/>
      <c r="BH76" s="55"/>
      <c r="BI76" s="55"/>
      <c r="BJ76" s="55"/>
      <c r="BK76" s="55"/>
      <c r="BL76" s="55"/>
      <c r="BM76" s="55"/>
      <c r="BN76" s="55"/>
      <c r="BO76" s="55"/>
      <c r="BP76" s="55"/>
      <c r="BQ76" s="52">
        <v>70</v>
      </c>
      <c r="BR76" s="73"/>
      <c r="BS76" s="749"/>
      <c r="BT76" s="750"/>
      <c r="BU76" s="750"/>
      <c r="BV76" s="750"/>
      <c r="BW76" s="750"/>
      <c r="BX76" s="750"/>
      <c r="BY76" s="750"/>
      <c r="BZ76" s="750"/>
      <c r="CA76" s="750"/>
      <c r="CB76" s="750"/>
      <c r="CC76" s="750"/>
      <c r="CD76" s="750"/>
      <c r="CE76" s="750"/>
      <c r="CF76" s="750"/>
      <c r="CG76" s="755"/>
      <c r="CH76" s="746"/>
      <c r="CI76" s="747"/>
      <c r="CJ76" s="747"/>
      <c r="CK76" s="747"/>
      <c r="CL76" s="748"/>
      <c r="CM76" s="746"/>
      <c r="CN76" s="747"/>
      <c r="CO76" s="747"/>
      <c r="CP76" s="747"/>
      <c r="CQ76" s="748"/>
      <c r="CR76" s="746"/>
      <c r="CS76" s="747"/>
      <c r="CT76" s="747"/>
      <c r="CU76" s="747"/>
      <c r="CV76" s="748"/>
      <c r="CW76" s="746"/>
      <c r="CX76" s="747"/>
      <c r="CY76" s="747"/>
      <c r="CZ76" s="747"/>
      <c r="DA76" s="748"/>
      <c r="DB76" s="746"/>
      <c r="DC76" s="747"/>
      <c r="DD76" s="747"/>
      <c r="DE76" s="747"/>
      <c r="DF76" s="748"/>
      <c r="DG76" s="746"/>
      <c r="DH76" s="747"/>
      <c r="DI76" s="747"/>
      <c r="DJ76" s="747"/>
      <c r="DK76" s="748"/>
      <c r="DL76" s="746"/>
      <c r="DM76" s="747"/>
      <c r="DN76" s="747"/>
      <c r="DO76" s="747"/>
      <c r="DP76" s="748"/>
      <c r="DQ76" s="746"/>
      <c r="DR76" s="747"/>
      <c r="DS76" s="747"/>
      <c r="DT76" s="747"/>
      <c r="DU76" s="748"/>
      <c r="DV76" s="749"/>
      <c r="DW76" s="750"/>
      <c r="DX76" s="750"/>
      <c r="DY76" s="750"/>
      <c r="DZ76" s="751"/>
      <c r="EA76" s="48"/>
    </row>
    <row r="77" spans="1:131" ht="26.25" customHeight="1" x14ac:dyDescent="0.15">
      <c r="A77" s="52">
        <v>10</v>
      </c>
      <c r="B77" s="691" t="s">
        <v>452</v>
      </c>
      <c r="C77" s="692"/>
      <c r="D77" s="692"/>
      <c r="E77" s="692"/>
      <c r="F77" s="692"/>
      <c r="G77" s="692"/>
      <c r="H77" s="692"/>
      <c r="I77" s="692"/>
      <c r="J77" s="692"/>
      <c r="K77" s="692"/>
      <c r="L77" s="692"/>
      <c r="M77" s="692"/>
      <c r="N77" s="692"/>
      <c r="O77" s="692"/>
      <c r="P77" s="693"/>
      <c r="Q77" s="703">
        <v>416492</v>
      </c>
      <c r="R77" s="698"/>
      <c r="S77" s="698"/>
      <c r="T77" s="698"/>
      <c r="U77" s="700"/>
      <c r="V77" s="696">
        <v>405939</v>
      </c>
      <c r="W77" s="698"/>
      <c r="X77" s="698"/>
      <c r="Y77" s="698"/>
      <c r="Z77" s="700"/>
      <c r="AA77" s="696">
        <v>10552</v>
      </c>
      <c r="AB77" s="698"/>
      <c r="AC77" s="698"/>
      <c r="AD77" s="698"/>
      <c r="AE77" s="700"/>
      <c r="AF77" s="696">
        <v>10552</v>
      </c>
      <c r="AG77" s="698"/>
      <c r="AH77" s="698"/>
      <c r="AI77" s="698"/>
      <c r="AJ77" s="700"/>
      <c r="AK77" s="696">
        <v>2584</v>
      </c>
      <c r="AL77" s="698"/>
      <c r="AM77" s="698"/>
      <c r="AN77" s="698"/>
      <c r="AO77" s="700"/>
      <c r="AP77" s="696" t="s">
        <v>205</v>
      </c>
      <c r="AQ77" s="698"/>
      <c r="AR77" s="698"/>
      <c r="AS77" s="698"/>
      <c r="AT77" s="700"/>
      <c r="AU77" s="696" t="s">
        <v>205</v>
      </c>
      <c r="AV77" s="698"/>
      <c r="AW77" s="698"/>
      <c r="AX77" s="698"/>
      <c r="AY77" s="700"/>
      <c r="AZ77" s="701"/>
      <c r="BA77" s="701"/>
      <c r="BB77" s="701"/>
      <c r="BC77" s="701"/>
      <c r="BD77" s="702"/>
      <c r="BE77" s="55"/>
      <c r="BF77" s="55"/>
      <c r="BG77" s="55"/>
      <c r="BH77" s="55"/>
      <c r="BI77" s="55"/>
      <c r="BJ77" s="55"/>
      <c r="BK77" s="55"/>
      <c r="BL77" s="55"/>
      <c r="BM77" s="55"/>
      <c r="BN77" s="55"/>
      <c r="BO77" s="55"/>
      <c r="BP77" s="55"/>
      <c r="BQ77" s="52">
        <v>71</v>
      </c>
      <c r="BR77" s="73"/>
      <c r="BS77" s="749"/>
      <c r="BT77" s="750"/>
      <c r="BU77" s="750"/>
      <c r="BV77" s="750"/>
      <c r="BW77" s="750"/>
      <c r="BX77" s="750"/>
      <c r="BY77" s="750"/>
      <c r="BZ77" s="750"/>
      <c r="CA77" s="750"/>
      <c r="CB77" s="750"/>
      <c r="CC77" s="750"/>
      <c r="CD77" s="750"/>
      <c r="CE77" s="750"/>
      <c r="CF77" s="750"/>
      <c r="CG77" s="755"/>
      <c r="CH77" s="746"/>
      <c r="CI77" s="747"/>
      <c r="CJ77" s="747"/>
      <c r="CK77" s="747"/>
      <c r="CL77" s="748"/>
      <c r="CM77" s="746"/>
      <c r="CN77" s="747"/>
      <c r="CO77" s="747"/>
      <c r="CP77" s="747"/>
      <c r="CQ77" s="748"/>
      <c r="CR77" s="746"/>
      <c r="CS77" s="747"/>
      <c r="CT77" s="747"/>
      <c r="CU77" s="747"/>
      <c r="CV77" s="748"/>
      <c r="CW77" s="746"/>
      <c r="CX77" s="747"/>
      <c r="CY77" s="747"/>
      <c r="CZ77" s="747"/>
      <c r="DA77" s="748"/>
      <c r="DB77" s="746"/>
      <c r="DC77" s="747"/>
      <c r="DD77" s="747"/>
      <c r="DE77" s="747"/>
      <c r="DF77" s="748"/>
      <c r="DG77" s="746"/>
      <c r="DH77" s="747"/>
      <c r="DI77" s="747"/>
      <c r="DJ77" s="747"/>
      <c r="DK77" s="748"/>
      <c r="DL77" s="746"/>
      <c r="DM77" s="747"/>
      <c r="DN77" s="747"/>
      <c r="DO77" s="747"/>
      <c r="DP77" s="748"/>
      <c r="DQ77" s="746"/>
      <c r="DR77" s="747"/>
      <c r="DS77" s="747"/>
      <c r="DT77" s="747"/>
      <c r="DU77" s="748"/>
      <c r="DV77" s="749"/>
      <c r="DW77" s="750"/>
      <c r="DX77" s="750"/>
      <c r="DY77" s="750"/>
      <c r="DZ77" s="751"/>
      <c r="EA77" s="48"/>
    </row>
    <row r="78" spans="1:131" ht="26.25" customHeight="1" x14ac:dyDescent="0.15">
      <c r="A78" s="52">
        <v>11</v>
      </c>
      <c r="B78" s="691" t="s">
        <v>404</v>
      </c>
      <c r="C78" s="692"/>
      <c r="D78" s="692"/>
      <c r="E78" s="692"/>
      <c r="F78" s="692"/>
      <c r="G78" s="692"/>
      <c r="H78" s="692"/>
      <c r="I78" s="692"/>
      <c r="J78" s="692"/>
      <c r="K78" s="692"/>
      <c r="L78" s="692"/>
      <c r="M78" s="692"/>
      <c r="N78" s="692"/>
      <c r="O78" s="692"/>
      <c r="P78" s="693"/>
      <c r="Q78" s="694">
        <v>2453</v>
      </c>
      <c r="R78" s="695"/>
      <c r="S78" s="695"/>
      <c r="T78" s="695"/>
      <c r="U78" s="695"/>
      <c r="V78" s="695">
        <v>2452</v>
      </c>
      <c r="W78" s="695"/>
      <c r="X78" s="695"/>
      <c r="Y78" s="695"/>
      <c r="Z78" s="695"/>
      <c r="AA78" s="695">
        <v>1</v>
      </c>
      <c r="AB78" s="695"/>
      <c r="AC78" s="695"/>
      <c r="AD78" s="695"/>
      <c r="AE78" s="695"/>
      <c r="AF78" s="695">
        <v>1</v>
      </c>
      <c r="AG78" s="695"/>
      <c r="AH78" s="695"/>
      <c r="AI78" s="695"/>
      <c r="AJ78" s="695"/>
      <c r="AK78" s="695" t="s">
        <v>205</v>
      </c>
      <c r="AL78" s="695"/>
      <c r="AM78" s="695"/>
      <c r="AN78" s="695"/>
      <c r="AO78" s="695"/>
      <c r="AP78" s="695" t="s">
        <v>205</v>
      </c>
      <c r="AQ78" s="695"/>
      <c r="AR78" s="695"/>
      <c r="AS78" s="695"/>
      <c r="AT78" s="695"/>
      <c r="AU78" s="695" t="s">
        <v>205</v>
      </c>
      <c r="AV78" s="695"/>
      <c r="AW78" s="695"/>
      <c r="AX78" s="695"/>
      <c r="AY78" s="695"/>
      <c r="AZ78" s="701"/>
      <c r="BA78" s="701"/>
      <c r="BB78" s="701"/>
      <c r="BC78" s="701"/>
      <c r="BD78" s="702"/>
      <c r="BE78" s="55"/>
      <c r="BF78" s="55"/>
      <c r="BG78" s="55"/>
      <c r="BH78" s="55"/>
      <c r="BI78" s="55"/>
      <c r="BJ78" s="48"/>
      <c r="BK78" s="48"/>
      <c r="BL78" s="48"/>
      <c r="BM78" s="48"/>
      <c r="BN78" s="48"/>
      <c r="BO78" s="55"/>
      <c r="BP78" s="55"/>
      <c r="BQ78" s="52">
        <v>72</v>
      </c>
      <c r="BR78" s="73"/>
      <c r="BS78" s="749"/>
      <c r="BT78" s="750"/>
      <c r="BU78" s="750"/>
      <c r="BV78" s="750"/>
      <c r="BW78" s="750"/>
      <c r="BX78" s="750"/>
      <c r="BY78" s="750"/>
      <c r="BZ78" s="750"/>
      <c r="CA78" s="750"/>
      <c r="CB78" s="750"/>
      <c r="CC78" s="750"/>
      <c r="CD78" s="750"/>
      <c r="CE78" s="750"/>
      <c r="CF78" s="750"/>
      <c r="CG78" s="755"/>
      <c r="CH78" s="746"/>
      <c r="CI78" s="747"/>
      <c r="CJ78" s="747"/>
      <c r="CK78" s="747"/>
      <c r="CL78" s="748"/>
      <c r="CM78" s="746"/>
      <c r="CN78" s="747"/>
      <c r="CO78" s="747"/>
      <c r="CP78" s="747"/>
      <c r="CQ78" s="748"/>
      <c r="CR78" s="746"/>
      <c r="CS78" s="747"/>
      <c r="CT78" s="747"/>
      <c r="CU78" s="747"/>
      <c r="CV78" s="748"/>
      <c r="CW78" s="746"/>
      <c r="CX78" s="747"/>
      <c r="CY78" s="747"/>
      <c r="CZ78" s="747"/>
      <c r="DA78" s="748"/>
      <c r="DB78" s="746"/>
      <c r="DC78" s="747"/>
      <c r="DD78" s="747"/>
      <c r="DE78" s="747"/>
      <c r="DF78" s="748"/>
      <c r="DG78" s="746"/>
      <c r="DH78" s="747"/>
      <c r="DI78" s="747"/>
      <c r="DJ78" s="747"/>
      <c r="DK78" s="748"/>
      <c r="DL78" s="746"/>
      <c r="DM78" s="747"/>
      <c r="DN78" s="747"/>
      <c r="DO78" s="747"/>
      <c r="DP78" s="748"/>
      <c r="DQ78" s="746"/>
      <c r="DR78" s="747"/>
      <c r="DS78" s="747"/>
      <c r="DT78" s="747"/>
      <c r="DU78" s="748"/>
      <c r="DV78" s="749"/>
      <c r="DW78" s="750"/>
      <c r="DX78" s="750"/>
      <c r="DY78" s="750"/>
      <c r="DZ78" s="751"/>
      <c r="EA78" s="48"/>
    </row>
    <row r="79" spans="1:131" ht="26.25" customHeight="1" x14ac:dyDescent="0.15">
      <c r="A79" s="52">
        <v>12</v>
      </c>
      <c r="B79" s="691"/>
      <c r="C79" s="692"/>
      <c r="D79" s="692"/>
      <c r="E79" s="692"/>
      <c r="F79" s="692"/>
      <c r="G79" s="692"/>
      <c r="H79" s="692"/>
      <c r="I79" s="692"/>
      <c r="J79" s="692"/>
      <c r="K79" s="692"/>
      <c r="L79" s="692"/>
      <c r="M79" s="692"/>
      <c r="N79" s="692"/>
      <c r="O79" s="692"/>
      <c r="P79" s="693"/>
      <c r="Q79" s="694"/>
      <c r="R79" s="695"/>
      <c r="S79" s="695"/>
      <c r="T79" s="695"/>
      <c r="U79" s="695"/>
      <c r="V79" s="695"/>
      <c r="W79" s="695"/>
      <c r="X79" s="695"/>
      <c r="Y79" s="695"/>
      <c r="Z79" s="695"/>
      <c r="AA79" s="695"/>
      <c r="AB79" s="695"/>
      <c r="AC79" s="695"/>
      <c r="AD79" s="695"/>
      <c r="AE79" s="695"/>
      <c r="AF79" s="695"/>
      <c r="AG79" s="695"/>
      <c r="AH79" s="695"/>
      <c r="AI79" s="695"/>
      <c r="AJ79" s="695"/>
      <c r="AK79" s="695"/>
      <c r="AL79" s="695"/>
      <c r="AM79" s="695"/>
      <c r="AN79" s="695"/>
      <c r="AO79" s="695"/>
      <c r="AP79" s="695"/>
      <c r="AQ79" s="695"/>
      <c r="AR79" s="695"/>
      <c r="AS79" s="695"/>
      <c r="AT79" s="695"/>
      <c r="AU79" s="695"/>
      <c r="AV79" s="695"/>
      <c r="AW79" s="695"/>
      <c r="AX79" s="695"/>
      <c r="AY79" s="695"/>
      <c r="AZ79" s="701"/>
      <c r="BA79" s="701"/>
      <c r="BB79" s="701"/>
      <c r="BC79" s="701"/>
      <c r="BD79" s="702"/>
      <c r="BE79" s="55"/>
      <c r="BF79" s="55"/>
      <c r="BG79" s="55"/>
      <c r="BH79" s="55"/>
      <c r="BI79" s="55"/>
      <c r="BJ79" s="48"/>
      <c r="BK79" s="48"/>
      <c r="BL79" s="48"/>
      <c r="BM79" s="48"/>
      <c r="BN79" s="48"/>
      <c r="BO79" s="55"/>
      <c r="BP79" s="55"/>
      <c r="BQ79" s="52">
        <v>73</v>
      </c>
      <c r="BR79" s="73"/>
      <c r="BS79" s="749"/>
      <c r="BT79" s="750"/>
      <c r="BU79" s="750"/>
      <c r="BV79" s="750"/>
      <c r="BW79" s="750"/>
      <c r="BX79" s="750"/>
      <c r="BY79" s="750"/>
      <c r="BZ79" s="750"/>
      <c r="CA79" s="750"/>
      <c r="CB79" s="750"/>
      <c r="CC79" s="750"/>
      <c r="CD79" s="750"/>
      <c r="CE79" s="750"/>
      <c r="CF79" s="750"/>
      <c r="CG79" s="755"/>
      <c r="CH79" s="746"/>
      <c r="CI79" s="747"/>
      <c r="CJ79" s="747"/>
      <c r="CK79" s="747"/>
      <c r="CL79" s="748"/>
      <c r="CM79" s="746"/>
      <c r="CN79" s="747"/>
      <c r="CO79" s="747"/>
      <c r="CP79" s="747"/>
      <c r="CQ79" s="748"/>
      <c r="CR79" s="746"/>
      <c r="CS79" s="747"/>
      <c r="CT79" s="747"/>
      <c r="CU79" s="747"/>
      <c r="CV79" s="748"/>
      <c r="CW79" s="746"/>
      <c r="CX79" s="747"/>
      <c r="CY79" s="747"/>
      <c r="CZ79" s="747"/>
      <c r="DA79" s="748"/>
      <c r="DB79" s="746"/>
      <c r="DC79" s="747"/>
      <c r="DD79" s="747"/>
      <c r="DE79" s="747"/>
      <c r="DF79" s="748"/>
      <c r="DG79" s="746"/>
      <c r="DH79" s="747"/>
      <c r="DI79" s="747"/>
      <c r="DJ79" s="747"/>
      <c r="DK79" s="748"/>
      <c r="DL79" s="746"/>
      <c r="DM79" s="747"/>
      <c r="DN79" s="747"/>
      <c r="DO79" s="747"/>
      <c r="DP79" s="748"/>
      <c r="DQ79" s="746"/>
      <c r="DR79" s="747"/>
      <c r="DS79" s="747"/>
      <c r="DT79" s="747"/>
      <c r="DU79" s="748"/>
      <c r="DV79" s="749"/>
      <c r="DW79" s="750"/>
      <c r="DX79" s="750"/>
      <c r="DY79" s="750"/>
      <c r="DZ79" s="751"/>
      <c r="EA79" s="48"/>
    </row>
    <row r="80" spans="1:131" ht="26.25" customHeight="1" x14ac:dyDescent="0.15">
      <c r="A80" s="52">
        <v>13</v>
      </c>
      <c r="B80" s="691"/>
      <c r="C80" s="692"/>
      <c r="D80" s="692"/>
      <c r="E80" s="692"/>
      <c r="F80" s="692"/>
      <c r="G80" s="692"/>
      <c r="H80" s="692"/>
      <c r="I80" s="692"/>
      <c r="J80" s="692"/>
      <c r="K80" s="692"/>
      <c r="L80" s="692"/>
      <c r="M80" s="692"/>
      <c r="N80" s="692"/>
      <c r="O80" s="692"/>
      <c r="P80" s="693"/>
      <c r="Q80" s="694"/>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5"/>
      <c r="AY80" s="695"/>
      <c r="AZ80" s="701"/>
      <c r="BA80" s="701"/>
      <c r="BB80" s="701"/>
      <c r="BC80" s="701"/>
      <c r="BD80" s="702"/>
      <c r="BE80" s="55"/>
      <c r="BF80" s="55"/>
      <c r="BG80" s="55"/>
      <c r="BH80" s="55"/>
      <c r="BI80" s="55"/>
      <c r="BJ80" s="55"/>
      <c r="BK80" s="55"/>
      <c r="BL80" s="55"/>
      <c r="BM80" s="55"/>
      <c r="BN80" s="55"/>
      <c r="BO80" s="55"/>
      <c r="BP80" s="55"/>
      <c r="BQ80" s="52">
        <v>74</v>
      </c>
      <c r="BR80" s="73"/>
      <c r="BS80" s="749"/>
      <c r="BT80" s="750"/>
      <c r="BU80" s="750"/>
      <c r="BV80" s="750"/>
      <c r="BW80" s="750"/>
      <c r="BX80" s="750"/>
      <c r="BY80" s="750"/>
      <c r="BZ80" s="750"/>
      <c r="CA80" s="750"/>
      <c r="CB80" s="750"/>
      <c r="CC80" s="750"/>
      <c r="CD80" s="750"/>
      <c r="CE80" s="750"/>
      <c r="CF80" s="750"/>
      <c r="CG80" s="755"/>
      <c r="CH80" s="746"/>
      <c r="CI80" s="747"/>
      <c r="CJ80" s="747"/>
      <c r="CK80" s="747"/>
      <c r="CL80" s="748"/>
      <c r="CM80" s="746"/>
      <c r="CN80" s="747"/>
      <c r="CO80" s="747"/>
      <c r="CP80" s="747"/>
      <c r="CQ80" s="748"/>
      <c r="CR80" s="746"/>
      <c r="CS80" s="747"/>
      <c r="CT80" s="747"/>
      <c r="CU80" s="747"/>
      <c r="CV80" s="748"/>
      <c r="CW80" s="746"/>
      <c r="CX80" s="747"/>
      <c r="CY80" s="747"/>
      <c r="CZ80" s="747"/>
      <c r="DA80" s="748"/>
      <c r="DB80" s="746"/>
      <c r="DC80" s="747"/>
      <c r="DD80" s="747"/>
      <c r="DE80" s="747"/>
      <c r="DF80" s="748"/>
      <c r="DG80" s="746"/>
      <c r="DH80" s="747"/>
      <c r="DI80" s="747"/>
      <c r="DJ80" s="747"/>
      <c r="DK80" s="748"/>
      <c r="DL80" s="746"/>
      <c r="DM80" s="747"/>
      <c r="DN80" s="747"/>
      <c r="DO80" s="747"/>
      <c r="DP80" s="748"/>
      <c r="DQ80" s="746"/>
      <c r="DR80" s="747"/>
      <c r="DS80" s="747"/>
      <c r="DT80" s="747"/>
      <c r="DU80" s="748"/>
      <c r="DV80" s="749"/>
      <c r="DW80" s="750"/>
      <c r="DX80" s="750"/>
      <c r="DY80" s="750"/>
      <c r="DZ80" s="751"/>
      <c r="EA80" s="48"/>
    </row>
    <row r="81" spans="1:131" ht="26.25" customHeight="1" x14ac:dyDescent="0.15">
      <c r="A81" s="52">
        <v>14</v>
      </c>
      <c r="B81" s="691"/>
      <c r="C81" s="692"/>
      <c r="D81" s="692"/>
      <c r="E81" s="692"/>
      <c r="F81" s="692"/>
      <c r="G81" s="692"/>
      <c r="H81" s="692"/>
      <c r="I81" s="692"/>
      <c r="J81" s="692"/>
      <c r="K81" s="692"/>
      <c r="L81" s="692"/>
      <c r="M81" s="692"/>
      <c r="N81" s="692"/>
      <c r="O81" s="692"/>
      <c r="P81" s="693"/>
      <c r="Q81" s="694"/>
      <c r="R81" s="695"/>
      <c r="S81" s="695"/>
      <c r="T81" s="695"/>
      <c r="U81" s="695"/>
      <c r="V81" s="695"/>
      <c r="W81" s="695"/>
      <c r="X81" s="695"/>
      <c r="Y81" s="695"/>
      <c r="Z81" s="695"/>
      <c r="AA81" s="695"/>
      <c r="AB81" s="695"/>
      <c r="AC81" s="695"/>
      <c r="AD81" s="695"/>
      <c r="AE81" s="695"/>
      <c r="AF81" s="695"/>
      <c r="AG81" s="695"/>
      <c r="AH81" s="695"/>
      <c r="AI81" s="695"/>
      <c r="AJ81" s="695"/>
      <c r="AK81" s="695"/>
      <c r="AL81" s="695"/>
      <c r="AM81" s="695"/>
      <c r="AN81" s="695"/>
      <c r="AO81" s="695"/>
      <c r="AP81" s="695"/>
      <c r="AQ81" s="695"/>
      <c r="AR81" s="695"/>
      <c r="AS81" s="695"/>
      <c r="AT81" s="695"/>
      <c r="AU81" s="695"/>
      <c r="AV81" s="695"/>
      <c r="AW81" s="695"/>
      <c r="AX81" s="695"/>
      <c r="AY81" s="695"/>
      <c r="AZ81" s="701"/>
      <c r="BA81" s="701"/>
      <c r="BB81" s="701"/>
      <c r="BC81" s="701"/>
      <c r="BD81" s="702"/>
      <c r="BE81" s="55"/>
      <c r="BF81" s="55"/>
      <c r="BG81" s="55"/>
      <c r="BH81" s="55"/>
      <c r="BI81" s="55"/>
      <c r="BJ81" s="55"/>
      <c r="BK81" s="55"/>
      <c r="BL81" s="55"/>
      <c r="BM81" s="55"/>
      <c r="BN81" s="55"/>
      <c r="BO81" s="55"/>
      <c r="BP81" s="55"/>
      <c r="BQ81" s="52">
        <v>75</v>
      </c>
      <c r="BR81" s="73"/>
      <c r="BS81" s="749"/>
      <c r="BT81" s="750"/>
      <c r="BU81" s="750"/>
      <c r="BV81" s="750"/>
      <c r="BW81" s="750"/>
      <c r="BX81" s="750"/>
      <c r="BY81" s="750"/>
      <c r="BZ81" s="750"/>
      <c r="CA81" s="750"/>
      <c r="CB81" s="750"/>
      <c r="CC81" s="750"/>
      <c r="CD81" s="750"/>
      <c r="CE81" s="750"/>
      <c r="CF81" s="750"/>
      <c r="CG81" s="755"/>
      <c r="CH81" s="746"/>
      <c r="CI81" s="747"/>
      <c r="CJ81" s="747"/>
      <c r="CK81" s="747"/>
      <c r="CL81" s="748"/>
      <c r="CM81" s="746"/>
      <c r="CN81" s="747"/>
      <c r="CO81" s="747"/>
      <c r="CP81" s="747"/>
      <c r="CQ81" s="748"/>
      <c r="CR81" s="746"/>
      <c r="CS81" s="747"/>
      <c r="CT81" s="747"/>
      <c r="CU81" s="747"/>
      <c r="CV81" s="748"/>
      <c r="CW81" s="746"/>
      <c r="CX81" s="747"/>
      <c r="CY81" s="747"/>
      <c r="CZ81" s="747"/>
      <c r="DA81" s="748"/>
      <c r="DB81" s="746"/>
      <c r="DC81" s="747"/>
      <c r="DD81" s="747"/>
      <c r="DE81" s="747"/>
      <c r="DF81" s="748"/>
      <c r="DG81" s="746"/>
      <c r="DH81" s="747"/>
      <c r="DI81" s="747"/>
      <c r="DJ81" s="747"/>
      <c r="DK81" s="748"/>
      <c r="DL81" s="746"/>
      <c r="DM81" s="747"/>
      <c r="DN81" s="747"/>
      <c r="DO81" s="747"/>
      <c r="DP81" s="748"/>
      <c r="DQ81" s="746"/>
      <c r="DR81" s="747"/>
      <c r="DS81" s="747"/>
      <c r="DT81" s="747"/>
      <c r="DU81" s="748"/>
      <c r="DV81" s="749"/>
      <c r="DW81" s="750"/>
      <c r="DX81" s="750"/>
      <c r="DY81" s="750"/>
      <c r="DZ81" s="751"/>
      <c r="EA81" s="48"/>
    </row>
    <row r="82" spans="1:131" ht="26.25" customHeight="1" x14ac:dyDescent="0.15">
      <c r="A82" s="52">
        <v>15</v>
      </c>
      <c r="B82" s="691"/>
      <c r="C82" s="692"/>
      <c r="D82" s="692"/>
      <c r="E82" s="692"/>
      <c r="F82" s="692"/>
      <c r="G82" s="692"/>
      <c r="H82" s="692"/>
      <c r="I82" s="692"/>
      <c r="J82" s="692"/>
      <c r="K82" s="692"/>
      <c r="L82" s="692"/>
      <c r="M82" s="692"/>
      <c r="N82" s="692"/>
      <c r="O82" s="692"/>
      <c r="P82" s="693"/>
      <c r="Q82" s="694"/>
      <c r="R82" s="695"/>
      <c r="S82" s="695"/>
      <c r="T82" s="695"/>
      <c r="U82" s="695"/>
      <c r="V82" s="695"/>
      <c r="W82" s="695"/>
      <c r="X82" s="695"/>
      <c r="Y82" s="695"/>
      <c r="Z82" s="695"/>
      <c r="AA82" s="695"/>
      <c r="AB82" s="695"/>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695"/>
      <c r="AY82" s="695"/>
      <c r="AZ82" s="701"/>
      <c r="BA82" s="701"/>
      <c r="BB82" s="701"/>
      <c r="BC82" s="701"/>
      <c r="BD82" s="702"/>
      <c r="BE82" s="55"/>
      <c r="BF82" s="55"/>
      <c r="BG82" s="55"/>
      <c r="BH82" s="55"/>
      <c r="BI82" s="55"/>
      <c r="BJ82" s="55"/>
      <c r="BK82" s="55"/>
      <c r="BL82" s="55"/>
      <c r="BM82" s="55"/>
      <c r="BN82" s="55"/>
      <c r="BO82" s="55"/>
      <c r="BP82" s="55"/>
      <c r="BQ82" s="52">
        <v>76</v>
      </c>
      <c r="BR82" s="73"/>
      <c r="BS82" s="749"/>
      <c r="BT82" s="750"/>
      <c r="BU82" s="750"/>
      <c r="BV82" s="750"/>
      <c r="BW82" s="750"/>
      <c r="BX82" s="750"/>
      <c r="BY82" s="750"/>
      <c r="BZ82" s="750"/>
      <c r="CA82" s="750"/>
      <c r="CB82" s="750"/>
      <c r="CC82" s="750"/>
      <c r="CD82" s="750"/>
      <c r="CE82" s="750"/>
      <c r="CF82" s="750"/>
      <c r="CG82" s="755"/>
      <c r="CH82" s="746"/>
      <c r="CI82" s="747"/>
      <c r="CJ82" s="747"/>
      <c r="CK82" s="747"/>
      <c r="CL82" s="748"/>
      <c r="CM82" s="746"/>
      <c r="CN82" s="747"/>
      <c r="CO82" s="747"/>
      <c r="CP82" s="747"/>
      <c r="CQ82" s="748"/>
      <c r="CR82" s="746"/>
      <c r="CS82" s="747"/>
      <c r="CT82" s="747"/>
      <c r="CU82" s="747"/>
      <c r="CV82" s="748"/>
      <c r="CW82" s="746"/>
      <c r="CX82" s="747"/>
      <c r="CY82" s="747"/>
      <c r="CZ82" s="747"/>
      <c r="DA82" s="748"/>
      <c r="DB82" s="746"/>
      <c r="DC82" s="747"/>
      <c r="DD82" s="747"/>
      <c r="DE82" s="747"/>
      <c r="DF82" s="748"/>
      <c r="DG82" s="746"/>
      <c r="DH82" s="747"/>
      <c r="DI82" s="747"/>
      <c r="DJ82" s="747"/>
      <c r="DK82" s="748"/>
      <c r="DL82" s="746"/>
      <c r="DM82" s="747"/>
      <c r="DN82" s="747"/>
      <c r="DO82" s="747"/>
      <c r="DP82" s="748"/>
      <c r="DQ82" s="746"/>
      <c r="DR82" s="747"/>
      <c r="DS82" s="747"/>
      <c r="DT82" s="747"/>
      <c r="DU82" s="748"/>
      <c r="DV82" s="749"/>
      <c r="DW82" s="750"/>
      <c r="DX82" s="750"/>
      <c r="DY82" s="750"/>
      <c r="DZ82" s="751"/>
      <c r="EA82" s="48"/>
    </row>
    <row r="83" spans="1:131" ht="26.25" customHeight="1" x14ac:dyDescent="0.15">
      <c r="A83" s="52">
        <v>16</v>
      </c>
      <c r="B83" s="691"/>
      <c r="C83" s="692"/>
      <c r="D83" s="692"/>
      <c r="E83" s="692"/>
      <c r="F83" s="692"/>
      <c r="G83" s="692"/>
      <c r="H83" s="692"/>
      <c r="I83" s="692"/>
      <c r="J83" s="692"/>
      <c r="K83" s="692"/>
      <c r="L83" s="692"/>
      <c r="M83" s="692"/>
      <c r="N83" s="692"/>
      <c r="O83" s="692"/>
      <c r="P83" s="693"/>
      <c r="Q83" s="694"/>
      <c r="R83" s="695"/>
      <c r="S83" s="695"/>
      <c r="T83" s="695"/>
      <c r="U83" s="695"/>
      <c r="V83" s="695"/>
      <c r="W83" s="695"/>
      <c r="X83" s="695"/>
      <c r="Y83" s="695"/>
      <c r="Z83" s="695"/>
      <c r="AA83" s="695"/>
      <c r="AB83" s="695"/>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695"/>
      <c r="AY83" s="695"/>
      <c r="AZ83" s="701"/>
      <c r="BA83" s="701"/>
      <c r="BB83" s="701"/>
      <c r="BC83" s="701"/>
      <c r="BD83" s="702"/>
      <c r="BE83" s="55"/>
      <c r="BF83" s="55"/>
      <c r="BG83" s="55"/>
      <c r="BH83" s="55"/>
      <c r="BI83" s="55"/>
      <c r="BJ83" s="55"/>
      <c r="BK83" s="55"/>
      <c r="BL83" s="55"/>
      <c r="BM83" s="55"/>
      <c r="BN83" s="55"/>
      <c r="BO83" s="55"/>
      <c r="BP83" s="55"/>
      <c r="BQ83" s="52">
        <v>77</v>
      </c>
      <c r="BR83" s="73"/>
      <c r="BS83" s="749"/>
      <c r="BT83" s="750"/>
      <c r="BU83" s="750"/>
      <c r="BV83" s="750"/>
      <c r="BW83" s="750"/>
      <c r="BX83" s="750"/>
      <c r="BY83" s="750"/>
      <c r="BZ83" s="750"/>
      <c r="CA83" s="750"/>
      <c r="CB83" s="750"/>
      <c r="CC83" s="750"/>
      <c r="CD83" s="750"/>
      <c r="CE83" s="750"/>
      <c r="CF83" s="750"/>
      <c r="CG83" s="755"/>
      <c r="CH83" s="746"/>
      <c r="CI83" s="747"/>
      <c r="CJ83" s="747"/>
      <c r="CK83" s="747"/>
      <c r="CL83" s="748"/>
      <c r="CM83" s="746"/>
      <c r="CN83" s="747"/>
      <c r="CO83" s="747"/>
      <c r="CP83" s="747"/>
      <c r="CQ83" s="748"/>
      <c r="CR83" s="746"/>
      <c r="CS83" s="747"/>
      <c r="CT83" s="747"/>
      <c r="CU83" s="747"/>
      <c r="CV83" s="748"/>
      <c r="CW83" s="746"/>
      <c r="CX83" s="747"/>
      <c r="CY83" s="747"/>
      <c r="CZ83" s="747"/>
      <c r="DA83" s="748"/>
      <c r="DB83" s="746"/>
      <c r="DC83" s="747"/>
      <c r="DD83" s="747"/>
      <c r="DE83" s="747"/>
      <c r="DF83" s="748"/>
      <c r="DG83" s="746"/>
      <c r="DH83" s="747"/>
      <c r="DI83" s="747"/>
      <c r="DJ83" s="747"/>
      <c r="DK83" s="748"/>
      <c r="DL83" s="746"/>
      <c r="DM83" s="747"/>
      <c r="DN83" s="747"/>
      <c r="DO83" s="747"/>
      <c r="DP83" s="748"/>
      <c r="DQ83" s="746"/>
      <c r="DR83" s="747"/>
      <c r="DS83" s="747"/>
      <c r="DT83" s="747"/>
      <c r="DU83" s="748"/>
      <c r="DV83" s="749"/>
      <c r="DW83" s="750"/>
      <c r="DX83" s="750"/>
      <c r="DY83" s="750"/>
      <c r="DZ83" s="751"/>
      <c r="EA83" s="48"/>
    </row>
    <row r="84" spans="1:131" ht="26.25" customHeight="1" x14ac:dyDescent="0.15">
      <c r="A84" s="52">
        <v>17</v>
      </c>
      <c r="B84" s="691"/>
      <c r="C84" s="692"/>
      <c r="D84" s="692"/>
      <c r="E84" s="692"/>
      <c r="F84" s="692"/>
      <c r="G84" s="692"/>
      <c r="H84" s="692"/>
      <c r="I84" s="692"/>
      <c r="J84" s="692"/>
      <c r="K84" s="692"/>
      <c r="L84" s="692"/>
      <c r="M84" s="692"/>
      <c r="N84" s="692"/>
      <c r="O84" s="692"/>
      <c r="P84" s="693"/>
      <c r="Q84" s="694"/>
      <c r="R84" s="695"/>
      <c r="S84" s="695"/>
      <c r="T84" s="695"/>
      <c r="U84" s="695"/>
      <c r="V84" s="695"/>
      <c r="W84" s="695"/>
      <c r="X84" s="695"/>
      <c r="Y84" s="695"/>
      <c r="Z84" s="695"/>
      <c r="AA84" s="695"/>
      <c r="AB84" s="695"/>
      <c r="AC84" s="695"/>
      <c r="AD84" s="695"/>
      <c r="AE84" s="695"/>
      <c r="AF84" s="695"/>
      <c r="AG84" s="695"/>
      <c r="AH84" s="695"/>
      <c r="AI84" s="695"/>
      <c r="AJ84" s="695"/>
      <c r="AK84" s="695"/>
      <c r="AL84" s="695"/>
      <c r="AM84" s="695"/>
      <c r="AN84" s="695"/>
      <c r="AO84" s="695"/>
      <c r="AP84" s="695"/>
      <c r="AQ84" s="695"/>
      <c r="AR84" s="695"/>
      <c r="AS84" s="695"/>
      <c r="AT84" s="695"/>
      <c r="AU84" s="695"/>
      <c r="AV84" s="695"/>
      <c r="AW84" s="695"/>
      <c r="AX84" s="695"/>
      <c r="AY84" s="695"/>
      <c r="AZ84" s="701"/>
      <c r="BA84" s="701"/>
      <c r="BB84" s="701"/>
      <c r="BC84" s="701"/>
      <c r="BD84" s="702"/>
      <c r="BE84" s="55"/>
      <c r="BF84" s="55"/>
      <c r="BG84" s="55"/>
      <c r="BH84" s="55"/>
      <c r="BI84" s="55"/>
      <c r="BJ84" s="55"/>
      <c r="BK84" s="55"/>
      <c r="BL84" s="55"/>
      <c r="BM84" s="55"/>
      <c r="BN84" s="55"/>
      <c r="BO84" s="55"/>
      <c r="BP84" s="55"/>
      <c r="BQ84" s="52">
        <v>78</v>
      </c>
      <c r="BR84" s="73"/>
      <c r="BS84" s="749"/>
      <c r="BT84" s="750"/>
      <c r="BU84" s="750"/>
      <c r="BV84" s="750"/>
      <c r="BW84" s="750"/>
      <c r="BX84" s="750"/>
      <c r="BY84" s="750"/>
      <c r="BZ84" s="750"/>
      <c r="CA84" s="750"/>
      <c r="CB84" s="750"/>
      <c r="CC84" s="750"/>
      <c r="CD84" s="750"/>
      <c r="CE84" s="750"/>
      <c r="CF84" s="750"/>
      <c r="CG84" s="755"/>
      <c r="CH84" s="746"/>
      <c r="CI84" s="747"/>
      <c r="CJ84" s="747"/>
      <c r="CK84" s="747"/>
      <c r="CL84" s="748"/>
      <c r="CM84" s="746"/>
      <c r="CN84" s="747"/>
      <c r="CO84" s="747"/>
      <c r="CP84" s="747"/>
      <c r="CQ84" s="748"/>
      <c r="CR84" s="746"/>
      <c r="CS84" s="747"/>
      <c r="CT84" s="747"/>
      <c r="CU84" s="747"/>
      <c r="CV84" s="748"/>
      <c r="CW84" s="746"/>
      <c r="CX84" s="747"/>
      <c r="CY84" s="747"/>
      <c r="CZ84" s="747"/>
      <c r="DA84" s="748"/>
      <c r="DB84" s="746"/>
      <c r="DC84" s="747"/>
      <c r="DD84" s="747"/>
      <c r="DE84" s="747"/>
      <c r="DF84" s="748"/>
      <c r="DG84" s="746"/>
      <c r="DH84" s="747"/>
      <c r="DI84" s="747"/>
      <c r="DJ84" s="747"/>
      <c r="DK84" s="748"/>
      <c r="DL84" s="746"/>
      <c r="DM84" s="747"/>
      <c r="DN84" s="747"/>
      <c r="DO84" s="747"/>
      <c r="DP84" s="748"/>
      <c r="DQ84" s="746"/>
      <c r="DR84" s="747"/>
      <c r="DS84" s="747"/>
      <c r="DT84" s="747"/>
      <c r="DU84" s="748"/>
      <c r="DV84" s="749"/>
      <c r="DW84" s="750"/>
      <c r="DX84" s="750"/>
      <c r="DY84" s="750"/>
      <c r="DZ84" s="751"/>
      <c r="EA84" s="48"/>
    </row>
    <row r="85" spans="1:131" ht="26.25" customHeight="1" x14ac:dyDescent="0.15">
      <c r="A85" s="52">
        <v>18</v>
      </c>
      <c r="B85" s="691"/>
      <c r="C85" s="692"/>
      <c r="D85" s="692"/>
      <c r="E85" s="692"/>
      <c r="F85" s="692"/>
      <c r="G85" s="692"/>
      <c r="H85" s="692"/>
      <c r="I85" s="692"/>
      <c r="J85" s="692"/>
      <c r="K85" s="692"/>
      <c r="L85" s="692"/>
      <c r="M85" s="692"/>
      <c r="N85" s="692"/>
      <c r="O85" s="692"/>
      <c r="P85" s="693"/>
      <c r="Q85" s="694"/>
      <c r="R85" s="695"/>
      <c r="S85" s="695"/>
      <c r="T85" s="695"/>
      <c r="U85" s="695"/>
      <c r="V85" s="695"/>
      <c r="W85" s="695"/>
      <c r="X85" s="695"/>
      <c r="Y85" s="695"/>
      <c r="Z85" s="695"/>
      <c r="AA85" s="695"/>
      <c r="AB85" s="695"/>
      <c r="AC85" s="695"/>
      <c r="AD85" s="695"/>
      <c r="AE85" s="695"/>
      <c r="AF85" s="695"/>
      <c r="AG85" s="695"/>
      <c r="AH85" s="695"/>
      <c r="AI85" s="695"/>
      <c r="AJ85" s="695"/>
      <c r="AK85" s="695"/>
      <c r="AL85" s="695"/>
      <c r="AM85" s="695"/>
      <c r="AN85" s="695"/>
      <c r="AO85" s="695"/>
      <c r="AP85" s="695"/>
      <c r="AQ85" s="695"/>
      <c r="AR85" s="695"/>
      <c r="AS85" s="695"/>
      <c r="AT85" s="695"/>
      <c r="AU85" s="695"/>
      <c r="AV85" s="695"/>
      <c r="AW85" s="695"/>
      <c r="AX85" s="695"/>
      <c r="AY85" s="695"/>
      <c r="AZ85" s="701"/>
      <c r="BA85" s="701"/>
      <c r="BB85" s="701"/>
      <c r="BC85" s="701"/>
      <c r="BD85" s="702"/>
      <c r="BE85" s="55"/>
      <c r="BF85" s="55"/>
      <c r="BG85" s="55"/>
      <c r="BH85" s="55"/>
      <c r="BI85" s="55"/>
      <c r="BJ85" s="55"/>
      <c r="BK85" s="55"/>
      <c r="BL85" s="55"/>
      <c r="BM85" s="55"/>
      <c r="BN85" s="55"/>
      <c r="BO85" s="55"/>
      <c r="BP85" s="55"/>
      <c r="BQ85" s="52">
        <v>79</v>
      </c>
      <c r="BR85" s="73"/>
      <c r="BS85" s="749"/>
      <c r="BT85" s="750"/>
      <c r="BU85" s="750"/>
      <c r="BV85" s="750"/>
      <c r="BW85" s="750"/>
      <c r="BX85" s="750"/>
      <c r="BY85" s="750"/>
      <c r="BZ85" s="750"/>
      <c r="CA85" s="750"/>
      <c r="CB85" s="750"/>
      <c r="CC85" s="750"/>
      <c r="CD85" s="750"/>
      <c r="CE85" s="750"/>
      <c r="CF85" s="750"/>
      <c r="CG85" s="755"/>
      <c r="CH85" s="746"/>
      <c r="CI85" s="747"/>
      <c r="CJ85" s="747"/>
      <c r="CK85" s="747"/>
      <c r="CL85" s="748"/>
      <c r="CM85" s="746"/>
      <c r="CN85" s="747"/>
      <c r="CO85" s="747"/>
      <c r="CP85" s="747"/>
      <c r="CQ85" s="748"/>
      <c r="CR85" s="746"/>
      <c r="CS85" s="747"/>
      <c r="CT85" s="747"/>
      <c r="CU85" s="747"/>
      <c r="CV85" s="748"/>
      <c r="CW85" s="746"/>
      <c r="CX85" s="747"/>
      <c r="CY85" s="747"/>
      <c r="CZ85" s="747"/>
      <c r="DA85" s="748"/>
      <c r="DB85" s="746"/>
      <c r="DC85" s="747"/>
      <c r="DD85" s="747"/>
      <c r="DE85" s="747"/>
      <c r="DF85" s="748"/>
      <c r="DG85" s="746"/>
      <c r="DH85" s="747"/>
      <c r="DI85" s="747"/>
      <c r="DJ85" s="747"/>
      <c r="DK85" s="748"/>
      <c r="DL85" s="746"/>
      <c r="DM85" s="747"/>
      <c r="DN85" s="747"/>
      <c r="DO85" s="747"/>
      <c r="DP85" s="748"/>
      <c r="DQ85" s="746"/>
      <c r="DR85" s="747"/>
      <c r="DS85" s="747"/>
      <c r="DT85" s="747"/>
      <c r="DU85" s="748"/>
      <c r="DV85" s="749"/>
      <c r="DW85" s="750"/>
      <c r="DX85" s="750"/>
      <c r="DY85" s="750"/>
      <c r="DZ85" s="751"/>
      <c r="EA85" s="48"/>
    </row>
    <row r="86" spans="1:131" ht="26.25" customHeight="1" x14ac:dyDescent="0.15">
      <c r="A86" s="52">
        <v>19</v>
      </c>
      <c r="B86" s="691"/>
      <c r="C86" s="692"/>
      <c r="D86" s="692"/>
      <c r="E86" s="692"/>
      <c r="F86" s="692"/>
      <c r="G86" s="692"/>
      <c r="H86" s="692"/>
      <c r="I86" s="692"/>
      <c r="J86" s="692"/>
      <c r="K86" s="692"/>
      <c r="L86" s="692"/>
      <c r="M86" s="692"/>
      <c r="N86" s="692"/>
      <c r="O86" s="692"/>
      <c r="P86" s="693"/>
      <c r="Q86" s="694"/>
      <c r="R86" s="695"/>
      <c r="S86" s="695"/>
      <c r="T86" s="695"/>
      <c r="U86" s="695"/>
      <c r="V86" s="695"/>
      <c r="W86" s="695"/>
      <c r="X86" s="695"/>
      <c r="Y86" s="695"/>
      <c r="Z86" s="695"/>
      <c r="AA86" s="695"/>
      <c r="AB86" s="695"/>
      <c r="AC86" s="695"/>
      <c r="AD86" s="695"/>
      <c r="AE86" s="695"/>
      <c r="AF86" s="695"/>
      <c r="AG86" s="695"/>
      <c r="AH86" s="695"/>
      <c r="AI86" s="695"/>
      <c r="AJ86" s="695"/>
      <c r="AK86" s="695"/>
      <c r="AL86" s="695"/>
      <c r="AM86" s="695"/>
      <c r="AN86" s="695"/>
      <c r="AO86" s="695"/>
      <c r="AP86" s="695"/>
      <c r="AQ86" s="695"/>
      <c r="AR86" s="695"/>
      <c r="AS86" s="695"/>
      <c r="AT86" s="695"/>
      <c r="AU86" s="695"/>
      <c r="AV86" s="695"/>
      <c r="AW86" s="695"/>
      <c r="AX86" s="695"/>
      <c r="AY86" s="695"/>
      <c r="AZ86" s="701"/>
      <c r="BA86" s="701"/>
      <c r="BB86" s="701"/>
      <c r="BC86" s="701"/>
      <c r="BD86" s="702"/>
      <c r="BE86" s="55"/>
      <c r="BF86" s="55"/>
      <c r="BG86" s="55"/>
      <c r="BH86" s="55"/>
      <c r="BI86" s="55"/>
      <c r="BJ86" s="55"/>
      <c r="BK86" s="55"/>
      <c r="BL86" s="55"/>
      <c r="BM86" s="55"/>
      <c r="BN86" s="55"/>
      <c r="BO86" s="55"/>
      <c r="BP86" s="55"/>
      <c r="BQ86" s="52">
        <v>80</v>
      </c>
      <c r="BR86" s="73"/>
      <c r="BS86" s="749"/>
      <c r="BT86" s="750"/>
      <c r="BU86" s="750"/>
      <c r="BV86" s="750"/>
      <c r="BW86" s="750"/>
      <c r="BX86" s="750"/>
      <c r="BY86" s="750"/>
      <c r="BZ86" s="750"/>
      <c r="CA86" s="750"/>
      <c r="CB86" s="750"/>
      <c r="CC86" s="750"/>
      <c r="CD86" s="750"/>
      <c r="CE86" s="750"/>
      <c r="CF86" s="750"/>
      <c r="CG86" s="755"/>
      <c r="CH86" s="746"/>
      <c r="CI86" s="747"/>
      <c r="CJ86" s="747"/>
      <c r="CK86" s="747"/>
      <c r="CL86" s="748"/>
      <c r="CM86" s="746"/>
      <c r="CN86" s="747"/>
      <c r="CO86" s="747"/>
      <c r="CP86" s="747"/>
      <c r="CQ86" s="748"/>
      <c r="CR86" s="746"/>
      <c r="CS86" s="747"/>
      <c r="CT86" s="747"/>
      <c r="CU86" s="747"/>
      <c r="CV86" s="748"/>
      <c r="CW86" s="746"/>
      <c r="CX86" s="747"/>
      <c r="CY86" s="747"/>
      <c r="CZ86" s="747"/>
      <c r="DA86" s="748"/>
      <c r="DB86" s="746"/>
      <c r="DC86" s="747"/>
      <c r="DD86" s="747"/>
      <c r="DE86" s="747"/>
      <c r="DF86" s="748"/>
      <c r="DG86" s="746"/>
      <c r="DH86" s="747"/>
      <c r="DI86" s="747"/>
      <c r="DJ86" s="747"/>
      <c r="DK86" s="748"/>
      <c r="DL86" s="746"/>
      <c r="DM86" s="747"/>
      <c r="DN86" s="747"/>
      <c r="DO86" s="747"/>
      <c r="DP86" s="748"/>
      <c r="DQ86" s="746"/>
      <c r="DR86" s="747"/>
      <c r="DS86" s="747"/>
      <c r="DT86" s="747"/>
      <c r="DU86" s="748"/>
      <c r="DV86" s="749"/>
      <c r="DW86" s="750"/>
      <c r="DX86" s="750"/>
      <c r="DY86" s="750"/>
      <c r="DZ86" s="751"/>
      <c r="EA86" s="48"/>
    </row>
    <row r="87" spans="1:131" ht="26.25" customHeight="1" x14ac:dyDescent="0.15">
      <c r="A87" s="57">
        <v>20</v>
      </c>
      <c r="B87" s="756"/>
      <c r="C87" s="757"/>
      <c r="D87" s="757"/>
      <c r="E87" s="757"/>
      <c r="F87" s="757"/>
      <c r="G87" s="757"/>
      <c r="H87" s="757"/>
      <c r="I87" s="757"/>
      <c r="J87" s="757"/>
      <c r="K87" s="757"/>
      <c r="L87" s="757"/>
      <c r="M87" s="757"/>
      <c r="N87" s="757"/>
      <c r="O87" s="757"/>
      <c r="P87" s="758"/>
      <c r="Q87" s="759"/>
      <c r="R87" s="760"/>
      <c r="S87" s="760"/>
      <c r="T87" s="760"/>
      <c r="U87" s="760"/>
      <c r="V87" s="760"/>
      <c r="W87" s="760"/>
      <c r="X87" s="760"/>
      <c r="Y87" s="760"/>
      <c r="Z87" s="760"/>
      <c r="AA87" s="760"/>
      <c r="AB87" s="760"/>
      <c r="AC87" s="760"/>
      <c r="AD87" s="760"/>
      <c r="AE87" s="760"/>
      <c r="AF87" s="760"/>
      <c r="AG87" s="760"/>
      <c r="AH87" s="760"/>
      <c r="AI87" s="760"/>
      <c r="AJ87" s="760"/>
      <c r="AK87" s="760"/>
      <c r="AL87" s="760"/>
      <c r="AM87" s="760"/>
      <c r="AN87" s="760"/>
      <c r="AO87" s="760"/>
      <c r="AP87" s="760"/>
      <c r="AQ87" s="760"/>
      <c r="AR87" s="760"/>
      <c r="AS87" s="760"/>
      <c r="AT87" s="760"/>
      <c r="AU87" s="760"/>
      <c r="AV87" s="760"/>
      <c r="AW87" s="760"/>
      <c r="AX87" s="760"/>
      <c r="AY87" s="760"/>
      <c r="AZ87" s="761"/>
      <c r="BA87" s="761"/>
      <c r="BB87" s="761"/>
      <c r="BC87" s="761"/>
      <c r="BD87" s="762"/>
      <c r="BE87" s="55"/>
      <c r="BF87" s="55"/>
      <c r="BG87" s="55"/>
      <c r="BH87" s="55"/>
      <c r="BI87" s="55"/>
      <c r="BJ87" s="55"/>
      <c r="BK87" s="55"/>
      <c r="BL87" s="55"/>
      <c r="BM87" s="55"/>
      <c r="BN87" s="55"/>
      <c r="BO87" s="55"/>
      <c r="BP87" s="55"/>
      <c r="BQ87" s="52">
        <v>81</v>
      </c>
      <c r="BR87" s="73"/>
      <c r="BS87" s="749"/>
      <c r="BT87" s="750"/>
      <c r="BU87" s="750"/>
      <c r="BV87" s="750"/>
      <c r="BW87" s="750"/>
      <c r="BX87" s="750"/>
      <c r="BY87" s="750"/>
      <c r="BZ87" s="750"/>
      <c r="CA87" s="750"/>
      <c r="CB87" s="750"/>
      <c r="CC87" s="750"/>
      <c r="CD87" s="750"/>
      <c r="CE87" s="750"/>
      <c r="CF87" s="750"/>
      <c r="CG87" s="755"/>
      <c r="CH87" s="746"/>
      <c r="CI87" s="747"/>
      <c r="CJ87" s="747"/>
      <c r="CK87" s="747"/>
      <c r="CL87" s="748"/>
      <c r="CM87" s="746"/>
      <c r="CN87" s="747"/>
      <c r="CO87" s="747"/>
      <c r="CP87" s="747"/>
      <c r="CQ87" s="748"/>
      <c r="CR87" s="746"/>
      <c r="CS87" s="747"/>
      <c r="CT87" s="747"/>
      <c r="CU87" s="747"/>
      <c r="CV87" s="748"/>
      <c r="CW87" s="746"/>
      <c r="CX87" s="747"/>
      <c r="CY87" s="747"/>
      <c r="CZ87" s="747"/>
      <c r="DA87" s="748"/>
      <c r="DB87" s="746"/>
      <c r="DC87" s="747"/>
      <c r="DD87" s="747"/>
      <c r="DE87" s="747"/>
      <c r="DF87" s="748"/>
      <c r="DG87" s="746"/>
      <c r="DH87" s="747"/>
      <c r="DI87" s="747"/>
      <c r="DJ87" s="747"/>
      <c r="DK87" s="748"/>
      <c r="DL87" s="746"/>
      <c r="DM87" s="747"/>
      <c r="DN87" s="747"/>
      <c r="DO87" s="747"/>
      <c r="DP87" s="748"/>
      <c r="DQ87" s="746"/>
      <c r="DR87" s="747"/>
      <c r="DS87" s="747"/>
      <c r="DT87" s="747"/>
      <c r="DU87" s="748"/>
      <c r="DV87" s="749"/>
      <c r="DW87" s="750"/>
      <c r="DX87" s="750"/>
      <c r="DY87" s="750"/>
      <c r="DZ87" s="751"/>
      <c r="EA87" s="48"/>
    </row>
    <row r="88" spans="1:131" ht="26.25" customHeight="1" x14ac:dyDescent="0.15">
      <c r="A88" s="53" t="s">
        <v>252</v>
      </c>
      <c r="B88" s="708" t="s">
        <v>188</v>
      </c>
      <c r="C88" s="709"/>
      <c r="D88" s="709"/>
      <c r="E88" s="709"/>
      <c r="F88" s="709"/>
      <c r="G88" s="709"/>
      <c r="H88" s="709"/>
      <c r="I88" s="709"/>
      <c r="J88" s="709"/>
      <c r="K88" s="709"/>
      <c r="L88" s="709"/>
      <c r="M88" s="709"/>
      <c r="N88" s="709"/>
      <c r="O88" s="709"/>
      <c r="P88" s="710"/>
      <c r="Q88" s="752"/>
      <c r="R88" s="717"/>
      <c r="S88" s="717"/>
      <c r="T88" s="717"/>
      <c r="U88" s="717"/>
      <c r="V88" s="717"/>
      <c r="W88" s="717"/>
      <c r="X88" s="717"/>
      <c r="Y88" s="717"/>
      <c r="Z88" s="717"/>
      <c r="AA88" s="717"/>
      <c r="AB88" s="717"/>
      <c r="AC88" s="717"/>
      <c r="AD88" s="717"/>
      <c r="AE88" s="717"/>
      <c r="AF88" s="712">
        <v>15712</v>
      </c>
      <c r="AG88" s="712"/>
      <c r="AH88" s="712"/>
      <c r="AI88" s="712"/>
      <c r="AJ88" s="712"/>
      <c r="AK88" s="717"/>
      <c r="AL88" s="717"/>
      <c r="AM88" s="717"/>
      <c r="AN88" s="717"/>
      <c r="AO88" s="717"/>
      <c r="AP88" s="712">
        <v>4554</v>
      </c>
      <c r="AQ88" s="712"/>
      <c r="AR88" s="712"/>
      <c r="AS88" s="712"/>
      <c r="AT88" s="712"/>
      <c r="AU88" s="712">
        <v>188</v>
      </c>
      <c r="AV88" s="712"/>
      <c r="AW88" s="712"/>
      <c r="AX88" s="712"/>
      <c r="AY88" s="712"/>
      <c r="AZ88" s="718"/>
      <c r="BA88" s="718"/>
      <c r="BB88" s="718"/>
      <c r="BC88" s="718"/>
      <c r="BD88" s="719"/>
      <c r="BE88" s="55"/>
      <c r="BF88" s="55"/>
      <c r="BG88" s="55"/>
      <c r="BH88" s="55"/>
      <c r="BI88" s="55"/>
      <c r="BJ88" s="55"/>
      <c r="BK88" s="55"/>
      <c r="BL88" s="55"/>
      <c r="BM88" s="55"/>
      <c r="BN88" s="55"/>
      <c r="BO88" s="55"/>
      <c r="BP88" s="55"/>
      <c r="BQ88" s="52">
        <v>82</v>
      </c>
      <c r="BR88" s="73"/>
      <c r="BS88" s="749"/>
      <c r="BT88" s="750"/>
      <c r="BU88" s="750"/>
      <c r="BV88" s="750"/>
      <c r="BW88" s="750"/>
      <c r="BX88" s="750"/>
      <c r="BY88" s="750"/>
      <c r="BZ88" s="750"/>
      <c r="CA88" s="750"/>
      <c r="CB88" s="750"/>
      <c r="CC88" s="750"/>
      <c r="CD88" s="750"/>
      <c r="CE88" s="750"/>
      <c r="CF88" s="750"/>
      <c r="CG88" s="755"/>
      <c r="CH88" s="746"/>
      <c r="CI88" s="747"/>
      <c r="CJ88" s="747"/>
      <c r="CK88" s="747"/>
      <c r="CL88" s="748"/>
      <c r="CM88" s="746"/>
      <c r="CN88" s="747"/>
      <c r="CO88" s="747"/>
      <c r="CP88" s="747"/>
      <c r="CQ88" s="748"/>
      <c r="CR88" s="746"/>
      <c r="CS88" s="747"/>
      <c r="CT88" s="747"/>
      <c r="CU88" s="747"/>
      <c r="CV88" s="748"/>
      <c r="CW88" s="746"/>
      <c r="CX88" s="747"/>
      <c r="CY88" s="747"/>
      <c r="CZ88" s="747"/>
      <c r="DA88" s="748"/>
      <c r="DB88" s="746"/>
      <c r="DC88" s="747"/>
      <c r="DD88" s="747"/>
      <c r="DE88" s="747"/>
      <c r="DF88" s="748"/>
      <c r="DG88" s="746"/>
      <c r="DH88" s="747"/>
      <c r="DI88" s="747"/>
      <c r="DJ88" s="747"/>
      <c r="DK88" s="748"/>
      <c r="DL88" s="746"/>
      <c r="DM88" s="747"/>
      <c r="DN88" s="747"/>
      <c r="DO88" s="747"/>
      <c r="DP88" s="748"/>
      <c r="DQ88" s="746"/>
      <c r="DR88" s="747"/>
      <c r="DS88" s="747"/>
      <c r="DT88" s="747"/>
      <c r="DU88" s="748"/>
      <c r="DV88" s="749"/>
      <c r="DW88" s="750"/>
      <c r="DX88" s="750"/>
      <c r="DY88" s="750"/>
      <c r="DZ88" s="751"/>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49"/>
      <c r="BT89" s="750"/>
      <c r="BU89" s="750"/>
      <c r="BV89" s="750"/>
      <c r="BW89" s="750"/>
      <c r="BX89" s="750"/>
      <c r="BY89" s="750"/>
      <c r="BZ89" s="750"/>
      <c r="CA89" s="750"/>
      <c r="CB89" s="750"/>
      <c r="CC89" s="750"/>
      <c r="CD89" s="750"/>
      <c r="CE89" s="750"/>
      <c r="CF89" s="750"/>
      <c r="CG89" s="755"/>
      <c r="CH89" s="746"/>
      <c r="CI89" s="747"/>
      <c r="CJ89" s="747"/>
      <c r="CK89" s="747"/>
      <c r="CL89" s="748"/>
      <c r="CM89" s="746"/>
      <c r="CN89" s="747"/>
      <c r="CO89" s="747"/>
      <c r="CP89" s="747"/>
      <c r="CQ89" s="748"/>
      <c r="CR89" s="746"/>
      <c r="CS89" s="747"/>
      <c r="CT89" s="747"/>
      <c r="CU89" s="747"/>
      <c r="CV89" s="748"/>
      <c r="CW89" s="746"/>
      <c r="CX89" s="747"/>
      <c r="CY89" s="747"/>
      <c r="CZ89" s="747"/>
      <c r="DA89" s="748"/>
      <c r="DB89" s="746"/>
      <c r="DC89" s="747"/>
      <c r="DD89" s="747"/>
      <c r="DE89" s="747"/>
      <c r="DF89" s="748"/>
      <c r="DG89" s="746"/>
      <c r="DH89" s="747"/>
      <c r="DI89" s="747"/>
      <c r="DJ89" s="747"/>
      <c r="DK89" s="748"/>
      <c r="DL89" s="746"/>
      <c r="DM89" s="747"/>
      <c r="DN89" s="747"/>
      <c r="DO89" s="747"/>
      <c r="DP89" s="748"/>
      <c r="DQ89" s="746"/>
      <c r="DR89" s="747"/>
      <c r="DS89" s="747"/>
      <c r="DT89" s="747"/>
      <c r="DU89" s="748"/>
      <c r="DV89" s="749"/>
      <c r="DW89" s="750"/>
      <c r="DX89" s="750"/>
      <c r="DY89" s="750"/>
      <c r="DZ89" s="751"/>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49"/>
      <c r="BT90" s="750"/>
      <c r="BU90" s="750"/>
      <c r="BV90" s="750"/>
      <c r="BW90" s="750"/>
      <c r="BX90" s="750"/>
      <c r="BY90" s="750"/>
      <c r="BZ90" s="750"/>
      <c r="CA90" s="750"/>
      <c r="CB90" s="750"/>
      <c r="CC90" s="750"/>
      <c r="CD90" s="750"/>
      <c r="CE90" s="750"/>
      <c r="CF90" s="750"/>
      <c r="CG90" s="755"/>
      <c r="CH90" s="746"/>
      <c r="CI90" s="747"/>
      <c r="CJ90" s="747"/>
      <c r="CK90" s="747"/>
      <c r="CL90" s="748"/>
      <c r="CM90" s="746"/>
      <c r="CN90" s="747"/>
      <c r="CO90" s="747"/>
      <c r="CP90" s="747"/>
      <c r="CQ90" s="748"/>
      <c r="CR90" s="746"/>
      <c r="CS90" s="747"/>
      <c r="CT90" s="747"/>
      <c r="CU90" s="747"/>
      <c r="CV90" s="748"/>
      <c r="CW90" s="746"/>
      <c r="CX90" s="747"/>
      <c r="CY90" s="747"/>
      <c r="CZ90" s="747"/>
      <c r="DA90" s="748"/>
      <c r="DB90" s="746"/>
      <c r="DC90" s="747"/>
      <c r="DD90" s="747"/>
      <c r="DE90" s="747"/>
      <c r="DF90" s="748"/>
      <c r="DG90" s="746"/>
      <c r="DH90" s="747"/>
      <c r="DI90" s="747"/>
      <c r="DJ90" s="747"/>
      <c r="DK90" s="748"/>
      <c r="DL90" s="746"/>
      <c r="DM90" s="747"/>
      <c r="DN90" s="747"/>
      <c r="DO90" s="747"/>
      <c r="DP90" s="748"/>
      <c r="DQ90" s="746"/>
      <c r="DR90" s="747"/>
      <c r="DS90" s="747"/>
      <c r="DT90" s="747"/>
      <c r="DU90" s="748"/>
      <c r="DV90" s="749"/>
      <c r="DW90" s="750"/>
      <c r="DX90" s="750"/>
      <c r="DY90" s="750"/>
      <c r="DZ90" s="751"/>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49"/>
      <c r="BT91" s="750"/>
      <c r="BU91" s="750"/>
      <c r="BV91" s="750"/>
      <c r="BW91" s="750"/>
      <c r="BX91" s="750"/>
      <c r="BY91" s="750"/>
      <c r="BZ91" s="750"/>
      <c r="CA91" s="750"/>
      <c r="CB91" s="750"/>
      <c r="CC91" s="750"/>
      <c r="CD91" s="750"/>
      <c r="CE91" s="750"/>
      <c r="CF91" s="750"/>
      <c r="CG91" s="755"/>
      <c r="CH91" s="746"/>
      <c r="CI91" s="747"/>
      <c r="CJ91" s="747"/>
      <c r="CK91" s="747"/>
      <c r="CL91" s="748"/>
      <c r="CM91" s="746"/>
      <c r="CN91" s="747"/>
      <c r="CO91" s="747"/>
      <c r="CP91" s="747"/>
      <c r="CQ91" s="748"/>
      <c r="CR91" s="746"/>
      <c r="CS91" s="747"/>
      <c r="CT91" s="747"/>
      <c r="CU91" s="747"/>
      <c r="CV91" s="748"/>
      <c r="CW91" s="746"/>
      <c r="CX91" s="747"/>
      <c r="CY91" s="747"/>
      <c r="CZ91" s="747"/>
      <c r="DA91" s="748"/>
      <c r="DB91" s="746"/>
      <c r="DC91" s="747"/>
      <c r="DD91" s="747"/>
      <c r="DE91" s="747"/>
      <c r="DF91" s="748"/>
      <c r="DG91" s="746"/>
      <c r="DH91" s="747"/>
      <c r="DI91" s="747"/>
      <c r="DJ91" s="747"/>
      <c r="DK91" s="748"/>
      <c r="DL91" s="746"/>
      <c r="DM91" s="747"/>
      <c r="DN91" s="747"/>
      <c r="DO91" s="747"/>
      <c r="DP91" s="748"/>
      <c r="DQ91" s="746"/>
      <c r="DR91" s="747"/>
      <c r="DS91" s="747"/>
      <c r="DT91" s="747"/>
      <c r="DU91" s="748"/>
      <c r="DV91" s="749"/>
      <c r="DW91" s="750"/>
      <c r="DX91" s="750"/>
      <c r="DY91" s="750"/>
      <c r="DZ91" s="751"/>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49"/>
      <c r="BT92" s="750"/>
      <c r="BU92" s="750"/>
      <c r="BV92" s="750"/>
      <c r="BW92" s="750"/>
      <c r="BX92" s="750"/>
      <c r="BY92" s="750"/>
      <c r="BZ92" s="750"/>
      <c r="CA92" s="750"/>
      <c r="CB92" s="750"/>
      <c r="CC92" s="750"/>
      <c r="CD92" s="750"/>
      <c r="CE92" s="750"/>
      <c r="CF92" s="750"/>
      <c r="CG92" s="755"/>
      <c r="CH92" s="746"/>
      <c r="CI92" s="747"/>
      <c r="CJ92" s="747"/>
      <c r="CK92" s="747"/>
      <c r="CL92" s="748"/>
      <c r="CM92" s="746"/>
      <c r="CN92" s="747"/>
      <c r="CO92" s="747"/>
      <c r="CP92" s="747"/>
      <c r="CQ92" s="748"/>
      <c r="CR92" s="746"/>
      <c r="CS92" s="747"/>
      <c r="CT92" s="747"/>
      <c r="CU92" s="747"/>
      <c r="CV92" s="748"/>
      <c r="CW92" s="746"/>
      <c r="CX92" s="747"/>
      <c r="CY92" s="747"/>
      <c r="CZ92" s="747"/>
      <c r="DA92" s="748"/>
      <c r="DB92" s="746"/>
      <c r="DC92" s="747"/>
      <c r="DD92" s="747"/>
      <c r="DE92" s="747"/>
      <c r="DF92" s="748"/>
      <c r="DG92" s="746"/>
      <c r="DH92" s="747"/>
      <c r="DI92" s="747"/>
      <c r="DJ92" s="747"/>
      <c r="DK92" s="748"/>
      <c r="DL92" s="746"/>
      <c r="DM92" s="747"/>
      <c r="DN92" s="747"/>
      <c r="DO92" s="747"/>
      <c r="DP92" s="748"/>
      <c r="DQ92" s="746"/>
      <c r="DR92" s="747"/>
      <c r="DS92" s="747"/>
      <c r="DT92" s="747"/>
      <c r="DU92" s="748"/>
      <c r="DV92" s="749"/>
      <c r="DW92" s="750"/>
      <c r="DX92" s="750"/>
      <c r="DY92" s="750"/>
      <c r="DZ92" s="751"/>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49"/>
      <c r="BT93" s="750"/>
      <c r="BU93" s="750"/>
      <c r="BV93" s="750"/>
      <c r="BW93" s="750"/>
      <c r="BX93" s="750"/>
      <c r="BY93" s="750"/>
      <c r="BZ93" s="750"/>
      <c r="CA93" s="750"/>
      <c r="CB93" s="750"/>
      <c r="CC93" s="750"/>
      <c r="CD93" s="750"/>
      <c r="CE93" s="750"/>
      <c r="CF93" s="750"/>
      <c r="CG93" s="755"/>
      <c r="CH93" s="746"/>
      <c r="CI93" s="747"/>
      <c r="CJ93" s="747"/>
      <c r="CK93" s="747"/>
      <c r="CL93" s="748"/>
      <c r="CM93" s="746"/>
      <c r="CN93" s="747"/>
      <c r="CO93" s="747"/>
      <c r="CP93" s="747"/>
      <c r="CQ93" s="748"/>
      <c r="CR93" s="746"/>
      <c r="CS93" s="747"/>
      <c r="CT93" s="747"/>
      <c r="CU93" s="747"/>
      <c r="CV93" s="748"/>
      <c r="CW93" s="746"/>
      <c r="CX93" s="747"/>
      <c r="CY93" s="747"/>
      <c r="CZ93" s="747"/>
      <c r="DA93" s="748"/>
      <c r="DB93" s="746"/>
      <c r="DC93" s="747"/>
      <c r="DD93" s="747"/>
      <c r="DE93" s="747"/>
      <c r="DF93" s="748"/>
      <c r="DG93" s="746"/>
      <c r="DH93" s="747"/>
      <c r="DI93" s="747"/>
      <c r="DJ93" s="747"/>
      <c r="DK93" s="748"/>
      <c r="DL93" s="746"/>
      <c r="DM93" s="747"/>
      <c r="DN93" s="747"/>
      <c r="DO93" s="747"/>
      <c r="DP93" s="748"/>
      <c r="DQ93" s="746"/>
      <c r="DR93" s="747"/>
      <c r="DS93" s="747"/>
      <c r="DT93" s="747"/>
      <c r="DU93" s="748"/>
      <c r="DV93" s="749"/>
      <c r="DW93" s="750"/>
      <c r="DX93" s="750"/>
      <c r="DY93" s="750"/>
      <c r="DZ93" s="751"/>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49"/>
      <c r="BT94" s="750"/>
      <c r="BU94" s="750"/>
      <c r="BV94" s="750"/>
      <c r="BW94" s="750"/>
      <c r="BX94" s="750"/>
      <c r="BY94" s="750"/>
      <c r="BZ94" s="750"/>
      <c r="CA94" s="750"/>
      <c r="CB94" s="750"/>
      <c r="CC94" s="750"/>
      <c r="CD94" s="750"/>
      <c r="CE94" s="750"/>
      <c r="CF94" s="750"/>
      <c r="CG94" s="755"/>
      <c r="CH94" s="746"/>
      <c r="CI94" s="747"/>
      <c r="CJ94" s="747"/>
      <c r="CK94" s="747"/>
      <c r="CL94" s="748"/>
      <c r="CM94" s="746"/>
      <c r="CN94" s="747"/>
      <c r="CO94" s="747"/>
      <c r="CP94" s="747"/>
      <c r="CQ94" s="748"/>
      <c r="CR94" s="746"/>
      <c r="CS94" s="747"/>
      <c r="CT94" s="747"/>
      <c r="CU94" s="747"/>
      <c r="CV94" s="748"/>
      <c r="CW94" s="746"/>
      <c r="CX94" s="747"/>
      <c r="CY94" s="747"/>
      <c r="CZ94" s="747"/>
      <c r="DA94" s="748"/>
      <c r="DB94" s="746"/>
      <c r="DC94" s="747"/>
      <c r="DD94" s="747"/>
      <c r="DE94" s="747"/>
      <c r="DF94" s="748"/>
      <c r="DG94" s="746"/>
      <c r="DH94" s="747"/>
      <c r="DI94" s="747"/>
      <c r="DJ94" s="747"/>
      <c r="DK94" s="748"/>
      <c r="DL94" s="746"/>
      <c r="DM94" s="747"/>
      <c r="DN94" s="747"/>
      <c r="DO94" s="747"/>
      <c r="DP94" s="748"/>
      <c r="DQ94" s="746"/>
      <c r="DR94" s="747"/>
      <c r="DS94" s="747"/>
      <c r="DT94" s="747"/>
      <c r="DU94" s="748"/>
      <c r="DV94" s="749"/>
      <c r="DW94" s="750"/>
      <c r="DX94" s="750"/>
      <c r="DY94" s="750"/>
      <c r="DZ94" s="751"/>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49"/>
      <c r="BT95" s="750"/>
      <c r="BU95" s="750"/>
      <c r="BV95" s="750"/>
      <c r="BW95" s="750"/>
      <c r="BX95" s="750"/>
      <c r="BY95" s="750"/>
      <c r="BZ95" s="750"/>
      <c r="CA95" s="750"/>
      <c r="CB95" s="750"/>
      <c r="CC95" s="750"/>
      <c r="CD95" s="750"/>
      <c r="CE95" s="750"/>
      <c r="CF95" s="750"/>
      <c r="CG95" s="755"/>
      <c r="CH95" s="746"/>
      <c r="CI95" s="747"/>
      <c r="CJ95" s="747"/>
      <c r="CK95" s="747"/>
      <c r="CL95" s="748"/>
      <c r="CM95" s="746"/>
      <c r="CN95" s="747"/>
      <c r="CO95" s="747"/>
      <c r="CP95" s="747"/>
      <c r="CQ95" s="748"/>
      <c r="CR95" s="746"/>
      <c r="CS95" s="747"/>
      <c r="CT95" s="747"/>
      <c r="CU95" s="747"/>
      <c r="CV95" s="748"/>
      <c r="CW95" s="746"/>
      <c r="CX95" s="747"/>
      <c r="CY95" s="747"/>
      <c r="CZ95" s="747"/>
      <c r="DA95" s="748"/>
      <c r="DB95" s="746"/>
      <c r="DC95" s="747"/>
      <c r="DD95" s="747"/>
      <c r="DE95" s="747"/>
      <c r="DF95" s="748"/>
      <c r="DG95" s="746"/>
      <c r="DH95" s="747"/>
      <c r="DI95" s="747"/>
      <c r="DJ95" s="747"/>
      <c r="DK95" s="748"/>
      <c r="DL95" s="746"/>
      <c r="DM95" s="747"/>
      <c r="DN95" s="747"/>
      <c r="DO95" s="747"/>
      <c r="DP95" s="748"/>
      <c r="DQ95" s="746"/>
      <c r="DR95" s="747"/>
      <c r="DS95" s="747"/>
      <c r="DT95" s="747"/>
      <c r="DU95" s="748"/>
      <c r="DV95" s="749"/>
      <c r="DW95" s="750"/>
      <c r="DX95" s="750"/>
      <c r="DY95" s="750"/>
      <c r="DZ95" s="751"/>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49"/>
      <c r="BT96" s="750"/>
      <c r="BU96" s="750"/>
      <c r="BV96" s="750"/>
      <c r="BW96" s="750"/>
      <c r="BX96" s="750"/>
      <c r="BY96" s="750"/>
      <c r="BZ96" s="750"/>
      <c r="CA96" s="750"/>
      <c r="CB96" s="750"/>
      <c r="CC96" s="750"/>
      <c r="CD96" s="750"/>
      <c r="CE96" s="750"/>
      <c r="CF96" s="750"/>
      <c r="CG96" s="755"/>
      <c r="CH96" s="746"/>
      <c r="CI96" s="747"/>
      <c r="CJ96" s="747"/>
      <c r="CK96" s="747"/>
      <c r="CL96" s="748"/>
      <c r="CM96" s="746"/>
      <c r="CN96" s="747"/>
      <c r="CO96" s="747"/>
      <c r="CP96" s="747"/>
      <c r="CQ96" s="748"/>
      <c r="CR96" s="746"/>
      <c r="CS96" s="747"/>
      <c r="CT96" s="747"/>
      <c r="CU96" s="747"/>
      <c r="CV96" s="748"/>
      <c r="CW96" s="746"/>
      <c r="CX96" s="747"/>
      <c r="CY96" s="747"/>
      <c r="CZ96" s="747"/>
      <c r="DA96" s="748"/>
      <c r="DB96" s="746"/>
      <c r="DC96" s="747"/>
      <c r="DD96" s="747"/>
      <c r="DE96" s="747"/>
      <c r="DF96" s="748"/>
      <c r="DG96" s="746"/>
      <c r="DH96" s="747"/>
      <c r="DI96" s="747"/>
      <c r="DJ96" s="747"/>
      <c r="DK96" s="748"/>
      <c r="DL96" s="746"/>
      <c r="DM96" s="747"/>
      <c r="DN96" s="747"/>
      <c r="DO96" s="747"/>
      <c r="DP96" s="748"/>
      <c r="DQ96" s="746"/>
      <c r="DR96" s="747"/>
      <c r="DS96" s="747"/>
      <c r="DT96" s="747"/>
      <c r="DU96" s="748"/>
      <c r="DV96" s="749"/>
      <c r="DW96" s="750"/>
      <c r="DX96" s="750"/>
      <c r="DY96" s="750"/>
      <c r="DZ96" s="751"/>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49"/>
      <c r="BT97" s="750"/>
      <c r="BU97" s="750"/>
      <c r="BV97" s="750"/>
      <c r="BW97" s="750"/>
      <c r="BX97" s="750"/>
      <c r="BY97" s="750"/>
      <c r="BZ97" s="750"/>
      <c r="CA97" s="750"/>
      <c r="CB97" s="750"/>
      <c r="CC97" s="750"/>
      <c r="CD97" s="750"/>
      <c r="CE97" s="750"/>
      <c r="CF97" s="750"/>
      <c r="CG97" s="755"/>
      <c r="CH97" s="746"/>
      <c r="CI97" s="747"/>
      <c r="CJ97" s="747"/>
      <c r="CK97" s="747"/>
      <c r="CL97" s="748"/>
      <c r="CM97" s="746"/>
      <c r="CN97" s="747"/>
      <c r="CO97" s="747"/>
      <c r="CP97" s="747"/>
      <c r="CQ97" s="748"/>
      <c r="CR97" s="746"/>
      <c r="CS97" s="747"/>
      <c r="CT97" s="747"/>
      <c r="CU97" s="747"/>
      <c r="CV97" s="748"/>
      <c r="CW97" s="746"/>
      <c r="CX97" s="747"/>
      <c r="CY97" s="747"/>
      <c r="CZ97" s="747"/>
      <c r="DA97" s="748"/>
      <c r="DB97" s="746"/>
      <c r="DC97" s="747"/>
      <c r="DD97" s="747"/>
      <c r="DE97" s="747"/>
      <c r="DF97" s="748"/>
      <c r="DG97" s="746"/>
      <c r="DH97" s="747"/>
      <c r="DI97" s="747"/>
      <c r="DJ97" s="747"/>
      <c r="DK97" s="748"/>
      <c r="DL97" s="746"/>
      <c r="DM97" s="747"/>
      <c r="DN97" s="747"/>
      <c r="DO97" s="747"/>
      <c r="DP97" s="748"/>
      <c r="DQ97" s="746"/>
      <c r="DR97" s="747"/>
      <c r="DS97" s="747"/>
      <c r="DT97" s="747"/>
      <c r="DU97" s="748"/>
      <c r="DV97" s="749"/>
      <c r="DW97" s="750"/>
      <c r="DX97" s="750"/>
      <c r="DY97" s="750"/>
      <c r="DZ97" s="751"/>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49"/>
      <c r="BT98" s="750"/>
      <c r="BU98" s="750"/>
      <c r="BV98" s="750"/>
      <c r="BW98" s="750"/>
      <c r="BX98" s="750"/>
      <c r="BY98" s="750"/>
      <c r="BZ98" s="750"/>
      <c r="CA98" s="750"/>
      <c r="CB98" s="750"/>
      <c r="CC98" s="750"/>
      <c r="CD98" s="750"/>
      <c r="CE98" s="750"/>
      <c r="CF98" s="750"/>
      <c r="CG98" s="755"/>
      <c r="CH98" s="746"/>
      <c r="CI98" s="747"/>
      <c r="CJ98" s="747"/>
      <c r="CK98" s="747"/>
      <c r="CL98" s="748"/>
      <c r="CM98" s="746"/>
      <c r="CN98" s="747"/>
      <c r="CO98" s="747"/>
      <c r="CP98" s="747"/>
      <c r="CQ98" s="748"/>
      <c r="CR98" s="746"/>
      <c r="CS98" s="747"/>
      <c r="CT98" s="747"/>
      <c r="CU98" s="747"/>
      <c r="CV98" s="748"/>
      <c r="CW98" s="746"/>
      <c r="CX98" s="747"/>
      <c r="CY98" s="747"/>
      <c r="CZ98" s="747"/>
      <c r="DA98" s="748"/>
      <c r="DB98" s="746"/>
      <c r="DC98" s="747"/>
      <c r="DD98" s="747"/>
      <c r="DE98" s="747"/>
      <c r="DF98" s="748"/>
      <c r="DG98" s="746"/>
      <c r="DH98" s="747"/>
      <c r="DI98" s="747"/>
      <c r="DJ98" s="747"/>
      <c r="DK98" s="748"/>
      <c r="DL98" s="746"/>
      <c r="DM98" s="747"/>
      <c r="DN98" s="747"/>
      <c r="DO98" s="747"/>
      <c r="DP98" s="748"/>
      <c r="DQ98" s="746"/>
      <c r="DR98" s="747"/>
      <c r="DS98" s="747"/>
      <c r="DT98" s="747"/>
      <c r="DU98" s="748"/>
      <c r="DV98" s="749"/>
      <c r="DW98" s="750"/>
      <c r="DX98" s="750"/>
      <c r="DY98" s="750"/>
      <c r="DZ98" s="751"/>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49"/>
      <c r="BT99" s="750"/>
      <c r="BU99" s="750"/>
      <c r="BV99" s="750"/>
      <c r="BW99" s="750"/>
      <c r="BX99" s="750"/>
      <c r="BY99" s="750"/>
      <c r="BZ99" s="750"/>
      <c r="CA99" s="750"/>
      <c r="CB99" s="750"/>
      <c r="CC99" s="750"/>
      <c r="CD99" s="750"/>
      <c r="CE99" s="750"/>
      <c r="CF99" s="750"/>
      <c r="CG99" s="755"/>
      <c r="CH99" s="746"/>
      <c r="CI99" s="747"/>
      <c r="CJ99" s="747"/>
      <c r="CK99" s="747"/>
      <c r="CL99" s="748"/>
      <c r="CM99" s="746"/>
      <c r="CN99" s="747"/>
      <c r="CO99" s="747"/>
      <c r="CP99" s="747"/>
      <c r="CQ99" s="748"/>
      <c r="CR99" s="746"/>
      <c r="CS99" s="747"/>
      <c r="CT99" s="747"/>
      <c r="CU99" s="747"/>
      <c r="CV99" s="748"/>
      <c r="CW99" s="746"/>
      <c r="CX99" s="747"/>
      <c r="CY99" s="747"/>
      <c r="CZ99" s="747"/>
      <c r="DA99" s="748"/>
      <c r="DB99" s="746"/>
      <c r="DC99" s="747"/>
      <c r="DD99" s="747"/>
      <c r="DE99" s="747"/>
      <c r="DF99" s="748"/>
      <c r="DG99" s="746"/>
      <c r="DH99" s="747"/>
      <c r="DI99" s="747"/>
      <c r="DJ99" s="747"/>
      <c r="DK99" s="748"/>
      <c r="DL99" s="746"/>
      <c r="DM99" s="747"/>
      <c r="DN99" s="747"/>
      <c r="DO99" s="747"/>
      <c r="DP99" s="748"/>
      <c r="DQ99" s="746"/>
      <c r="DR99" s="747"/>
      <c r="DS99" s="747"/>
      <c r="DT99" s="747"/>
      <c r="DU99" s="748"/>
      <c r="DV99" s="749"/>
      <c r="DW99" s="750"/>
      <c r="DX99" s="750"/>
      <c r="DY99" s="750"/>
      <c r="DZ99" s="751"/>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49"/>
      <c r="BT100" s="750"/>
      <c r="BU100" s="750"/>
      <c r="BV100" s="750"/>
      <c r="BW100" s="750"/>
      <c r="BX100" s="750"/>
      <c r="BY100" s="750"/>
      <c r="BZ100" s="750"/>
      <c r="CA100" s="750"/>
      <c r="CB100" s="750"/>
      <c r="CC100" s="750"/>
      <c r="CD100" s="750"/>
      <c r="CE100" s="750"/>
      <c r="CF100" s="750"/>
      <c r="CG100" s="755"/>
      <c r="CH100" s="746"/>
      <c r="CI100" s="747"/>
      <c r="CJ100" s="747"/>
      <c r="CK100" s="747"/>
      <c r="CL100" s="748"/>
      <c r="CM100" s="746"/>
      <c r="CN100" s="747"/>
      <c r="CO100" s="747"/>
      <c r="CP100" s="747"/>
      <c r="CQ100" s="748"/>
      <c r="CR100" s="746"/>
      <c r="CS100" s="747"/>
      <c r="CT100" s="747"/>
      <c r="CU100" s="747"/>
      <c r="CV100" s="748"/>
      <c r="CW100" s="746"/>
      <c r="CX100" s="747"/>
      <c r="CY100" s="747"/>
      <c r="CZ100" s="747"/>
      <c r="DA100" s="748"/>
      <c r="DB100" s="746"/>
      <c r="DC100" s="747"/>
      <c r="DD100" s="747"/>
      <c r="DE100" s="747"/>
      <c r="DF100" s="748"/>
      <c r="DG100" s="746"/>
      <c r="DH100" s="747"/>
      <c r="DI100" s="747"/>
      <c r="DJ100" s="747"/>
      <c r="DK100" s="748"/>
      <c r="DL100" s="746"/>
      <c r="DM100" s="747"/>
      <c r="DN100" s="747"/>
      <c r="DO100" s="747"/>
      <c r="DP100" s="748"/>
      <c r="DQ100" s="746"/>
      <c r="DR100" s="747"/>
      <c r="DS100" s="747"/>
      <c r="DT100" s="747"/>
      <c r="DU100" s="748"/>
      <c r="DV100" s="749"/>
      <c r="DW100" s="750"/>
      <c r="DX100" s="750"/>
      <c r="DY100" s="750"/>
      <c r="DZ100" s="751"/>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49"/>
      <c r="BT101" s="750"/>
      <c r="BU101" s="750"/>
      <c r="BV101" s="750"/>
      <c r="BW101" s="750"/>
      <c r="BX101" s="750"/>
      <c r="BY101" s="750"/>
      <c r="BZ101" s="750"/>
      <c r="CA101" s="750"/>
      <c r="CB101" s="750"/>
      <c r="CC101" s="750"/>
      <c r="CD101" s="750"/>
      <c r="CE101" s="750"/>
      <c r="CF101" s="750"/>
      <c r="CG101" s="755"/>
      <c r="CH101" s="746"/>
      <c r="CI101" s="747"/>
      <c r="CJ101" s="747"/>
      <c r="CK101" s="747"/>
      <c r="CL101" s="748"/>
      <c r="CM101" s="746"/>
      <c r="CN101" s="747"/>
      <c r="CO101" s="747"/>
      <c r="CP101" s="747"/>
      <c r="CQ101" s="748"/>
      <c r="CR101" s="746"/>
      <c r="CS101" s="747"/>
      <c r="CT101" s="747"/>
      <c r="CU101" s="747"/>
      <c r="CV101" s="748"/>
      <c r="CW101" s="746"/>
      <c r="CX101" s="747"/>
      <c r="CY101" s="747"/>
      <c r="CZ101" s="747"/>
      <c r="DA101" s="748"/>
      <c r="DB101" s="746"/>
      <c r="DC101" s="747"/>
      <c r="DD101" s="747"/>
      <c r="DE101" s="747"/>
      <c r="DF101" s="748"/>
      <c r="DG101" s="746"/>
      <c r="DH101" s="747"/>
      <c r="DI101" s="747"/>
      <c r="DJ101" s="747"/>
      <c r="DK101" s="748"/>
      <c r="DL101" s="746"/>
      <c r="DM101" s="747"/>
      <c r="DN101" s="747"/>
      <c r="DO101" s="747"/>
      <c r="DP101" s="748"/>
      <c r="DQ101" s="746"/>
      <c r="DR101" s="747"/>
      <c r="DS101" s="747"/>
      <c r="DT101" s="747"/>
      <c r="DU101" s="748"/>
      <c r="DV101" s="749"/>
      <c r="DW101" s="750"/>
      <c r="DX101" s="750"/>
      <c r="DY101" s="750"/>
      <c r="DZ101" s="751"/>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252</v>
      </c>
      <c r="BR102" s="708" t="s">
        <v>461</v>
      </c>
      <c r="BS102" s="709"/>
      <c r="BT102" s="709"/>
      <c r="BU102" s="709"/>
      <c r="BV102" s="709"/>
      <c r="BW102" s="709"/>
      <c r="BX102" s="709"/>
      <c r="BY102" s="709"/>
      <c r="BZ102" s="709"/>
      <c r="CA102" s="709"/>
      <c r="CB102" s="709"/>
      <c r="CC102" s="709"/>
      <c r="CD102" s="709"/>
      <c r="CE102" s="709"/>
      <c r="CF102" s="709"/>
      <c r="CG102" s="710"/>
      <c r="CH102" s="763"/>
      <c r="CI102" s="764"/>
      <c r="CJ102" s="764"/>
      <c r="CK102" s="764"/>
      <c r="CL102" s="765"/>
      <c r="CM102" s="763"/>
      <c r="CN102" s="764"/>
      <c r="CO102" s="764"/>
      <c r="CP102" s="764"/>
      <c r="CQ102" s="765"/>
      <c r="CR102" s="766">
        <v>393</v>
      </c>
      <c r="CS102" s="721"/>
      <c r="CT102" s="721"/>
      <c r="CU102" s="721"/>
      <c r="CV102" s="767"/>
      <c r="CW102" s="766">
        <v>31</v>
      </c>
      <c r="CX102" s="721"/>
      <c r="CY102" s="721"/>
      <c r="CZ102" s="721"/>
      <c r="DA102" s="767"/>
      <c r="DB102" s="766" t="s">
        <v>551</v>
      </c>
      <c r="DC102" s="721"/>
      <c r="DD102" s="721"/>
      <c r="DE102" s="721"/>
      <c r="DF102" s="767"/>
      <c r="DG102" s="766" t="s">
        <v>551</v>
      </c>
      <c r="DH102" s="721"/>
      <c r="DI102" s="721"/>
      <c r="DJ102" s="721"/>
      <c r="DK102" s="767"/>
      <c r="DL102" s="766" t="s">
        <v>551</v>
      </c>
      <c r="DM102" s="721"/>
      <c r="DN102" s="721"/>
      <c r="DO102" s="721"/>
      <c r="DP102" s="767"/>
      <c r="DQ102" s="766" t="s">
        <v>551</v>
      </c>
      <c r="DR102" s="721"/>
      <c r="DS102" s="721"/>
      <c r="DT102" s="721"/>
      <c r="DU102" s="767"/>
      <c r="DV102" s="708"/>
      <c r="DW102" s="709"/>
      <c r="DX102" s="709"/>
      <c r="DY102" s="709"/>
      <c r="DZ102" s="76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69" t="s">
        <v>476</v>
      </c>
      <c r="BR103" s="769"/>
      <c r="BS103" s="769"/>
      <c r="BT103" s="769"/>
      <c r="BU103" s="769"/>
      <c r="BV103" s="769"/>
      <c r="BW103" s="769"/>
      <c r="BX103" s="769"/>
      <c r="BY103" s="769"/>
      <c r="BZ103" s="769"/>
      <c r="CA103" s="769"/>
      <c r="CB103" s="769"/>
      <c r="CC103" s="769"/>
      <c r="CD103" s="769"/>
      <c r="CE103" s="769"/>
      <c r="CF103" s="769"/>
      <c r="CG103" s="769"/>
      <c r="CH103" s="769"/>
      <c r="CI103" s="769"/>
      <c r="CJ103" s="769"/>
      <c r="CK103" s="769"/>
      <c r="CL103" s="769"/>
      <c r="CM103" s="769"/>
      <c r="CN103" s="769"/>
      <c r="CO103" s="769"/>
      <c r="CP103" s="769"/>
      <c r="CQ103" s="769"/>
      <c r="CR103" s="769"/>
      <c r="CS103" s="769"/>
      <c r="CT103" s="769"/>
      <c r="CU103" s="769"/>
      <c r="CV103" s="769"/>
      <c r="CW103" s="769"/>
      <c r="CX103" s="769"/>
      <c r="CY103" s="769"/>
      <c r="CZ103" s="769"/>
      <c r="DA103" s="769"/>
      <c r="DB103" s="769"/>
      <c r="DC103" s="769"/>
      <c r="DD103" s="769"/>
      <c r="DE103" s="769"/>
      <c r="DF103" s="769"/>
      <c r="DG103" s="769"/>
      <c r="DH103" s="769"/>
      <c r="DI103" s="769"/>
      <c r="DJ103" s="769"/>
      <c r="DK103" s="769"/>
      <c r="DL103" s="769"/>
      <c r="DM103" s="769"/>
      <c r="DN103" s="769"/>
      <c r="DO103" s="769"/>
      <c r="DP103" s="769"/>
      <c r="DQ103" s="769"/>
      <c r="DR103" s="769"/>
      <c r="DS103" s="769"/>
      <c r="DT103" s="769"/>
      <c r="DU103" s="769"/>
      <c r="DV103" s="769"/>
      <c r="DW103" s="769"/>
      <c r="DX103" s="769"/>
      <c r="DY103" s="769"/>
      <c r="DZ103" s="76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0" t="s">
        <v>477</v>
      </c>
      <c r="BR104" s="770"/>
      <c r="BS104" s="770"/>
      <c r="BT104" s="770"/>
      <c r="BU104" s="770"/>
      <c r="BV104" s="770"/>
      <c r="BW104" s="770"/>
      <c r="BX104" s="770"/>
      <c r="BY104" s="770"/>
      <c r="BZ104" s="770"/>
      <c r="CA104" s="770"/>
      <c r="CB104" s="770"/>
      <c r="CC104" s="770"/>
      <c r="CD104" s="770"/>
      <c r="CE104" s="770"/>
      <c r="CF104" s="770"/>
      <c r="CG104" s="770"/>
      <c r="CH104" s="770"/>
      <c r="CI104" s="770"/>
      <c r="CJ104" s="770"/>
      <c r="CK104" s="770"/>
      <c r="CL104" s="770"/>
      <c r="CM104" s="770"/>
      <c r="CN104" s="770"/>
      <c r="CO104" s="770"/>
      <c r="CP104" s="770"/>
      <c r="CQ104" s="770"/>
      <c r="CR104" s="770"/>
      <c r="CS104" s="770"/>
      <c r="CT104" s="770"/>
      <c r="CU104" s="770"/>
      <c r="CV104" s="770"/>
      <c r="CW104" s="770"/>
      <c r="CX104" s="770"/>
      <c r="CY104" s="770"/>
      <c r="CZ104" s="770"/>
      <c r="DA104" s="770"/>
      <c r="DB104" s="770"/>
      <c r="DC104" s="770"/>
      <c r="DD104" s="770"/>
      <c r="DE104" s="770"/>
      <c r="DF104" s="770"/>
      <c r="DG104" s="770"/>
      <c r="DH104" s="770"/>
      <c r="DI104" s="770"/>
      <c r="DJ104" s="770"/>
      <c r="DK104" s="770"/>
      <c r="DL104" s="770"/>
      <c r="DM104" s="770"/>
      <c r="DN104" s="770"/>
      <c r="DO104" s="770"/>
      <c r="DP104" s="770"/>
      <c r="DQ104" s="770"/>
      <c r="DR104" s="770"/>
      <c r="DS104" s="770"/>
      <c r="DT104" s="770"/>
      <c r="DU104" s="770"/>
      <c r="DV104" s="770"/>
      <c r="DW104" s="770"/>
      <c r="DX104" s="770"/>
      <c r="DY104" s="770"/>
      <c r="DZ104" s="77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1" t="s">
        <v>479</v>
      </c>
      <c r="B108" s="772"/>
      <c r="C108" s="772"/>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772"/>
      <c r="AE108" s="772"/>
      <c r="AF108" s="772"/>
      <c r="AG108" s="772"/>
      <c r="AH108" s="772"/>
      <c r="AI108" s="772"/>
      <c r="AJ108" s="772"/>
      <c r="AK108" s="772"/>
      <c r="AL108" s="772"/>
      <c r="AM108" s="772"/>
      <c r="AN108" s="772"/>
      <c r="AO108" s="772"/>
      <c r="AP108" s="772"/>
      <c r="AQ108" s="772"/>
      <c r="AR108" s="772"/>
      <c r="AS108" s="772"/>
      <c r="AT108" s="773"/>
      <c r="AU108" s="771" t="s">
        <v>206</v>
      </c>
      <c r="AV108" s="772"/>
      <c r="AW108" s="772"/>
      <c r="AX108" s="772"/>
      <c r="AY108" s="772"/>
      <c r="AZ108" s="772"/>
      <c r="BA108" s="772"/>
      <c r="BB108" s="772"/>
      <c r="BC108" s="772"/>
      <c r="BD108" s="772"/>
      <c r="BE108" s="772"/>
      <c r="BF108" s="772"/>
      <c r="BG108" s="772"/>
      <c r="BH108" s="772"/>
      <c r="BI108" s="772"/>
      <c r="BJ108" s="772"/>
      <c r="BK108" s="772"/>
      <c r="BL108" s="772"/>
      <c r="BM108" s="772"/>
      <c r="BN108" s="772"/>
      <c r="BO108" s="772"/>
      <c r="BP108" s="772"/>
      <c r="BQ108" s="772"/>
      <c r="BR108" s="772"/>
      <c r="BS108" s="772"/>
      <c r="BT108" s="772"/>
      <c r="BU108" s="772"/>
      <c r="BV108" s="772"/>
      <c r="BW108" s="772"/>
      <c r="BX108" s="772"/>
      <c r="BY108" s="772"/>
      <c r="BZ108" s="772"/>
      <c r="CA108" s="772"/>
      <c r="CB108" s="772"/>
      <c r="CC108" s="772"/>
      <c r="CD108" s="772"/>
      <c r="CE108" s="772"/>
      <c r="CF108" s="772"/>
      <c r="CG108" s="772"/>
      <c r="CH108" s="772"/>
      <c r="CI108" s="772"/>
      <c r="CJ108" s="772"/>
      <c r="CK108" s="772"/>
      <c r="CL108" s="772"/>
      <c r="CM108" s="772"/>
      <c r="CN108" s="772"/>
      <c r="CO108" s="772"/>
      <c r="CP108" s="772"/>
      <c r="CQ108" s="772"/>
      <c r="CR108" s="772"/>
      <c r="CS108" s="772"/>
      <c r="CT108" s="772"/>
      <c r="CU108" s="772"/>
      <c r="CV108" s="772"/>
      <c r="CW108" s="772"/>
      <c r="CX108" s="772"/>
      <c r="CY108" s="772"/>
      <c r="CZ108" s="772"/>
      <c r="DA108" s="772"/>
      <c r="DB108" s="772"/>
      <c r="DC108" s="772"/>
      <c r="DD108" s="772"/>
      <c r="DE108" s="772"/>
      <c r="DF108" s="772"/>
      <c r="DG108" s="772"/>
      <c r="DH108" s="772"/>
      <c r="DI108" s="772"/>
      <c r="DJ108" s="772"/>
      <c r="DK108" s="772"/>
      <c r="DL108" s="772"/>
      <c r="DM108" s="772"/>
      <c r="DN108" s="772"/>
      <c r="DO108" s="772"/>
      <c r="DP108" s="772"/>
      <c r="DQ108" s="772"/>
      <c r="DR108" s="772"/>
      <c r="DS108" s="772"/>
      <c r="DT108" s="772"/>
      <c r="DU108" s="772"/>
      <c r="DV108" s="772"/>
      <c r="DW108" s="772"/>
      <c r="DX108" s="772"/>
      <c r="DY108" s="772"/>
      <c r="DZ108" s="773"/>
    </row>
    <row r="109" spans="1:131" s="48" customFormat="1" ht="26.25" customHeight="1" x14ac:dyDescent="0.15">
      <c r="A109" s="774" t="s">
        <v>480</v>
      </c>
      <c r="B109" s="775"/>
      <c r="C109" s="775"/>
      <c r="D109" s="775"/>
      <c r="E109" s="775"/>
      <c r="F109" s="775"/>
      <c r="G109" s="775"/>
      <c r="H109" s="775"/>
      <c r="I109" s="775"/>
      <c r="J109" s="775"/>
      <c r="K109" s="775"/>
      <c r="L109" s="775"/>
      <c r="M109" s="775"/>
      <c r="N109" s="775"/>
      <c r="O109" s="775"/>
      <c r="P109" s="775"/>
      <c r="Q109" s="775"/>
      <c r="R109" s="775"/>
      <c r="S109" s="775"/>
      <c r="T109" s="775"/>
      <c r="U109" s="775"/>
      <c r="V109" s="775"/>
      <c r="W109" s="775"/>
      <c r="X109" s="775"/>
      <c r="Y109" s="775"/>
      <c r="Z109" s="776"/>
      <c r="AA109" s="777" t="s">
        <v>481</v>
      </c>
      <c r="AB109" s="775"/>
      <c r="AC109" s="775"/>
      <c r="AD109" s="775"/>
      <c r="AE109" s="776"/>
      <c r="AF109" s="777" t="s">
        <v>482</v>
      </c>
      <c r="AG109" s="775"/>
      <c r="AH109" s="775"/>
      <c r="AI109" s="775"/>
      <c r="AJ109" s="776"/>
      <c r="AK109" s="777" t="s">
        <v>400</v>
      </c>
      <c r="AL109" s="775"/>
      <c r="AM109" s="775"/>
      <c r="AN109" s="775"/>
      <c r="AO109" s="776"/>
      <c r="AP109" s="777" t="s">
        <v>483</v>
      </c>
      <c r="AQ109" s="775"/>
      <c r="AR109" s="775"/>
      <c r="AS109" s="775"/>
      <c r="AT109" s="778"/>
      <c r="AU109" s="774" t="s">
        <v>480</v>
      </c>
      <c r="AV109" s="775"/>
      <c r="AW109" s="775"/>
      <c r="AX109" s="775"/>
      <c r="AY109" s="775"/>
      <c r="AZ109" s="775"/>
      <c r="BA109" s="775"/>
      <c r="BB109" s="775"/>
      <c r="BC109" s="775"/>
      <c r="BD109" s="775"/>
      <c r="BE109" s="775"/>
      <c r="BF109" s="775"/>
      <c r="BG109" s="775"/>
      <c r="BH109" s="775"/>
      <c r="BI109" s="775"/>
      <c r="BJ109" s="775"/>
      <c r="BK109" s="775"/>
      <c r="BL109" s="775"/>
      <c r="BM109" s="775"/>
      <c r="BN109" s="775"/>
      <c r="BO109" s="775"/>
      <c r="BP109" s="776"/>
      <c r="BQ109" s="777" t="s">
        <v>481</v>
      </c>
      <c r="BR109" s="775"/>
      <c r="BS109" s="775"/>
      <c r="BT109" s="775"/>
      <c r="BU109" s="776"/>
      <c r="BV109" s="777" t="s">
        <v>482</v>
      </c>
      <c r="BW109" s="775"/>
      <c r="BX109" s="775"/>
      <c r="BY109" s="775"/>
      <c r="BZ109" s="776"/>
      <c r="CA109" s="777" t="s">
        <v>400</v>
      </c>
      <c r="CB109" s="775"/>
      <c r="CC109" s="775"/>
      <c r="CD109" s="775"/>
      <c r="CE109" s="776"/>
      <c r="CF109" s="779" t="s">
        <v>483</v>
      </c>
      <c r="CG109" s="779"/>
      <c r="CH109" s="779"/>
      <c r="CI109" s="779"/>
      <c r="CJ109" s="779"/>
      <c r="CK109" s="777" t="s">
        <v>95</v>
      </c>
      <c r="CL109" s="775"/>
      <c r="CM109" s="775"/>
      <c r="CN109" s="775"/>
      <c r="CO109" s="775"/>
      <c r="CP109" s="775"/>
      <c r="CQ109" s="775"/>
      <c r="CR109" s="775"/>
      <c r="CS109" s="775"/>
      <c r="CT109" s="775"/>
      <c r="CU109" s="775"/>
      <c r="CV109" s="775"/>
      <c r="CW109" s="775"/>
      <c r="CX109" s="775"/>
      <c r="CY109" s="775"/>
      <c r="CZ109" s="775"/>
      <c r="DA109" s="775"/>
      <c r="DB109" s="775"/>
      <c r="DC109" s="775"/>
      <c r="DD109" s="775"/>
      <c r="DE109" s="775"/>
      <c r="DF109" s="776"/>
      <c r="DG109" s="777" t="s">
        <v>481</v>
      </c>
      <c r="DH109" s="775"/>
      <c r="DI109" s="775"/>
      <c r="DJ109" s="775"/>
      <c r="DK109" s="776"/>
      <c r="DL109" s="777" t="s">
        <v>482</v>
      </c>
      <c r="DM109" s="775"/>
      <c r="DN109" s="775"/>
      <c r="DO109" s="775"/>
      <c r="DP109" s="776"/>
      <c r="DQ109" s="777" t="s">
        <v>400</v>
      </c>
      <c r="DR109" s="775"/>
      <c r="DS109" s="775"/>
      <c r="DT109" s="775"/>
      <c r="DU109" s="776"/>
      <c r="DV109" s="777" t="s">
        <v>483</v>
      </c>
      <c r="DW109" s="775"/>
      <c r="DX109" s="775"/>
      <c r="DY109" s="775"/>
      <c r="DZ109" s="778"/>
    </row>
    <row r="110" spans="1:131" s="48" customFormat="1" ht="26.25" customHeight="1" x14ac:dyDescent="0.15">
      <c r="A110" s="780" t="s">
        <v>333</v>
      </c>
      <c r="B110" s="781"/>
      <c r="C110" s="781"/>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2"/>
      <c r="AA110" s="783">
        <v>1421821</v>
      </c>
      <c r="AB110" s="784"/>
      <c r="AC110" s="784"/>
      <c r="AD110" s="784"/>
      <c r="AE110" s="785"/>
      <c r="AF110" s="786">
        <v>1372615</v>
      </c>
      <c r="AG110" s="784"/>
      <c r="AH110" s="784"/>
      <c r="AI110" s="784"/>
      <c r="AJ110" s="785"/>
      <c r="AK110" s="786">
        <v>1339189</v>
      </c>
      <c r="AL110" s="784"/>
      <c r="AM110" s="784"/>
      <c r="AN110" s="784"/>
      <c r="AO110" s="785"/>
      <c r="AP110" s="787">
        <v>25.1</v>
      </c>
      <c r="AQ110" s="788"/>
      <c r="AR110" s="788"/>
      <c r="AS110" s="788"/>
      <c r="AT110" s="789"/>
      <c r="AU110" s="845" t="s">
        <v>123</v>
      </c>
      <c r="AV110" s="846"/>
      <c r="AW110" s="846"/>
      <c r="AX110" s="846"/>
      <c r="AY110" s="846"/>
      <c r="AZ110" s="790" t="s">
        <v>484</v>
      </c>
      <c r="BA110" s="781"/>
      <c r="BB110" s="781"/>
      <c r="BC110" s="781"/>
      <c r="BD110" s="781"/>
      <c r="BE110" s="781"/>
      <c r="BF110" s="781"/>
      <c r="BG110" s="781"/>
      <c r="BH110" s="781"/>
      <c r="BI110" s="781"/>
      <c r="BJ110" s="781"/>
      <c r="BK110" s="781"/>
      <c r="BL110" s="781"/>
      <c r="BM110" s="781"/>
      <c r="BN110" s="781"/>
      <c r="BO110" s="781"/>
      <c r="BP110" s="782"/>
      <c r="BQ110" s="791">
        <v>15784796</v>
      </c>
      <c r="BR110" s="792"/>
      <c r="BS110" s="792"/>
      <c r="BT110" s="792"/>
      <c r="BU110" s="792"/>
      <c r="BV110" s="792">
        <v>15227700</v>
      </c>
      <c r="BW110" s="792"/>
      <c r="BX110" s="792"/>
      <c r="BY110" s="792"/>
      <c r="BZ110" s="792"/>
      <c r="CA110" s="792">
        <v>14314803</v>
      </c>
      <c r="CB110" s="792"/>
      <c r="CC110" s="792"/>
      <c r="CD110" s="792"/>
      <c r="CE110" s="792"/>
      <c r="CF110" s="793">
        <v>268.10000000000002</v>
      </c>
      <c r="CG110" s="794"/>
      <c r="CH110" s="794"/>
      <c r="CI110" s="794"/>
      <c r="CJ110" s="794"/>
      <c r="CK110" s="851" t="s">
        <v>395</v>
      </c>
      <c r="CL110" s="852"/>
      <c r="CM110" s="790" t="s">
        <v>62</v>
      </c>
      <c r="CN110" s="781"/>
      <c r="CO110" s="781"/>
      <c r="CP110" s="781"/>
      <c r="CQ110" s="781"/>
      <c r="CR110" s="781"/>
      <c r="CS110" s="781"/>
      <c r="CT110" s="781"/>
      <c r="CU110" s="781"/>
      <c r="CV110" s="781"/>
      <c r="CW110" s="781"/>
      <c r="CX110" s="781"/>
      <c r="CY110" s="781"/>
      <c r="CZ110" s="781"/>
      <c r="DA110" s="781"/>
      <c r="DB110" s="781"/>
      <c r="DC110" s="781"/>
      <c r="DD110" s="781"/>
      <c r="DE110" s="781"/>
      <c r="DF110" s="782"/>
      <c r="DG110" s="791" t="s">
        <v>205</v>
      </c>
      <c r="DH110" s="792"/>
      <c r="DI110" s="792"/>
      <c r="DJ110" s="792"/>
      <c r="DK110" s="792"/>
      <c r="DL110" s="792" t="s">
        <v>205</v>
      </c>
      <c r="DM110" s="792"/>
      <c r="DN110" s="792"/>
      <c r="DO110" s="792"/>
      <c r="DP110" s="792"/>
      <c r="DQ110" s="792" t="s">
        <v>205</v>
      </c>
      <c r="DR110" s="792"/>
      <c r="DS110" s="792"/>
      <c r="DT110" s="792"/>
      <c r="DU110" s="792"/>
      <c r="DV110" s="795" t="s">
        <v>205</v>
      </c>
      <c r="DW110" s="795"/>
      <c r="DX110" s="795"/>
      <c r="DY110" s="795"/>
      <c r="DZ110" s="796"/>
    </row>
    <row r="111" spans="1:131" s="48" customFormat="1" ht="26.25" customHeight="1" x14ac:dyDescent="0.15">
      <c r="A111" s="797" t="s">
        <v>465</v>
      </c>
      <c r="B111" s="770"/>
      <c r="C111" s="770"/>
      <c r="D111" s="770"/>
      <c r="E111" s="770"/>
      <c r="F111" s="770"/>
      <c r="G111" s="770"/>
      <c r="H111" s="770"/>
      <c r="I111" s="770"/>
      <c r="J111" s="770"/>
      <c r="K111" s="770"/>
      <c r="L111" s="770"/>
      <c r="M111" s="770"/>
      <c r="N111" s="770"/>
      <c r="O111" s="770"/>
      <c r="P111" s="770"/>
      <c r="Q111" s="770"/>
      <c r="R111" s="770"/>
      <c r="S111" s="770"/>
      <c r="T111" s="770"/>
      <c r="U111" s="770"/>
      <c r="V111" s="770"/>
      <c r="W111" s="770"/>
      <c r="X111" s="770"/>
      <c r="Y111" s="770"/>
      <c r="Z111" s="798"/>
      <c r="AA111" s="799" t="s">
        <v>205</v>
      </c>
      <c r="AB111" s="800"/>
      <c r="AC111" s="800"/>
      <c r="AD111" s="800"/>
      <c r="AE111" s="801"/>
      <c r="AF111" s="802" t="s">
        <v>205</v>
      </c>
      <c r="AG111" s="800"/>
      <c r="AH111" s="800"/>
      <c r="AI111" s="800"/>
      <c r="AJ111" s="801"/>
      <c r="AK111" s="802" t="s">
        <v>205</v>
      </c>
      <c r="AL111" s="800"/>
      <c r="AM111" s="800"/>
      <c r="AN111" s="800"/>
      <c r="AO111" s="801"/>
      <c r="AP111" s="803" t="s">
        <v>205</v>
      </c>
      <c r="AQ111" s="804"/>
      <c r="AR111" s="804"/>
      <c r="AS111" s="804"/>
      <c r="AT111" s="805"/>
      <c r="AU111" s="847"/>
      <c r="AV111" s="848"/>
      <c r="AW111" s="848"/>
      <c r="AX111" s="848"/>
      <c r="AY111" s="848"/>
      <c r="AZ111" s="806" t="s">
        <v>485</v>
      </c>
      <c r="BA111" s="807"/>
      <c r="BB111" s="807"/>
      <c r="BC111" s="807"/>
      <c r="BD111" s="807"/>
      <c r="BE111" s="807"/>
      <c r="BF111" s="807"/>
      <c r="BG111" s="807"/>
      <c r="BH111" s="807"/>
      <c r="BI111" s="807"/>
      <c r="BJ111" s="807"/>
      <c r="BK111" s="807"/>
      <c r="BL111" s="807"/>
      <c r="BM111" s="807"/>
      <c r="BN111" s="807"/>
      <c r="BO111" s="807"/>
      <c r="BP111" s="808"/>
      <c r="BQ111" s="809" t="s">
        <v>205</v>
      </c>
      <c r="BR111" s="810"/>
      <c r="BS111" s="810"/>
      <c r="BT111" s="810"/>
      <c r="BU111" s="810"/>
      <c r="BV111" s="810" t="s">
        <v>205</v>
      </c>
      <c r="BW111" s="810"/>
      <c r="BX111" s="810"/>
      <c r="BY111" s="810"/>
      <c r="BZ111" s="810"/>
      <c r="CA111" s="810" t="s">
        <v>205</v>
      </c>
      <c r="CB111" s="810"/>
      <c r="CC111" s="810"/>
      <c r="CD111" s="810"/>
      <c r="CE111" s="810"/>
      <c r="CF111" s="811" t="s">
        <v>205</v>
      </c>
      <c r="CG111" s="812"/>
      <c r="CH111" s="812"/>
      <c r="CI111" s="812"/>
      <c r="CJ111" s="812"/>
      <c r="CK111" s="853"/>
      <c r="CL111" s="854"/>
      <c r="CM111" s="806" t="s">
        <v>141</v>
      </c>
      <c r="CN111" s="807"/>
      <c r="CO111" s="807"/>
      <c r="CP111" s="807"/>
      <c r="CQ111" s="807"/>
      <c r="CR111" s="807"/>
      <c r="CS111" s="807"/>
      <c r="CT111" s="807"/>
      <c r="CU111" s="807"/>
      <c r="CV111" s="807"/>
      <c r="CW111" s="807"/>
      <c r="CX111" s="807"/>
      <c r="CY111" s="807"/>
      <c r="CZ111" s="807"/>
      <c r="DA111" s="807"/>
      <c r="DB111" s="807"/>
      <c r="DC111" s="807"/>
      <c r="DD111" s="807"/>
      <c r="DE111" s="807"/>
      <c r="DF111" s="808"/>
      <c r="DG111" s="809" t="s">
        <v>205</v>
      </c>
      <c r="DH111" s="810"/>
      <c r="DI111" s="810"/>
      <c r="DJ111" s="810"/>
      <c r="DK111" s="810"/>
      <c r="DL111" s="810" t="s">
        <v>205</v>
      </c>
      <c r="DM111" s="810"/>
      <c r="DN111" s="810"/>
      <c r="DO111" s="810"/>
      <c r="DP111" s="810"/>
      <c r="DQ111" s="810" t="s">
        <v>205</v>
      </c>
      <c r="DR111" s="810"/>
      <c r="DS111" s="810"/>
      <c r="DT111" s="810"/>
      <c r="DU111" s="810"/>
      <c r="DV111" s="813" t="s">
        <v>205</v>
      </c>
      <c r="DW111" s="813"/>
      <c r="DX111" s="813"/>
      <c r="DY111" s="813"/>
      <c r="DZ111" s="814"/>
    </row>
    <row r="112" spans="1:131" s="48" customFormat="1" ht="26.25" customHeight="1" x14ac:dyDescent="0.15">
      <c r="A112" s="963" t="s">
        <v>158</v>
      </c>
      <c r="B112" s="964"/>
      <c r="C112" s="807" t="s">
        <v>487</v>
      </c>
      <c r="D112" s="807"/>
      <c r="E112" s="807"/>
      <c r="F112" s="807"/>
      <c r="G112" s="807"/>
      <c r="H112" s="807"/>
      <c r="I112" s="807"/>
      <c r="J112" s="807"/>
      <c r="K112" s="807"/>
      <c r="L112" s="807"/>
      <c r="M112" s="807"/>
      <c r="N112" s="807"/>
      <c r="O112" s="807"/>
      <c r="P112" s="807"/>
      <c r="Q112" s="807"/>
      <c r="R112" s="807"/>
      <c r="S112" s="807"/>
      <c r="T112" s="807"/>
      <c r="U112" s="807"/>
      <c r="V112" s="807"/>
      <c r="W112" s="807"/>
      <c r="X112" s="807"/>
      <c r="Y112" s="807"/>
      <c r="Z112" s="808"/>
      <c r="AA112" s="799" t="s">
        <v>205</v>
      </c>
      <c r="AB112" s="800"/>
      <c r="AC112" s="800"/>
      <c r="AD112" s="800"/>
      <c r="AE112" s="801"/>
      <c r="AF112" s="802" t="s">
        <v>205</v>
      </c>
      <c r="AG112" s="800"/>
      <c r="AH112" s="800"/>
      <c r="AI112" s="800"/>
      <c r="AJ112" s="801"/>
      <c r="AK112" s="802" t="s">
        <v>205</v>
      </c>
      <c r="AL112" s="800"/>
      <c r="AM112" s="800"/>
      <c r="AN112" s="800"/>
      <c r="AO112" s="801"/>
      <c r="AP112" s="803" t="s">
        <v>205</v>
      </c>
      <c r="AQ112" s="804"/>
      <c r="AR112" s="804"/>
      <c r="AS112" s="804"/>
      <c r="AT112" s="805"/>
      <c r="AU112" s="847"/>
      <c r="AV112" s="848"/>
      <c r="AW112" s="848"/>
      <c r="AX112" s="848"/>
      <c r="AY112" s="848"/>
      <c r="AZ112" s="806" t="s">
        <v>274</v>
      </c>
      <c r="BA112" s="807"/>
      <c r="BB112" s="807"/>
      <c r="BC112" s="807"/>
      <c r="BD112" s="807"/>
      <c r="BE112" s="807"/>
      <c r="BF112" s="807"/>
      <c r="BG112" s="807"/>
      <c r="BH112" s="807"/>
      <c r="BI112" s="807"/>
      <c r="BJ112" s="807"/>
      <c r="BK112" s="807"/>
      <c r="BL112" s="807"/>
      <c r="BM112" s="807"/>
      <c r="BN112" s="807"/>
      <c r="BO112" s="807"/>
      <c r="BP112" s="808"/>
      <c r="BQ112" s="809">
        <v>7140906</v>
      </c>
      <c r="BR112" s="810"/>
      <c r="BS112" s="810"/>
      <c r="BT112" s="810"/>
      <c r="BU112" s="810"/>
      <c r="BV112" s="810">
        <v>6030816</v>
      </c>
      <c r="BW112" s="810"/>
      <c r="BX112" s="810"/>
      <c r="BY112" s="810"/>
      <c r="BZ112" s="810"/>
      <c r="CA112" s="810">
        <v>5637458</v>
      </c>
      <c r="CB112" s="810"/>
      <c r="CC112" s="810"/>
      <c r="CD112" s="810"/>
      <c r="CE112" s="810"/>
      <c r="CF112" s="811">
        <v>105.6</v>
      </c>
      <c r="CG112" s="812"/>
      <c r="CH112" s="812"/>
      <c r="CI112" s="812"/>
      <c r="CJ112" s="812"/>
      <c r="CK112" s="853"/>
      <c r="CL112" s="854"/>
      <c r="CM112" s="806" t="s">
        <v>406</v>
      </c>
      <c r="CN112" s="807"/>
      <c r="CO112" s="807"/>
      <c r="CP112" s="807"/>
      <c r="CQ112" s="807"/>
      <c r="CR112" s="807"/>
      <c r="CS112" s="807"/>
      <c r="CT112" s="807"/>
      <c r="CU112" s="807"/>
      <c r="CV112" s="807"/>
      <c r="CW112" s="807"/>
      <c r="CX112" s="807"/>
      <c r="CY112" s="807"/>
      <c r="CZ112" s="807"/>
      <c r="DA112" s="807"/>
      <c r="DB112" s="807"/>
      <c r="DC112" s="807"/>
      <c r="DD112" s="807"/>
      <c r="DE112" s="807"/>
      <c r="DF112" s="808"/>
      <c r="DG112" s="809" t="s">
        <v>205</v>
      </c>
      <c r="DH112" s="810"/>
      <c r="DI112" s="810"/>
      <c r="DJ112" s="810"/>
      <c r="DK112" s="810"/>
      <c r="DL112" s="810" t="s">
        <v>205</v>
      </c>
      <c r="DM112" s="810"/>
      <c r="DN112" s="810"/>
      <c r="DO112" s="810"/>
      <c r="DP112" s="810"/>
      <c r="DQ112" s="810" t="s">
        <v>205</v>
      </c>
      <c r="DR112" s="810"/>
      <c r="DS112" s="810"/>
      <c r="DT112" s="810"/>
      <c r="DU112" s="810"/>
      <c r="DV112" s="813" t="s">
        <v>205</v>
      </c>
      <c r="DW112" s="813"/>
      <c r="DX112" s="813"/>
      <c r="DY112" s="813"/>
      <c r="DZ112" s="814"/>
    </row>
    <row r="113" spans="1:130" s="48" customFormat="1" ht="26.25" customHeight="1" x14ac:dyDescent="0.15">
      <c r="A113" s="965"/>
      <c r="B113" s="966"/>
      <c r="C113" s="807" t="s">
        <v>489</v>
      </c>
      <c r="D113" s="807"/>
      <c r="E113" s="807"/>
      <c r="F113" s="807"/>
      <c r="G113" s="807"/>
      <c r="H113" s="807"/>
      <c r="I113" s="807"/>
      <c r="J113" s="807"/>
      <c r="K113" s="807"/>
      <c r="L113" s="807"/>
      <c r="M113" s="807"/>
      <c r="N113" s="807"/>
      <c r="O113" s="807"/>
      <c r="P113" s="807"/>
      <c r="Q113" s="807"/>
      <c r="R113" s="807"/>
      <c r="S113" s="807"/>
      <c r="T113" s="807"/>
      <c r="U113" s="807"/>
      <c r="V113" s="807"/>
      <c r="W113" s="807"/>
      <c r="X113" s="807"/>
      <c r="Y113" s="807"/>
      <c r="Z113" s="808"/>
      <c r="AA113" s="799">
        <v>1003999</v>
      </c>
      <c r="AB113" s="800"/>
      <c r="AC113" s="800"/>
      <c r="AD113" s="800"/>
      <c r="AE113" s="801"/>
      <c r="AF113" s="802">
        <v>972606</v>
      </c>
      <c r="AG113" s="800"/>
      <c r="AH113" s="800"/>
      <c r="AI113" s="800"/>
      <c r="AJ113" s="801"/>
      <c r="AK113" s="802">
        <v>946751</v>
      </c>
      <c r="AL113" s="800"/>
      <c r="AM113" s="800"/>
      <c r="AN113" s="800"/>
      <c r="AO113" s="801"/>
      <c r="AP113" s="803">
        <v>17.7</v>
      </c>
      <c r="AQ113" s="804"/>
      <c r="AR113" s="804"/>
      <c r="AS113" s="804"/>
      <c r="AT113" s="805"/>
      <c r="AU113" s="847"/>
      <c r="AV113" s="848"/>
      <c r="AW113" s="848"/>
      <c r="AX113" s="848"/>
      <c r="AY113" s="848"/>
      <c r="AZ113" s="806" t="s">
        <v>209</v>
      </c>
      <c r="BA113" s="807"/>
      <c r="BB113" s="807"/>
      <c r="BC113" s="807"/>
      <c r="BD113" s="807"/>
      <c r="BE113" s="807"/>
      <c r="BF113" s="807"/>
      <c r="BG113" s="807"/>
      <c r="BH113" s="807"/>
      <c r="BI113" s="807"/>
      <c r="BJ113" s="807"/>
      <c r="BK113" s="807"/>
      <c r="BL113" s="807"/>
      <c r="BM113" s="807"/>
      <c r="BN113" s="807"/>
      <c r="BO113" s="807"/>
      <c r="BP113" s="808"/>
      <c r="BQ113" s="809">
        <v>163761</v>
      </c>
      <c r="BR113" s="810"/>
      <c r="BS113" s="810"/>
      <c r="BT113" s="810"/>
      <c r="BU113" s="810"/>
      <c r="BV113" s="810">
        <v>201174</v>
      </c>
      <c r="BW113" s="810"/>
      <c r="BX113" s="810"/>
      <c r="BY113" s="810"/>
      <c r="BZ113" s="810"/>
      <c r="CA113" s="810">
        <v>187808</v>
      </c>
      <c r="CB113" s="810"/>
      <c r="CC113" s="810"/>
      <c r="CD113" s="810"/>
      <c r="CE113" s="810"/>
      <c r="CF113" s="811">
        <v>3.5</v>
      </c>
      <c r="CG113" s="812"/>
      <c r="CH113" s="812"/>
      <c r="CI113" s="812"/>
      <c r="CJ113" s="812"/>
      <c r="CK113" s="853"/>
      <c r="CL113" s="854"/>
      <c r="CM113" s="806" t="s">
        <v>416</v>
      </c>
      <c r="CN113" s="807"/>
      <c r="CO113" s="807"/>
      <c r="CP113" s="807"/>
      <c r="CQ113" s="807"/>
      <c r="CR113" s="807"/>
      <c r="CS113" s="807"/>
      <c r="CT113" s="807"/>
      <c r="CU113" s="807"/>
      <c r="CV113" s="807"/>
      <c r="CW113" s="807"/>
      <c r="CX113" s="807"/>
      <c r="CY113" s="807"/>
      <c r="CZ113" s="807"/>
      <c r="DA113" s="807"/>
      <c r="DB113" s="807"/>
      <c r="DC113" s="807"/>
      <c r="DD113" s="807"/>
      <c r="DE113" s="807"/>
      <c r="DF113" s="808"/>
      <c r="DG113" s="799" t="s">
        <v>205</v>
      </c>
      <c r="DH113" s="800"/>
      <c r="DI113" s="800"/>
      <c r="DJ113" s="800"/>
      <c r="DK113" s="801"/>
      <c r="DL113" s="802" t="s">
        <v>205</v>
      </c>
      <c r="DM113" s="800"/>
      <c r="DN113" s="800"/>
      <c r="DO113" s="800"/>
      <c r="DP113" s="801"/>
      <c r="DQ113" s="802" t="s">
        <v>205</v>
      </c>
      <c r="DR113" s="800"/>
      <c r="DS113" s="800"/>
      <c r="DT113" s="800"/>
      <c r="DU113" s="801"/>
      <c r="DV113" s="803" t="s">
        <v>205</v>
      </c>
      <c r="DW113" s="804"/>
      <c r="DX113" s="804"/>
      <c r="DY113" s="804"/>
      <c r="DZ113" s="805"/>
    </row>
    <row r="114" spans="1:130" s="48" customFormat="1" ht="26.25" customHeight="1" x14ac:dyDescent="0.15">
      <c r="A114" s="965"/>
      <c r="B114" s="966"/>
      <c r="C114" s="807" t="s">
        <v>490</v>
      </c>
      <c r="D114" s="807"/>
      <c r="E114" s="807"/>
      <c r="F114" s="807"/>
      <c r="G114" s="807"/>
      <c r="H114" s="807"/>
      <c r="I114" s="807"/>
      <c r="J114" s="807"/>
      <c r="K114" s="807"/>
      <c r="L114" s="807"/>
      <c r="M114" s="807"/>
      <c r="N114" s="807"/>
      <c r="O114" s="807"/>
      <c r="P114" s="807"/>
      <c r="Q114" s="807"/>
      <c r="R114" s="807"/>
      <c r="S114" s="807"/>
      <c r="T114" s="807"/>
      <c r="U114" s="807"/>
      <c r="V114" s="807"/>
      <c r="W114" s="807"/>
      <c r="X114" s="807"/>
      <c r="Y114" s="807"/>
      <c r="Z114" s="808"/>
      <c r="AA114" s="799">
        <v>14055</v>
      </c>
      <c r="AB114" s="800"/>
      <c r="AC114" s="800"/>
      <c r="AD114" s="800"/>
      <c r="AE114" s="801"/>
      <c r="AF114" s="802">
        <v>16013</v>
      </c>
      <c r="AG114" s="800"/>
      <c r="AH114" s="800"/>
      <c r="AI114" s="800"/>
      <c r="AJ114" s="801"/>
      <c r="AK114" s="802">
        <v>19071</v>
      </c>
      <c r="AL114" s="800"/>
      <c r="AM114" s="800"/>
      <c r="AN114" s="800"/>
      <c r="AO114" s="801"/>
      <c r="AP114" s="803">
        <v>0.4</v>
      </c>
      <c r="AQ114" s="804"/>
      <c r="AR114" s="804"/>
      <c r="AS114" s="804"/>
      <c r="AT114" s="805"/>
      <c r="AU114" s="847"/>
      <c r="AV114" s="848"/>
      <c r="AW114" s="848"/>
      <c r="AX114" s="848"/>
      <c r="AY114" s="848"/>
      <c r="AZ114" s="806" t="s">
        <v>491</v>
      </c>
      <c r="BA114" s="807"/>
      <c r="BB114" s="807"/>
      <c r="BC114" s="807"/>
      <c r="BD114" s="807"/>
      <c r="BE114" s="807"/>
      <c r="BF114" s="807"/>
      <c r="BG114" s="807"/>
      <c r="BH114" s="807"/>
      <c r="BI114" s="807"/>
      <c r="BJ114" s="807"/>
      <c r="BK114" s="807"/>
      <c r="BL114" s="807"/>
      <c r="BM114" s="807"/>
      <c r="BN114" s="807"/>
      <c r="BO114" s="807"/>
      <c r="BP114" s="808"/>
      <c r="BQ114" s="809">
        <v>1071132</v>
      </c>
      <c r="BR114" s="810"/>
      <c r="BS114" s="810"/>
      <c r="BT114" s="810"/>
      <c r="BU114" s="810"/>
      <c r="BV114" s="810">
        <v>1085271</v>
      </c>
      <c r="BW114" s="810"/>
      <c r="BX114" s="810"/>
      <c r="BY114" s="810"/>
      <c r="BZ114" s="810"/>
      <c r="CA114" s="810">
        <v>1091332</v>
      </c>
      <c r="CB114" s="810"/>
      <c r="CC114" s="810"/>
      <c r="CD114" s="810"/>
      <c r="CE114" s="810"/>
      <c r="CF114" s="811">
        <v>20.399999999999999</v>
      </c>
      <c r="CG114" s="812"/>
      <c r="CH114" s="812"/>
      <c r="CI114" s="812"/>
      <c r="CJ114" s="812"/>
      <c r="CK114" s="853"/>
      <c r="CL114" s="854"/>
      <c r="CM114" s="806" t="s">
        <v>155</v>
      </c>
      <c r="CN114" s="807"/>
      <c r="CO114" s="807"/>
      <c r="CP114" s="807"/>
      <c r="CQ114" s="807"/>
      <c r="CR114" s="807"/>
      <c r="CS114" s="807"/>
      <c r="CT114" s="807"/>
      <c r="CU114" s="807"/>
      <c r="CV114" s="807"/>
      <c r="CW114" s="807"/>
      <c r="CX114" s="807"/>
      <c r="CY114" s="807"/>
      <c r="CZ114" s="807"/>
      <c r="DA114" s="807"/>
      <c r="DB114" s="807"/>
      <c r="DC114" s="807"/>
      <c r="DD114" s="807"/>
      <c r="DE114" s="807"/>
      <c r="DF114" s="808"/>
      <c r="DG114" s="799" t="s">
        <v>205</v>
      </c>
      <c r="DH114" s="800"/>
      <c r="DI114" s="800"/>
      <c r="DJ114" s="800"/>
      <c r="DK114" s="801"/>
      <c r="DL114" s="802" t="s">
        <v>205</v>
      </c>
      <c r="DM114" s="800"/>
      <c r="DN114" s="800"/>
      <c r="DO114" s="800"/>
      <c r="DP114" s="801"/>
      <c r="DQ114" s="802" t="s">
        <v>205</v>
      </c>
      <c r="DR114" s="800"/>
      <c r="DS114" s="800"/>
      <c r="DT114" s="800"/>
      <c r="DU114" s="801"/>
      <c r="DV114" s="803" t="s">
        <v>205</v>
      </c>
      <c r="DW114" s="804"/>
      <c r="DX114" s="804"/>
      <c r="DY114" s="804"/>
      <c r="DZ114" s="805"/>
    </row>
    <row r="115" spans="1:130" s="48" customFormat="1" ht="26.25" customHeight="1" x14ac:dyDescent="0.15">
      <c r="A115" s="965"/>
      <c r="B115" s="966"/>
      <c r="C115" s="807" t="s">
        <v>382</v>
      </c>
      <c r="D115" s="807"/>
      <c r="E115" s="807"/>
      <c r="F115" s="807"/>
      <c r="G115" s="807"/>
      <c r="H115" s="807"/>
      <c r="I115" s="807"/>
      <c r="J115" s="807"/>
      <c r="K115" s="807"/>
      <c r="L115" s="807"/>
      <c r="M115" s="807"/>
      <c r="N115" s="807"/>
      <c r="O115" s="807"/>
      <c r="P115" s="807"/>
      <c r="Q115" s="807"/>
      <c r="R115" s="807"/>
      <c r="S115" s="807"/>
      <c r="T115" s="807"/>
      <c r="U115" s="807"/>
      <c r="V115" s="807"/>
      <c r="W115" s="807"/>
      <c r="X115" s="807"/>
      <c r="Y115" s="807"/>
      <c r="Z115" s="808"/>
      <c r="AA115" s="799" t="s">
        <v>205</v>
      </c>
      <c r="AB115" s="800"/>
      <c r="AC115" s="800"/>
      <c r="AD115" s="800"/>
      <c r="AE115" s="801"/>
      <c r="AF115" s="802" t="s">
        <v>205</v>
      </c>
      <c r="AG115" s="800"/>
      <c r="AH115" s="800"/>
      <c r="AI115" s="800"/>
      <c r="AJ115" s="801"/>
      <c r="AK115" s="802" t="s">
        <v>205</v>
      </c>
      <c r="AL115" s="800"/>
      <c r="AM115" s="800"/>
      <c r="AN115" s="800"/>
      <c r="AO115" s="801"/>
      <c r="AP115" s="803" t="s">
        <v>205</v>
      </c>
      <c r="AQ115" s="804"/>
      <c r="AR115" s="804"/>
      <c r="AS115" s="804"/>
      <c r="AT115" s="805"/>
      <c r="AU115" s="847"/>
      <c r="AV115" s="848"/>
      <c r="AW115" s="848"/>
      <c r="AX115" s="848"/>
      <c r="AY115" s="848"/>
      <c r="AZ115" s="806" t="s">
        <v>351</v>
      </c>
      <c r="BA115" s="807"/>
      <c r="BB115" s="807"/>
      <c r="BC115" s="807"/>
      <c r="BD115" s="807"/>
      <c r="BE115" s="807"/>
      <c r="BF115" s="807"/>
      <c r="BG115" s="807"/>
      <c r="BH115" s="807"/>
      <c r="BI115" s="807"/>
      <c r="BJ115" s="807"/>
      <c r="BK115" s="807"/>
      <c r="BL115" s="807"/>
      <c r="BM115" s="807"/>
      <c r="BN115" s="807"/>
      <c r="BO115" s="807"/>
      <c r="BP115" s="808"/>
      <c r="BQ115" s="809" t="s">
        <v>205</v>
      </c>
      <c r="BR115" s="810"/>
      <c r="BS115" s="810"/>
      <c r="BT115" s="810"/>
      <c r="BU115" s="810"/>
      <c r="BV115" s="810" t="s">
        <v>205</v>
      </c>
      <c r="BW115" s="810"/>
      <c r="BX115" s="810"/>
      <c r="BY115" s="810"/>
      <c r="BZ115" s="810"/>
      <c r="CA115" s="810" t="s">
        <v>205</v>
      </c>
      <c r="CB115" s="810"/>
      <c r="CC115" s="810"/>
      <c r="CD115" s="810"/>
      <c r="CE115" s="810"/>
      <c r="CF115" s="811" t="s">
        <v>205</v>
      </c>
      <c r="CG115" s="812"/>
      <c r="CH115" s="812"/>
      <c r="CI115" s="812"/>
      <c r="CJ115" s="812"/>
      <c r="CK115" s="853"/>
      <c r="CL115" s="854"/>
      <c r="CM115" s="806" t="s">
        <v>33</v>
      </c>
      <c r="CN115" s="807"/>
      <c r="CO115" s="807"/>
      <c r="CP115" s="807"/>
      <c r="CQ115" s="807"/>
      <c r="CR115" s="807"/>
      <c r="CS115" s="807"/>
      <c r="CT115" s="807"/>
      <c r="CU115" s="807"/>
      <c r="CV115" s="807"/>
      <c r="CW115" s="807"/>
      <c r="CX115" s="807"/>
      <c r="CY115" s="807"/>
      <c r="CZ115" s="807"/>
      <c r="DA115" s="807"/>
      <c r="DB115" s="807"/>
      <c r="DC115" s="807"/>
      <c r="DD115" s="807"/>
      <c r="DE115" s="807"/>
      <c r="DF115" s="808"/>
      <c r="DG115" s="799" t="s">
        <v>205</v>
      </c>
      <c r="DH115" s="800"/>
      <c r="DI115" s="800"/>
      <c r="DJ115" s="800"/>
      <c r="DK115" s="801"/>
      <c r="DL115" s="802" t="s">
        <v>205</v>
      </c>
      <c r="DM115" s="800"/>
      <c r="DN115" s="800"/>
      <c r="DO115" s="800"/>
      <c r="DP115" s="801"/>
      <c r="DQ115" s="802" t="s">
        <v>205</v>
      </c>
      <c r="DR115" s="800"/>
      <c r="DS115" s="800"/>
      <c r="DT115" s="800"/>
      <c r="DU115" s="801"/>
      <c r="DV115" s="803" t="s">
        <v>205</v>
      </c>
      <c r="DW115" s="804"/>
      <c r="DX115" s="804"/>
      <c r="DY115" s="804"/>
      <c r="DZ115" s="805"/>
    </row>
    <row r="116" spans="1:130" s="48" customFormat="1" ht="26.25" customHeight="1" x14ac:dyDescent="0.15">
      <c r="A116" s="967"/>
      <c r="B116" s="968"/>
      <c r="C116" s="830" t="s">
        <v>2</v>
      </c>
      <c r="D116" s="830"/>
      <c r="E116" s="830"/>
      <c r="F116" s="830"/>
      <c r="G116" s="830"/>
      <c r="H116" s="830"/>
      <c r="I116" s="830"/>
      <c r="J116" s="830"/>
      <c r="K116" s="830"/>
      <c r="L116" s="830"/>
      <c r="M116" s="830"/>
      <c r="N116" s="830"/>
      <c r="O116" s="830"/>
      <c r="P116" s="830"/>
      <c r="Q116" s="830"/>
      <c r="R116" s="830"/>
      <c r="S116" s="830"/>
      <c r="T116" s="830"/>
      <c r="U116" s="830"/>
      <c r="V116" s="830"/>
      <c r="W116" s="830"/>
      <c r="X116" s="830"/>
      <c r="Y116" s="830"/>
      <c r="Z116" s="831"/>
      <c r="AA116" s="799" t="s">
        <v>205</v>
      </c>
      <c r="AB116" s="800"/>
      <c r="AC116" s="800"/>
      <c r="AD116" s="800"/>
      <c r="AE116" s="801"/>
      <c r="AF116" s="802" t="s">
        <v>205</v>
      </c>
      <c r="AG116" s="800"/>
      <c r="AH116" s="800"/>
      <c r="AI116" s="800"/>
      <c r="AJ116" s="801"/>
      <c r="AK116" s="802" t="s">
        <v>205</v>
      </c>
      <c r="AL116" s="800"/>
      <c r="AM116" s="800"/>
      <c r="AN116" s="800"/>
      <c r="AO116" s="801"/>
      <c r="AP116" s="803" t="s">
        <v>205</v>
      </c>
      <c r="AQ116" s="804"/>
      <c r="AR116" s="804"/>
      <c r="AS116" s="804"/>
      <c r="AT116" s="805"/>
      <c r="AU116" s="847"/>
      <c r="AV116" s="848"/>
      <c r="AW116" s="848"/>
      <c r="AX116" s="848"/>
      <c r="AY116" s="848"/>
      <c r="AZ116" s="815" t="s">
        <v>227</v>
      </c>
      <c r="BA116" s="816"/>
      <c r="BB116" s="816"/>
      <c r="BC116" s="816"/>
      <c r="BD116" s="816"/>
      <c r="BE116" s="816"/>
      <c r="BF116" s="816"/>
      <c r="BG116" s="816"/>
      <c r="BH116" s="816"/>
      <c r="BI116" s="816"/>
      <c r="BJ116" s="816"/>
      <c r="BK116" s="816"/>
      <c r="BL116" s="816"/>
      <c r="BM116" s="816"/>
      <c r="BN116" s="816"/>
      <c r="BO116" s="816"/>
      <c r="BP116" s="817"/>
      <c r="BQ116" s="809" t="s">
        <v>205</v>
      </c>
      <c r="BR116" s="810"/>
      <c r="BS116" s="810"/>
      <c r="BT116" s="810"/>
      <c r="BU116" s="810"/>
      <c r="BV116" s="810" t="s">
        <v>205</v>
      </c>
      <c r="BW116" s="810"/>
      <c r="BX116" s="810"/>
      <c r="BY116" s="810"/>
      <c r="BZ116" s="810"/>
      <c r="CA116" s="810" t="s">
        <v>205</v>
      </c>
      <c r="CB116" s="810"/>
      <c r="CC116" s="810"/>
      <c r="CD116" s="810"/>
      <c r="CE116" s="810"/>
      <c r="CF116" s="811" t="s">
        <v>205</v>
      </c>
      <c r="CG116" s="812"/>
      <c r="CH116" s="812"/>
      <c r="CI116" s="812"/>
      <c r="CJ116" s="812"/>
      <c r="CK116" s="853"/>
      <c r="CL116" s="854"/>
      <c r="CM116" s="806" t="s">
        <v>12</v>
      </c>
      <c r="CN116" s="807"/>
      <c r="CO116" s="807"/>
      <c r="CP116" s="807"/>
      <c r="CQ116" s="807"/>
      <c r="CR116" s="807"/>
      <c r="CS116" s="807"/>
      <c r="CT116" s="807"/>
      <c r="CU116" s="807"/>
      <c r="CV116" s="807"/>
      <c r="CW116" s="807"/>
      <c r="CX116" s="807"/>
      <c r="CY116" s="807"/>
      <c r="CZ116" s="807"/>
      <c r="DA116" s="807"/>
      <c r="DB116" s="807"/>
      <c r="DC116" s="807"/>
      <c r="DD116" s="807"/>
      <c r="DE116" s="807"/>
      <c r="DF116" s="808"/>
      <c r="DG116" s="799" t="s">
        <v>205</v>
      </c>
      <c r="DH116" s="800"/>
      <c r="DI116" s="800"/>
      <c r="DJ116" s="800"/>
      <c r="DK116" s="801"/>
      <c r="DL116" s="802" t="s">
        <v>205</v>
      </c>
      <c r="DM116" s="800"/>
      <c r="DN116" s="800"/>
      <c r="DO116" s="800"/>
      <c r="DP116" s="801"/>
      <c r="DQ116" s="802" t="s">
        <v>205</v>
      </c>
      <c r="DR116" s="800"/>
      <c r="DS116" s="800"/>
      <c r="DT116" s="800"/>
      <c r="DU116" s="801"/>
      <c r="DV116" s="803" t="s">
        <v>205</v>
      </c>
      <c r="DW116" s="804"/>
      <c r="DX116" s="804"/>
      <c r="DY116" s="804"/>
      <c r="DZ116" s="805"/>
    </row>
    <row r="117" spans="1:130" s="48" customFormat="1" ht="26.25" customHeight="1" x14ac:dyDescent="0.15">
      <c r="A117" s="774" t="s">
        <v>279</v>
      </c>
      <c r="B117" s="775"/>
      <c r="C117" s="775"/>
      <c r="D117" s="775"/>
      <c r="E117" s="775"/>
      <c r="F117" s="775"/>
      <c r="G117" s="775"/>
      <c r="H117" s="775"/>
      <c r="I117" s="775"/>
      <c r="J117" s="775"/>
      <c r="K117" s="775"/>
      <c r="L117" s="775"/>
      <c r="M117" s="775"/>
      <c r="N117" s="775"/>
      <c r="O117" s="775"/>
      <c r="P117" s="775"/>
      <c r="Q117" s="775"/>
      <c r="R117" s="775"/>
      <c r="S117" s="775"/>
      <c r="T117" s="775"/>
      <c r="U117" s="775"/>
      <c r="V117" s="775"/>
      <c r="W117" s="775"/>
      <c r="X117" s="775"/>
      <c r="Y117" s="818" t="s">
        <v>329</v>
      </c>
      <c r="Z117" s="776"/>
      <c r="AA117" s="819">
        <v>2439875</v>
      </c>
      <c r="AB117" s="820"/>
      <c r="AC117" s="820"/>
      <c r="AD117" s="820"/>
      <c r="AE117" s="821"/>
      <c r="AF117" s="822">
        <v>2361234</v>
      </c>
      <c r="AG117" s="820"/>
      <c r="AH117" s="820"/>
      <c r="AI117" s="820"/>
      <c r="AJ117" s="821"/>
      <c r="AK117" s="822">
        <v>2305011</v>
      </c>
      <c r="AL117" s="820"/>
      <c r="AM117" s="820"/>
      <c r="AN117" s="820"/>
      <c r="AO117" s="821"/>
      <c r="AP117" s="823"/>
      <c r="AQ117" s="824"/>
      <c r="AR117" s="824"/>
      <c r="AS117" s="824"/>
      <c r="AT117" s="825"/>
      <c r="AU117" s="847"/>
      <c r="AV117" s="848"/>
      <c r="AW117" s="848"/>
      <c r="AX117" s="848"/>
      <c r="AY117" s="848"/>
      <c r="AZ117" s="826" t="s">
        <v>369</v>
      </c>
      <c r="BA117" s="827"/>
      <c r="BB117" s="827"/>
      <c r="BC117" s="827"/>
      <c r="BD117" s="827"/>
      <c r="BE117" s="827"/>
      <c r="BF117" s="827"/>
      <c r="BG117" s="827"/>
      <c r="BH117" s="827"/>
      <c r="BI117" s="827"/>
      <c r="BJ117" s="827"/>
      <c r="BK117" s="827"/>
      <c r="BL117" s="827"/>
      <c r="BM117" s="827"/>
      <c r="BN117" s="827"/>
      <c r="BO117" s="827"/>
      <c r="BP117" s="828"/>
      <c r="BQ117" s="809" t="s">
        <v>205</v>
      </c>
      <c r="BR117" s="810"/>
      <c r="BS117" s="810"/>
      <c r="BT117" s="810"/>
      <c r="BU117" s="810"/>
      <c r="BV117" s="810" t="s">
        <v>205</v>
      </c>
      <c r="BW117" s="810"/>
      <c r="BX117" s="810"/>
      <c r="BY117" s="810"/>
      <c r="BZ117" s="810"/>
      <c r="CA117" s="810" t="s">
        <v>205</v>
      </c>
      <c r="CB117" s="810"/>
      <c r="CC117" s="810"/>
      <c r="CD117" s="810"/>
      <c r="CE117" s="810"/>
      <c r="CF117" s="811" t="s">
        <v>205</v>
      </c>
      <c r="CG117" s="812"/>
      <c r="CH117" s="812"/>
      <c r="CI117" s="812"/>
      <c r="CJ117" s="812"/>
      <c r="CK117" s="853"/>
      <c r="CL117" s="854"/>
      <c r="CM117" s="806" t="s">
        <v>344</v>
      </c>
      <c r="CN117" s="807"/>
      <c r="CO117" s="807"/>
      <c r="CP117" s="807"/>
      <c r="CQ117" s="807"/>
      <c r="CR117" s="807"/>
      <c r="CS117" s="807"/>
      <c r="CT117" s="807"/>
      <c r="CU117" s="807"/>
      <c r="CV117" s="807"/>
      <c r="CW117" s="807"/>
      <c r="CX117" s="807"/>
      <c r="CY117" s="807"/>
      <c r="CZ117" s="807"/>
      <c r="DA117" s="807"/>
      <c r="DB117" s="807"/>
      <c r="DC117" s="807"/>
      <c r="DD117" s="807"/>
      <c r="DE117" s="807"/>
      <c r="DF117" s="808"/>
      <c r="DG117" s="799" t="s">
        <v>205</v>
      </c>
      <c r="DH117" s="800"/>
      <c r="DI117" s="800"/>
      <c r="DJ117" s="800"/>
      <c r="DK117" s="801"/>
      <c r="DL117" s="802" t="s">
        <v>205</v>
      </c>
      <c r="DM117" s="800"/>
      <c r="DN117" s="800"/>
      <c r="DO117" s="800"/>
      <c r="DP117" s="801"/>
      <c r="DQ117" s="802" t="s">
        <v>205</v>
      </c>
      <c r="DR117" s="800"/>
      <c r="DS117" s="800"/>
      <c r="DT117" s="800"/>
      <c r="DU117" s="801"/>
      <c r="DV117" s="803" t="s">
        <v>205</v>
      </c>
      <c r="DW117" s="804"/>
      <c r="DX117" s="804"/>
      <c r="DY117" s="804"/>
      <c r="DZ117" s="805"/>
    </row>
    <row r="118" spans="1:130" s="48" customFormat="1" ht="26.25" customHeight="1" x14ac:dyDescent="0.15">
      <c r="A118" s="774" t="s">
        <v>95</v>
      </c>
      <c r="B118" s="775"/>
      <c r="C118" s="775"/>
      <c r="D118" s="775"/>
      <c r="E118" s="775"/>
      <c r="F118" s="775"/>
      <c r="G118" s="775"/>
      <c r="H118" s="775"/>
      <c r="I118" s="775"/>
      <c r="J118" s="775"/>
      <c r="K118" s="775"/>
      <c r="L118" s="775"/>
      <c r="M118" s="775"/>
      <c r="N118" s="775"/>
      <c r="O118" s="775"/>
      <c r="P118" s="775"/>
      <c r="Q118" s="775"/>
      <c r="R118" s="775"/>
      <c r="S118" s="775"/>
      <c r="T118" s="775"/>
      <c r="U118" s="775"/>
      <c r="V118" s="775"/>
      <c r="W118" s="775"/>
      <c r="X118" s="775"/>
      <c r="Y118" s="775"/>
      <c r="Z118" s="776"/>
      <c r="AA118" s="777" t="s">
        <v>481</v>
      </c>
      <c r="AB118" s="775"/>
      <c r="AC118" s="775"/>
      <c r="AD118" s="775"/>
      <c r="AE118" s="776"/>
      <c r="AF118" s="777" t="s">
        <v>482</v>
      </c>
      <c r="AG118" s="775"/>
      <c r="AH118" s="775"/>
      <c r="AI118" s="775"/>
      <c r="AJ118" s="776"/>
      <c r="AK118" s="777" t="s">
        <v>400</v>
      </c>
      <c r="AL118" s="775"/>
      <c r="AM118" s="775"/>
      <c r="AN118" s="775"/>
      <c r="AO118" s="776"/>
      <c r="AP118" s="777" t="s">
        <v>483</v>
      </c>
      <c r="AQ118" s="775"/>
      <c r="AR118" s="775"/>
      <c r="AS118" s="775"/>
      <c r="AT118" s="778"/>
      <c r="AU118" s="847"/>
      <c r="AV118" s="848"/>
      <c r="AW118" s="848"/>
      <c r="AX118" s="848"/>
      <c r="AY118" s="848"/>
      <c r="AZ118" s="829" t="s">
        <v>492</v>
      </c>
      <c r="BA118" s="830"/>
      <c r="BB118" s="830"/>
      <c r="BC118" s="830"/>
      <c r="BD118" s="830"/>
      <c r="BE118" s="830"/>
      <c r="BF118" s="830"/>
      <c r="BG118" s="830"/>
      <c r="BH118" s="830"/>
      <c r="BI118" s="830"/>
      <c r="BJ118" s="830"/>
      <c r="BK118" s="830"/>
      <c r="BL118" s="830"/>
      <c r="BM118" s="830"/>
      <c r="BN118" s="830"/>
      <c r="BO118" s="830"/>
      <c r="BP118" s="831"/>
      <c r="BQ118" s="832" t="s">
        <v>205</v>
      </c>
      <c r="BR118" s="833"/>
      <c r="BS118" s="833"/>
      <c r="BT118" s="833"/>
      <c r="BU118" s="833"/>
      <c r="BV118" s="833" t="s">
        <v>205</v>
      </c>
      <c r="BW118" s="833"/>
      <c r="BX118" s="833"/>
      <c r="BY118" s="833"/>
      <c r="BZ118" s="833"/>
      <c r="CA118" s="833" t="s">
        <v>205</v>
      </c>
      <c r="CB118" s="833"/>
      <c r="CC118" s="833"/>
      <c r="CD118" s="833"/>
      <c r="CE118" s="833"/>
      <c r="CF118" s="811" t="s">
        <v>205</v>
      </c>
      <c r="CG118" s="812"/>
      <c r="CH118" s="812"/>
      <c r="CI118" s="812"/>
      <c r="CJ118" s="812"/>
      <c r="CK118" s="853"/>
      <c r="CL118" s="854"/>
      <c r="CM118" s="806" t="s">
        <v>493</v>
      </c>
      <c r="CN118" s="807"/>
      <c r="CO118" s="807"/>
      <c r="CP118" s="807"/>
      <c r="CQ118" s="807"/>
      <c r="CR118" s="807"/>
      <c r="CS118" s="807"/>
      <c r="CT118" s="807"/>
      <c r="CU118" s="807"/>
      <c r="CV118" s="807"/>
      <c r="CW118" s="807"/>
      <c r="CX118" s="807"/>
      <c r="CY118" s="807"/>
      <c r="CZ118" s="807"/>
      <c r="DA118" s="807"/>
      <c r="DB118" s="807"/>
      <c r="DC118" s="807"/>
      <c r="DD118" s="807"/>
      <c r="DE118" s="807"/>
      <c r="DF118" s="808"/>
      <c r="DG118" s="799" t="s">
        <v>205</v>
      </c>
      <c r="DH118" s="800"/>
      <c r="DI118" s="800"/>
      <c r="DJ118" s="800"/>
      <c r="DK118" s="801"/>
      <c r="DL118" s="802" t="s">
        <v>205</v>
      </c>
      <c r="DM118" s="800"/>
      <c r="DN118" s="800"/>
      <c r="DO118" s="800"/>
      <c r="DP118" s="801"/>
      <c r="DQ118" s="802" t="s">
        <v>205</v>
      </c>
      <c r="DR118" s="800"/>
      <c r="DS118" s="800"/>
      <c r="DT118" s="800"/>
      <c r="DU118" s="801"/>
      <c r="DV118" s="803" t="s">
        <v>205</v>
      </c>
      <c r="DW118" s="804"/>
      <c r="DX118" s="804"/>
      <c r="DY118" s="804"/>
      <c r="DZ118" s="805"/>
    </row>
    <row r="119" spans="1:130" s="48" customFormat="1" ht="26.25" customHeight="1" x14ac:dyDescent="0.15">
      <c r="A119" s="973" t="s">
        <v>395</v>
      </c>
      <c r="B119" s="852"/>
      <c r="C119" s="790" t="s">
        <v>62</v>
      </c>
      <c r="D119" s="781"/>
      <c r="E119" s="781"/>
      <c r="F119" s="781"/>
      <c r="G119" s="781"/>
      <c r="H119" s="781"/>
      <c r="I119" s="781"/>
      <c r="J119" s="781"/>
      <c r="K119" s="781"/>
      <c r="L119" s="781"/>
      <c r="M119" s="781"/>
      <c r="N119" s="781"/>
      <c r="O119" s="781"/>
      <c r="P119" s="781"/>
      <c r="Q119" s="781"/>
      <c r="R119" s="781"/>
      <c r="S119" s="781"/>
      <c r="T119" s="781"/>
      <c r="U119" s="781"/>
      <c r="V119" s="781"/>
      <c r="W119" s="781"/>
      <c r="X119" s="781"/>
      <c r="Y119" s="781"/>
      <c r="Z119" s="782"/>
      <c r="AA119" s="783" t="s">
        <v>205</v>
      </c>
      <c r="AB119" s="784"/>
      <c r="AC119" s="784"/>
      <c r="AD119" s="784"/>
      <c r="AE119" s="785"/>
      <c r="AF119" s="786" t="s">
        <v>205</v>
      </c>
      <c r="AG119" s="784"/>
      <c r="AH119" s="784"/>
      <c r="AI119" s="784"/>
      <c r="AJ119" s="785"/>
      <c r="AK119" s="786" t="s">
        <v>205</v>
      </c>
      <c r="AL119" s="784"/>
      <c r="AM119" s="784"/>
      <c r="AN119" s="784"/>
      <c r="AO119" s="785"/>
      <c r="AP119" s="787" t="s">
        <v>205</v>
      </c>
      <c r="AQ119" s="788"/>
      <c r="AR119" s="788"/>
      <c r="AS119" s="788"/>
      <c r="AT119" s="789"/>
      <c r="AU119" s="849"/>
      <c r="AV119" s="850"/>
      <c r="AW119" s="850"/>
      <c r="AX119" s="850"/>
      <c r="AY119" s="850"/>
      <c r="AZ119" s="69" t="s">
        <v>279</v>
      </c>
      <c r="BA119" s="69"/>
      <c r="BB119" s="69"/>
      <c r="BC119" s="69"/>
      <c r="BD119" s="69"/>
      <c r="BE119" s="69"/>
      <c r="BF119" s="69"/>
      <c r="BG119" s="69"/>
      <c r="BH119" s="69"/>
      <c r="BI119" s="69"/>
      <c r="BJ119" s="69"/>
      <c r="BK119" s="69"/>
      <c r="BL119" s="69"/>
      <c r="BM119" s="69"/>
      <c r="BN119" s="69"/>
      <c r="BO119" s="818" t="s">
        <v>173</v>
      </c>
      <c r="BP119" s="834"/>
      <c r="BQ119" s="832">
        <v>24160595</v>
      </c>
      <c r="BR119" s="833"/>
      <c r="BS119" s="833"/>
      <c r="BT119" s="833"/>
      <c r="BU119" s="833"/>
      <c r="BV119" s="833">
        <v>22544961</v>
      </c>
      <c r="BW119" s="833"/>
      <c r="BX119" s="833"/>
      <c r="BY119" s="833"/>
      <c r="BZ119" s="833"/>
      <c r="CA119" s="833">
        <v>21231401</v>
      </c>
      <c r="CB119" s="833"/>
      <c r="CC119" s="833"/>
      <c r="CD119" s="833"/>
      <c r="CE119" s="833"/>
      <c r="CF119" s="835"/>
      <c r="CG119" s="836"/>
      <c r="CH119" s="836"/>
      <c r="CI119" s="836"/>
      <c r="CJ119" s="837"/>
      <c r="CK119" s="855"/>
      <c r="CL119" s="856"/>
      <c r="CM119" s="829" t="s">
        <v>494</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838" t="s">
        <v>205</v>
      </c>
      <c r="DH119" s="839"/>
      <c r="DI119" s="839"/>
      <c r="DJ119" s="839"/>
      <c r="DK119" s="840"/>
      <c r="DL119" s="841" t="s">
        <v>205</v>
      </c>
      <c r="DM119" s="839"/>
      <c r="DN119" s="839"/>
      <c r="DO119" s="839"/>
      <c r="DP119" s="840"/>
      <c r="DQ119" s="841" t="s">
        <v>205</v>
      </c>
      <c r="DR119" s="839"/>
      <c r="DS119" s="839"/>
      <c r="DT119" s="839"/>
      <c r="DU119" s="840"/>
      <c r="DV119" s="842" t="s">
        <v>205</v>
      </c>
      <c r="DW119" s="843"/>
      <c r="DX119" s="843"/>
      <c r="DY119" s="843"/>
      <c r="DZ119" s="844"/>
    </row>
    <row r="120" spans="1:130" s="48" customFormat="1" ht="26.25" customHeight="1" x14ac:dyDescent="0.15">
      <c r="A120" s="974"/>
      <c r="B120" s="854"/>
      <c r="C120" s="806" t="s">
        <v>141</v>
      </c>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8"/>
      <c r="AA120" s="799" t="s">
        <v>205</v>
      </c>
      <c r="AB120" s="800"/>
      <c r="AC120" s="800"/>
      <c r="AD120" s="800"/>
      <c r="AE120" s="801"/>
      <c r="AF120" s="802" t="s">
        <v>205</v>
      </c>
      <c r="AG120" s="800"/>
      <c r="AH120" s="800"/>
      <c r="AI120" s="800"/>
      <c r="AJ120" s="801"/>
      <c r="AK120" s="802" t="s">
        <v>205</v>
      </c>
      <c r="AL120" s="800"/>
      <c r="AM120" s="800"/>
      <c r="AN120" s="800"/>
      <c r="AO120" s="801"/>
      <c r="AP120" s="803" t="s">
        <v>205</v>
      </c>
      <c r="AQ120" s="804"/>
      <c r="AR120" s="804"/>
      <c r="AS120" s="804"/>
      <c r="AT120" s="805"/>
      <c r="AU120" s="857" t="s">
        <v>486</v>
      </c>
      <c r="AV120" s="858"/>
      <c r="AW120" s="858"/>
      <c r="AX120" s="858"/>
      <c r="AY120" s="859"/>
      <c r="AZ120" s="790" t="s">
        <v>219</v>
      </c>
      <c r="BA120" s="781"/>
      <c r="BB120" s="781"/>
      <c r="BC120" s="781"/>
      <c r="BD120" s="781"/>
      <c r="BE120" s="781"/>
      <c r="BF120" s="781"/>
      <c r="BG120" s="781"/>
      <c r="BH120" s="781"/>
      <c r="BI120" s="781"/>
      <c r="BJ120" s="781"/>
      <c r="BK120" s="781"/>
      <c r="BL120" s="781"/>
      <c r="BM120" s="781"/>
      <c r="BN120" s="781"/>
      <c r="BO120" s="781"/>
      <c r="BP120" s="782"/>
      <c r="BQ120" s="791">
        <v>2796852</v>
      </c>
      <c r="BR120" s="792"/>
      <c r="BS120" s="792"/>
      <c r="BT120" s="792"/>
      <c r="BU120" s="792"/>
      <c r="BV120" s="792">
        <v>3134596</v>
      </c>
      <c r="BW120" s="792"/>
      <c r="BX120" s="792"/>
      <c r="BY120" s="792"/>
      <c r="BZ120" s="792"/>
      <c r="CA120" s="792">
        <v>3272916</v>
      </c>
      <c r="CB120" s="792"/>
      <c r="CC120" s="792"/>
      <c r="CD120" s="792"/>
      <c r="CE120" s="792"/>
      <c r="CF120" s="793">
        <v>61.3</v>
      </c>
      <c r="CG120" s="794"/>
      <c r="CH120" s="794"/>
      <c r="CI120" s="794"/>
      <c r="CJ120" s="794"/>
      <c r="CK120" s="871" t="s">
        <v>275</v>
      </c>
      <c r="CL120" s="872"/>
      <c r="CM120" s="872"/>
      <c r="CN120" s="872"/>
      <c r="CO120" s="873"/>
      <c r="CP120" s="865" t="s">
        <v>47</v>
      </c>
      <c r="CQ120" s="866"/>
      <c r="CR120" s="866"/>
      <c r="CS120" s="866"/>
      <c r="CT120" s="866"/>
      <c r="CU120" s="866"/>
      <c r="CV120" s="866"/>
      <c r="CW120" s="866"/>
      <c r="CX120" s="866"/>
      <c r="CY120" s="866"/>
      <c r="CZ120" s="866"/>
      <c r="DA120" s="866"/>
      <c r="DB120" s="866"/>
      <c r="DC120" s="866"/>
      <c r="DD120" s="866"/>
      <c r="DE120" s="866"/>
      <c r="DF120" s="867"/>
      <c r="DG120" s="791">
        <v>4385526</v>
      </c>
      <c r="DH120" s="792"/>
      <c r="DI120" s="792"/>
      <c r="DJ120" s="792"/>
      <c r="DK120" s="792"/>
      <c r="DL120" s="792">
        <v>4058198</v>
      </c>
      <c r="DM120" s="792"/>
      <c r="DN120" s="792"/>
      <c r="DO120" s="792"/>
      <c r="DP120" s="792"/>
      <c r="DQ120" s="792">
        <v>3732395</v>
      </c>
      <c r="DR120" s="792"/>
      <c r="DS120" s="792"/>
      <c r="DT120" s="792"/>
      <c r="DU120" s="792"/>
      <c r="DV120" s="795">
        <v>69.900000000000006</v>
      </c>
      <c r="DW120" s="795"/>
      <c r="DX120" s="795"/>
      <c r="DY120" s="795"/>
      <c r="DZ120" s="796"/>
    </row>
    <row r="121" spans="1:130" s="48" customFormat="1" ht="26.25" customHeight="1" x14ac:dyDescent="0.15">
      <c r="A121" s="974"/>
      <c r="B121" s="854"/>
      <c r="C121" s="826" t="s">
        <v>140</v>
      </c>
      <c r="D121" s="827"/>
      <c r="E121" s="827"/>
      <c r="F121" s="827"/>
      <c r="G121" s="827"/>
      <c r="H121" s="827"/>
      <c r="I121" s="827"/>
      <c r="J121" s="827"/>
      <c r="K121" s="827"/>
      <c r="L121" s="827"/>
      <c r="M121" s="827"/>
      <c r="N121" s="827"/>
      <c r="O121" s="827"/>
      <c r="P121" s="827"/>
      <c r="Q121" s="827"/>
      <c r="R121" s="827"/>
      <c r="S121" s="827"/>
      <c r="T121" s="827"/>
      <c r="U121" s="827"/>
      <c r="V121" s="827"/>
      <c r="W121" s="827"/>
      <c r="X121" s="827"/>
      <c r="Y121" s="827"/>
      <c r="Z121" s="828"/>
      <c r="AA121" s="799" t="s">
        <v>205</v>
      </c>
      <c r="AB121" s="800"/>
      <c r="AC121" s="800"/>
      <c r="AD121" s="800"/>
      <c r="AE121" s="801"/>
      <c r="AF121" s="802" t="s">
        <v>205</v>
      </c>
      <c r="AG121" s="800"/>
      <c r="AH121" s="800"/>
      <c r="AI121" s="800"/>
      <c r="AJ121" s="801"/>
      <c r="AK121" s="802" t="s">
        <v>205</v>
      </c>
      <c r="AL121" s="800"/>
      <c r="AM121" s="800"/>
      <c r="AN121" s="800"/>
      <c r="AO121" s="801"/>
      <c r="AP121" s="803" t="s">
        <v>205</v>
      </c>
      <c r="AQ121" s="804"/>
      <c r="AR121" s="804"/>
      <c r="AS121" s="804"/>
      <c r="AT121" s="805"/>
      <c r="AU121" s="860"/>
      <c r="AV121" s="861"/>
      <c r="AW121" s="861"/>
      <c r="AX121" s="861"/>
      <c r="AY121" s="862"/>
      <c r="AZ121" s="806" t="s">
        <v>399</v>
      </c>
      <c r="BA121" s="807"/>
      <c r="BB121" s="807"/>
      <c r="BC121" s="807"/>
      <c r="BD121" s="807"/>
      <c r="BE121" s="807"/>
      <c r="BF121" s="807"/>
      <c r="BG121" s="807"/>
      <c r="BH121" s="807"/>
      <c r="BI121" s="807"/>
      <c r="BJ121" s="807"/>
      <c r="BK121" s="807"/>
      <c r="BL121" s="807"/>
      <c r="BM121" s="807"/>
      <c r="BN121" s="807"/>
      <c r="BO121" s="807"/>
      <c r="BP121" s="808"/>
      <c r="BQ121" s="809">
        <v>75309</v>
      </c>
      <c r="BR121" s="810"/>
      <c r="BS121" s="810"/>
      <c r="BT121" s="810"/>
      <c r="BU121" s="810"/>
      <c r="BV121" s="810">
        <v>62057</v>
      </c>
      <c r="BW121" s="810"/>
      <c r="BX121" s="810"/>
      <c r="BY121" s="810"/>
      <c r="BZ121" s="810"/>
      <c r="CA121" s="810">
        <v>42080</v>
      </c>
      <c r="CB121" s="810"/>
      <c r="CC121" s="810"/>
      <c r="CD121" s="810"/>
      <c r="CE121" s="810"/>
      <c r="CF121" s="811">
        <v>0.8</v>
      </c>
      <c r="CG121" s="812"/>
      <c r="CH121" s="812"/>
      <c r="CI121" s="812"/>
      <c r="CJ121" s="812"/>
      <c r="CK121" s="874"/>
      <c r="CL121" s="875"/>
      <c r="CM121" s="875"/>
      <c r="CN121" s="875"/>
      <c r="CO121" s="876"/>
      <c r="CP121" s="868" t="s">
        <v>473</v>
      </c>
      <c r="CQ121" s="869"/>
      <c r="CR121" s="869"/>
      <c r="CS121" s="869"/>
      <c r="CT121" s="869"/>
      <c r="CU121" s="869"/>
      <c r="CV121" s="869"/>
      <c r="CW121" s="869"/>
      <c r="CX121" s="869"/>
      <c r="CY121" s="869"/>
      <c r="CZ121" s="869"/>
      <c r="DA121" s="869"/>
      <c r="DB121" s="869"/>
      <c r="DC121" s="869"/>
      <c r="DD121" s="869"/>
      <c r="DE121" s="869"/>
      <c r="DF121" s="870"/>
      <c r="DG121" s="809">
        <v>2477274</v>
      </c>
      <c r="DH121" s="810"/>
      <c r="DI121" s="810"/>
      <c r="DJ121" s="810"/>
      <c r="DK121" s="810"/>
      <c r="DL121" s="810">
        <v>1718741</v>
      </c>
      <c r="DM121" s="810"/>
      <c r="DN121" s="810"/>
      <c r="DO121" s="810"/>
      <c r="DP121" s="810"/>
      <c r="DQ121" s="810">
        <v>1625511</v>
      </c>
      <c r="DR121" s="810"/>
      <c r="DS121" s="810"/>
      <c r="DT121" s="810"/>
      <c r="DU121" s="810"/>
      <c r="DV121" s="813">
        <v>30.4</v>
      </c>
      <c r="DW121" s="813"/>
      <c r="DX121" s="813"/>
      <c r="DY121" s="813"/>
      <c r="DZ121" s="814"/>
    </row>
    <row r="122" spans="1:130" s="48" customFormat="1" ht="26.25" customHeight="1" x14ac:dyDescent="0.15">
      <c r="A122" s="974"/>
      <c r="B122" s="854"/>
      <c r="C122" s="806" t="s">
        <v>155</v>
      </c>
      <c r="D122" s="807"/>
      <c r="E122" s="807"/>
      <c r="F122" s="807"/>
      <c r="G122" s="807"/>
      <c r="H122" s="807"/>
      <c r="I122" s="807"/>
      <c r="J122" s="807"/>
      <c r="K122" s="807"/>
      <c r="L122" s="807"/>
      <c r="M122" s="807"/>
      <c r="N122" s="807"/>
      <c r="O122" s="807"/>
      <c r="P122" s="807"/>
      <c r="Q122" s="807"/>
      <c r="R122" s="807"/>
      <c r="S122" s="807"/>
      <c r="T122" s="807"/>
      <c r="U122" s="807"/>
      <c r="V122" s="807"/>
      <c r="W122" s="807"/>
      <c r="X122" s="807"/>
      <c r="Y122" s="807"/>
      <c r="Z122" s="808"/>
      <c r="AA122" s="799" t="s">
        <v>205</v>
      </c>
      <c r="AB122" s="800"/>
      <c r="AC122" s="800"/>
      <c r="AD122" s="800"/>
      <c r="AE122" s="801"/>
      <c r="AF122" s="802" t="s">
        <v>205</v>
      </c>
      <c r="AG122" s="800"/>
      <c r="AH122" s="800"/>
      <c r="AI122" s="800"/>
      <c r="AJ122" s="801"/>
      <c r="AK122" s="802" t="s">
        <v>205</v>
      </c>
      <c r="AL122" s="800"/>
      <c r="AM122" s="800"/>
      <c r="AN122" s="800"/>
      <c r="AO122" s="801"/>
      <c r="AP122" s="803" t="s">
        <v>205</v>
      </c>
      <c r="AQ122" s="804"/>
      <c r="AR122" s="804"/>
      <c r="AS122" s="804"/>
      <c r="AT122" s="805"/>
      <c r="AU122" s="860"/>
      <c r="AV122" s="861"/>
      <c r="AW122" s="861"/>
      <c r="AX122" s="861"/>
      <c r="AY122" s="862"/>
      <c r="AZ122" s="829" t="s">
        <v>496</v>
      </c>
      <c r="BA122" s="830"/>
      <c r="BB122" s="830"/>
      <c r="BC122" s="830"/>
      <c r="BD122" s="830"/>
      <c r="BE122" s="830"/>
      <c r="BF122" s="830"/>
      <c r="BG122" s="830"/>
      <c r="BH122" s="830"/>
      <c r="BI122" s="830"/>
      <c r="BJ122" s="830"/>
      <c r="BK122" s="830"/>
      <c r="BL122" s="830"/>
      <c r="BM122" s="830"/>
      <c r="BN122" s="830"/>
      <c r="BO122" s="830"/>
      <c r="BP122" s="831"/>
      <c r="BQ122" s="832">
        <v>15749373</v>
      </c>
      <c r="BR122" s="833"/>
      <c r="BS122" s="833"/>
      <c r="BT122" s="833"/>
      <c r="BU122" s="833"/>
      <c r="BV122" s="833">
        <v>15270095</v>
      </c>
      <c r="BW122" s="833"/>
      <c r="BX122" s="833"/>
      <c r="BY122" s="833"/>
      <c r="BZ122" s="833"/>
      <c r="CA122" s="833">
        <v>14360116</v>
      </c>
      <c r="CB122" s="833"/>
      <c r="CC122" s="833"/>
      <c r="CD122" s="833"/>
      <c r="CE122" s="833"/>
      <c r="CF122" s="879">
        <v>268.89999999999998</v>
      </c>
      <c r="CG122" s="880"/>
      <c r="CH122" s="880"/>
      <c r="CI122" s="880"/>
      <c r="CJ122" s="880"/>
      <c r="CK122" s="874"/>
      <c r="CL122" s="875"/>
      <c r="CM122" s="875"/>
      <c r="CN122" s="875"/>
      <c r="CO122" s="876"/>
      <c r="CP122" s="868" t="s">
        <v>337</v>
      </c>
      <c r="CQ122" s="869"/>
      <c r="CR122" s="869"/>
      <c r="CS122" s="869"/>
      <c r="CT122" s="869"/>
      <c r="CU122" s="869"/>
      <c r="CV122" s="869"/>
      <c r="CW122" s="869"/>
      <c r="CX122" s="869"/>
      <c r="CY122" s="869"/>
      <c r="CZ122" s="869"/>
      <c r="DA122" s="869"/>
      <c r="DB122" s="869"/>
      <c r="DC122" s="869"/>
      <c r="DD122" s="869"/>
      <c r="DE122" s="869"/>
      <c r="DF122" s="870"/>
      <c r="DG122" s="809">
        <v>278106</v>
      </c>
      <c r="DH122" s="810"/>
      <c r="DI122" s="810"/>
      <c r="DJ122" s="810"/>
      <c r="DK122" s="810"/>
      <c r="DL122" s="810">
        <v>253877</v>
      </c>
      <c r="DM122" s="810"/>
      <c r="DN122" s="810"/>
      <c r="DO122" s="810"/>
      <c r="DP122" s="810"/>
      <c r="DQ122" s="810">
        <v>279552</v>
      </c>
      <c r="DR122" s="810"/>
      <c r="DS122" s="810"/>
      <c r="DT122" s="810"/>
      <c r="DU122" s="810"/>
      <c r="DV122" s="813">
        <v>5.2</v>
      </c>
      <c r="DW122" s="813"/>
      <c r="DX122" s="813"/>
      <c r="DY122" s="813"/>
      <c r="DZ122" s="814"/>
    </row>
    <row r="123" spans="1:130" s="48" customFormat="1" ht="26.25" customHeight="1" x14ac:dyDescent="0.15">
      <c r="A123" s="974"/>
      <c r="B123" s="854"/>
      <c r="C123" s="806" t="s">
        <v>12</v>
      </c>
      <c r="D123" s="807"/>
      <c r="E123" s="807"/>
      <c r="F123" s="807"/>
      <c r="G123" s="807"/>
      <c r="H123" s="807"/>
      <c r="I123" s="807"/>
      <c r="J123" s="807"/>
      <c r="K123" s="807"/>
      <c r="L123" s="807"/>
      <c r="M123" s="807"/>
      <c r="N123" s="807"/>
      <c r="O123" s="807"/>
      <c r="P123" s="807"/>
      <c r="Q123" s="807"/>
      <c r="R123" s="807"/>
      <c r="S123" s="807"/>
      <c r="T123" s="807"/>
      <c r="U123" s="807"/>
      <c r="V123" s="807"/>
      <c r="W123" s="807"/>
      <c r="X123" s="807"/>
      <c r="Y123" s="807"/>
      <c r="Z123" s="808"/>
      <c r="AA123" s="799" t="s">
        <v>205</v>
      </c>
      <c r="AB123" s="800"/>
      <c r="AC123" s="800"/>
      <c r="AD123" s="800"/>
      <c r="AE123" s="801"/>
      <c r="AF123" s="802" t="s">
        <v>205</v>
      </c>
      <c r="AG123" s="800"/>
      <c r="AH123" s="800"/>
      <c r="AI123" s="800"/>
      <c r="AJ123" s="801"/>
      <c r="AK123" s="802" t="s">
        <v>205</v>
      </c>
      <c r="AL123" s="800"/>
      <c r="AM123" s="800"/>
      <c r="AN123" s="800"/>
      <c r="AO123" s="801"/>
      <c r="AP123" s="803" t="s">
        <v>205</v>
      </c>
      <c r="AQ123" s="804"/>
      <c r="AR123" s="804"/>
      <c r="AS123" s="804"/>
      <c r="AT123" s="805"/>
      <c r="AU123" s="863"/>
      <c r="AV123" s="864"/>
      <c r="AW123" s="864"/>
      <c r="AX123" s="864"/>
      <c r="AY123" s="864"/>
      <c r="AZ123" s="69" t="s">
        <v>279</v>
      </c>
      <c r="BA123" s="69"/>
      <c r="BB123" s="69"/>
      <c r="BC123" s="69"/>
      <c r="BD123" s="69"/>
      <c r="BE123" s="69"/>
      <c r="BF123" s="69"/>
      <c r="BG123" s="69"/>
      <c r="BH123" s="69"/>
      <c r="BI123" s="69"/>
      <c r="BJ123" s="69"/>
      <c r="BK123" s="69"/>
      <c r="BL123" s="69"/>
      <c r="BM123" s="69"/>
      <c r="BN123" s="69"/>
      <c r="BO123" s="818" t="s">
        <v>225</v>
      </c>
      <c r="BP123" s="834"/>
      <c r="BQ123" s="881">
        <v>18621534</v>
      </c>
      <c r="BR123" s="882"/>
      <c r="BS123" s="882"/>
      <c r="BT123" s="882"/>
      <c r="BU123" s="882"/>
      <c r="BV123" s="882">
        <v>18466748</v>
      </c>
      <c r="BW123" s="882"/>
      <c r="BX123" s="882"/>
      <c r="BY123" s="882"/>
      <c r="BZ123" s="882"/>
      <c r="CA123" s="882">
        <v>17675112</v>
      </c>
      <c r="CB123" s="882"/>
      <c r="CC123" s="882"/>
      <c r="CD123" s="882"/>
      <c r="CE123" s="882"/>
      <c r="CF123" s="835"/>
      <c r="CG123" s="836"/>
      <c r="CH123" s="836"/>
      <c r="CI123" s="836"/>
      <c r="CJ123" s="837"/>
      <c r="CK123" s="874"/>
      <c r="CL123" s="875"/>
      <c r="CM123" s="875"/>
      <c r="CN123" s="875"/>
      <c r="CO123" s="876"/>
      <c r="CP123" s="868"/>
      <c r="CQ123" s="869"/>
      <c r="CR123" s="869"/>
      <c r="CS123" s="869"/>
      <c r="CT123" s="869"/>
      <c r="CU123" s="869"/>
      <c r="CV123" s="869"/>
      <c r="CW123" s="869"/>
      <c r="CX123" s="869"/>
      <c r="CY123" s="869"/>
      <c r="CZ123" s="869"/>
      <c r="DA123" s="869"/>
      <c r="DB123" s="869"/>
      <c r="DC123" s="869"/>
      <c r="DD123" s="869"/>
      <c r="DE123" s="869"/>
      <c r="DF123" s="870"/>
      <c r="DG123" s="799"/>
      <c r="DH123" s="800"/>
      <c r="DI123" s="800"/>
      <c r="DJ123" s="800"/>
      <c r="DK123" s="801"/>
      <c r="DL123" s="802"/>
      <c r="DM123" s="800"/>
      <c r="DN123" s="800"/>
      <c r="DO123" s="800"/>
      <c r="DP123" s="801"/>
      <c r="DQ123" s="802"/>
      <c r="DR123" s="800"/>
      <c r="DS123" s="800"/>
      <c r="DT123" s="800"/>
      <c r="DU123" s="801"/>
      <c r="DV123" s="803"/>
      <c r="DW123" s="804"/>
      <c r="DX123" s="804"/>
      <c r="DY123" s="804"/>
      <c r="DZ123" s="805"/>
    </row>
    <row r="124" spans="1:130" s="48" customFormat="1" ht="26.25" customHeight="1" x14ac:dyDescent="0.15">
      <c r="A124" s="974"/>
      <c r="B124" s="854"/>
      <c r="C124" s="806" t="s">
        <v>344</v>
      </c>
      <c r="D124" s="807"/>
      <c r="E124" s="807"/>
      <c r="F124" s="807"/>
      <c r="G124" s="807"/>
      <c r="H124" s="807"/>
      <c r="I124" s="807"/>
      <c r="J124" s="807"/>
      <c r="K124" s="807"/>
      <c r="L124" s="807"/>
      <c r="M124" s="807"/>
      <c r="N124" s="807"/>
      <c r="O124" s="807"/>
      <c r="P124" s="807"/>
      <c r="Q124" s="807"/>
      <c r="R124" s="807"/>
      <c r="S124" s="807"/>
      <c r="T124" s="807"/>
      <c r="U124" s="807"/>
      <c r="V124" s="807"/>
      <c r="W124" s="807"/>
      <c r="X124" s="807"/>
      <c r="Y124" s="807"/>
      <c r="Z124" s="808"/>
      <c r="AA124" s="799" t="s">
        <v>205</v>
      </c>
      <c r="AB124" s="800"/>
      <c r="AC124" s="800"/>
      <c r="AD124" s="800"/>
      <c r="AE124" s="801"/>
      <c r="AF124" s="802" t="s">
        <v>205</v>
      </c>
      <c r="AG124" s="800"/>
      <c r="AH124" s="800"/>
      <c r="AI124" s="800"/>
      <c r="AJ124" s="801"/>
      <c r="AK124" s="802" t="s">
        <v>205</v>
      </c>
      <c r="AL124" s="800"/>
      <c r="AM124" s="800"/>
      <c r="AN124" s="800"/>
      <c r="AO124" s="801"/>
      <c r="AP124" s="803" t="s">
        <v>205</v>
      </c>
      <c r="AQ124" s="804"/>
      <c r="AR124" s="804"/>
      <c r="AS124" s="804"/>
      <c r="AT124" s="805"/>
      <c r="AU124" s="887" t="s">
        <v>497</v>
      </c>
      <c r="AV124" s="888"/>
      <c r="AW124" s="888"/>
      <c r="AX124" s="888"/>
      <c r="AY124" s="888"/>
      <c r="AZ124" s="888"/>
      <c r="BA124" s="888"/>
      <c r="BB124" s="888"/>
      <c r="BC124" s="888"/>
      <c r="BD124" s="888"/>
      <c r="BE124" s="888"/>
      <c r="BF124" s="888"/>
      <c r="BG124" s="888"/>
      <c r="BH124" s="888"/>
      <c r="BI124" s="888"/>
      <c r="BJ124" s="888"/>
      <c r="BK124" s="888"/>
      <c r="BL124" s="888"/>
      <c r="BM124" s="888"/>
      <c r="BN124" s="888"/>
      <c r="BO124" s="888"/>
      <c r="BP124" s="889"/>
      <c r="BQ124" s="890">
        <v>98.8</v>
      </c>
      <c r="BR124" s="891"/>
      <c r="BS124" s="891"/>
      <c r="BT124" s="891"/>
      <c r="BU124" s="891"/>
      <c r="BV124" s="891">
        <v>76.3</v>
      </c>
      <c r="BW124" s="891"/>
      <c r="BX124" s="891"/>
      <c r="BY124" s="891"/>
      <c r="BZ124" s="891"/>
      <c r="CA124" s="891">
        <v>66.599999999999994</v>
      </c>
      <c r="CB124" s="891"/>
      <c r="CC124" s="891"/>
      <c r="CD124" s="891"/>
      <c r="CE124" s="891"/>
      <c r="CF124" s="892"/>
      <c r="CG124" s="893"/>
      <c r="CH124" s="893"/>
      <c r="CI124" s="893"/>
      <c r="CJ124" s="894"/>
      <c r="CK124" s="877"/>
      <c r="CL124" s="877"/>
      <c r="CM124" s="877"/>
      <c r="CN124" s="877"/>
      <c r="CO124" s="878"/>
      <c r="CP124" s="868" t="s">
        <v>498</v>
      </c>
      <c r="CQ124" s="869"/>
      <c r="CR124" s="869"/>
      <c r="CS124" s="869"/>
      <c r="CT124" s="869"/>
      <c r="CU124" s="869"/>
      <c r="CV124" s="869"/>
      <c r="CW124" s="869"/>
      <c r="CX124" s="869"/>
      <c r="CY124" s="869"/>
      <c r="CZ124" s="869"/>
      <c r="DA124" s="869"/>
      <c r="DB124" s="869"/>
      <c r="DC124" s="869"/>
      <c r="DD124" s="869"/>
      <c r="DE124" s="869"/>
      <c r="DF124" s="870"/>
      <c r="DG124" s="838" t="s">
        <v>205</v>
      </c>
      <c r="DH124" s="839"/>
      <c r="DI124" s="839"/>
      <c r="DJ124" s="839"/>
      <c r="DK124" s="840"/>
      <c r="DL124" s="841" t="s">
        <v>205</v>
      </c>
      <c r="DM124" s="839"/>
      <c r="DN124" s="839"/>
      <c r="DO124" s="839"/>
      <c r="DP124" s="840"/>
      <c r="DQ124" s="841" t="s">
        <v>205</v>
      </c>
      <c r="DR124" s="839"/>
      <c r="DS124" s="839"/>
      <c r="DT124" s="839"/>
      <c r="DU124" s="840"/>
      <c r="DV124" s="842" t="s">
        <v>205</v>
      </c>
      <c r="DW124" s="843"/>
      <c r="DX124" s="843"/>
      <c r="DY124" s="843"/>
      <c r="DZ124" s="844"/>
    </row>
    <row r="125" spans="1:130" s="48" customFormat="1" ht="26.25" customHeight="1" x14ac:dyDescent="0.15">
      <c r="A125" s="974"/>
      <c r="B125" s="854"/>
      <c r="C125" s="806" t="s">
        <v>493</v>
      </c>
      <c r="D125" s="807"/>
      <c r="E125" s="807"/>
      <c r="F125" s="807"/>
      <c r="G125" s="807"/>
      <c r="H125" s="807"/>
      <c r="I125" s="807"/>
      <c r="J125" s="807"/>
      <c r="K125" s="807"/>
      <c r="L125" s="807"/>
      <c r="M125" s="807"/>
      <c r="N125" s="807"/>
      <c r="O125" s="807"/>
      <c r="P125" s="807"/>
      <c r="Q125" s="807"/>
      <c r="R125" s="807"/>
      <c r="S125" s="807"/>
      <c r="T125" s="807"/>
      <c r="U125" s="807"/>
      <c r="V125" s="807"/>
      <c r="W125" s="807"/>
      <c r="X125" s="807"/>
      <c r="Y125" s="807"/>
      <c r="Z125" s="808"/>
      <c r="AA125" s="799" t="s">
        <v>205</v>
      </c>
      <c r="AB125" s="800"/>
      <c r="AC125" s="800"/>
      <c r="AD125" s="800"/>
      <c r="AE125" s="801"/>
      <c r="AF125" s="802" t="s">
        <v>205</v>
      </c>
      <c r="AG125" s="800"/>
      <c r="AH125" s="800"/>
      <c r="AI125" s="800"/>
      <c r="AJ125" s="801"/>
      <c r="AK125" s="802" t="s">
        <v>205</v>
      </c>
      <c r="AL125" s="800"/>
      <c r="AM125" s="800"/>
      <c r="AN125" s="800"/>
      <c r="AO125" s="801"/>
      <c r="AP125" s="803" t="s">
        <v>205</v>
      </c>
      <c r="AQ125" s="804"/>
      <c r="AR125" s="804"/>
      <c r="AS125" s="804"/>
      <c r="AT125" s="80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2" t="s">
        <v>501</v>
      </c>
      <c r="CL125" s="872"/>
      <c r="CM125" s="872"/>
      <c r="CN125" s="872"/>
      <c r="CO125" s="873"/>
      <c r="CP125" s="790" t="s">
        <v>144</v>
      </c>
      <c r="CQ125" s="781"/>
      <c r="CR125" s="781"/>
      <c r="CS125" s="781"/>
      <c r="CT125" s="781"/>
      <c r="CU125" s="781"/>
      <c r="CV125" s="781"/>
      <c r="CW125" s="781"/>
      <c r="CX125" s="781"/>
      <c r="CY125" s="781"/>
      <c r="CZ125" s="781"/>
      <c r="DA125" s="781"/>
      <c r="DB125" s="781"/>
      <c r="DC125" s="781"/>
      <c r="DD125" s="781"/>
      <c r="DE125" s="781"/>
      <c r="DF125" s="782"/>
      <c r="DG125" s="791" t="s">
        <v>205</v>
      </c>
      <c r="DH125" s="792"/>
      <c r="DI125" s="792"/>
      <c r="DJ125" s="792"/>
      <c r="DK125" s="792"/>
      <c r="DL125" s="792" t="s">
        <v>205</v>
      </c>
      <c r="DM125" s="792"/>
      <c r="DN125" s="792"/>
      <c r="DO125" s="792"/>
      <c r="DP125" s="792"/>
      <c r="DQ125" s="792" t="s">
        <v>205</v>
      </c>
      <c r="DR125" s="792"/>
      <c r="DS125" s="792"/>
      <c r="DT125" s="792"/>
      <c r="DU125" s="792"/>
      <c r="DV125" s="795" t="s">
        <v>205</v>
      </c>
      <c r="DW125" s="795"/>
      <c r="DX125" s="795"/>
      <c r="DY125" s="795"/>
      <c r="DZ125" s="796"/>
    </row>
    <row r="126" spans="1:130" s="48" customFormat="1" ht="26.25" customHeight="1" x14ac:dyDescent="0.15">
      <c r="A126" s="974"/>
      <c r="B126" s="854"/>
      <c r="C126" s="806" t="s">
        <v>494</v>
      </c>
      <c r="D126" s="807"/>
      <c r="E126" s="807"/>
      <c r="F126" s="807"/>
      <c r="G126" s="807"/>
      <c r="H126" s="807"/>
      <c r="I126" s="807"/>
      <c r="J126" s="807"/>
      <c r="K126" s="807"/>
      <c r="L126" s="807"/>
      <c r="M126" s="807"/>
      <c r="N126" s="807"/>
      <c r="O126" s="807"/>
      <c r="P126" s="807"/>
      <c r="Q126" s="807"/>
      <c r="R126" s="807"/>
      <c r="S126" s="807"/>
      <c r="T126" s="807"/>
      <c r="U126" s="807"/>
      <c r="V126" s="807"/>
      <c r="W126" s="807"/>
      <c r="X126" s="807"/>
      <c r="Y126" s="807"/>
      <c r="Z126" s="808"/>
      <c r="AA126" s="799" t="s">
        <v>205</v>
      </c>
      <c r="AB126" s="800"/>
      <c r="AC126" s="800"/>
      <c r="AD126" s="800"/>
      <c r="AE126" s="801"/>
      <c r="AF126" s="802" t="s">
        <v>205</v>
      </c>
      <c r="AG126" s="800"/>
      <c r="AH126" s="800"/>
      <c r="AI126" s="800"/>
      <c r="AJ126" s="801"/>
      <c r="AK126" s="802" t="s">
        <v>205</v>
      </c>
      <c r="AL126" s="800"/>
      <c r="AM126" s="800"/>
      <c r="AN126" s="800"/>
      <c r="AO126" s="801"/>
      <c r="AP126" s="803" t="s">
        <v>205</v>
      </c>
      <c r="AQ126" s="804"/>
      <c r="AR126" s="804"/>
      <c r="AS126" s="804"/>
      <c r="AT126" s="80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3"/>
      <c r="CL126" s="875"/>
      <c r="CM126" s="875"/>
      <c r="CN126" s="875"/>
      <c r="CO126" s="876"/>
      <c r="CP126" s="806" t="s">
        <v>431</v>
      </c>
      <c r="CQ126" s="807"/>
      <c r="CR126" s="807"/>
      <c r="CS126" s="807"/>
      <c r="CT126" s="807"/>
      <c r="CU126" s="807"/>
      <c r="CV126" s="807"/>
      <c r="CW126" s="807"/>
      <c r="CX126" s="807"/>
      <c r="CY126" s="807"/>
      <c r="CZ126" s="807"/>
      <c r="DA126" s="807"/>
      <c r="DB126" s="807"/>
      <c r="DC126" s="807"/>
      <c r="DD126" s="807"/>
      <c r="DE126" s="807"/>
      <c r="DF126" s="808"/>
      <c r="DG126" s="809" t="s">
        <v>205</v>
      </c>
      <c r="DH126" s="810"/>
      <c r="DI126" s="810"/>
      <c r="DJ126" s="810"/>
      <c r="DK126" s="810"/>
      <c r="DL126" s="810" t="s">
        <v>205</v>
      </c>
      <c r="DM126" s="810"/>
      <c r="DN126" s="810"/>
      <c r="DO126" s="810"/>
      <c r="DP126" s="810"/>
      <c r="DQ126" s="810" t="s">
        <v>205</v>
      </c>
      <c r="DR126" s="810"/>
      <c r="DS126" s="810"/>
      <c r="DT126" s="810"/>
      <c r="DU126" s="810"/>
      <c r="DV126" s="813" t="s">
        <v>205</v>
      </c>
      <c r="DW126" s="813"/>
      <c r="DX126" s="813"/>
      <c r="DY126" s="813"/>
      <c r="DZ126" s="814"/>
    </row>
    <row r="127" spans="1:130" s="48" customFormat="1" ht="26.25" customHeight="1" x14ac:dyDescent="0.15">
      <c r="A127" s="975"/>
      <c r="B127" s="856"/>
      <c r="C127" s="829" t="s">
        <v>78</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99" t="s">
        <v>205</v>
      </c>
      <c r="AB127" s="800"/>
      <c r="AC127" s="800"/>
      <c r="AD127" s="800"/>
      <c r="AE127" s="801"/>
      <c r="AF127" s="802" t="s">
        <v>205</v>
      </c>
      <c r="AG127" s="800"/>
      <c r="AH127" s="800"/>
      <c r="AI127" s="800"/>
      <c r="AJ127" s="801"/>
      <c r="AK127" s="802" t="s">
        <v>205</v>
      </c>
      <c r="AL127" s="800"/>
      <c r="AM127" s="800"/>
      <c r="AN127" s="800"/>
      <c r="AO127" s="801"/>
      <c r="AP127" s="803" t="s">
        <v>205</v>
      </c>
      <c r="AQ127" s="804"/>
      <c r="AR127" s="804"/>
      <c r="AS127" s="804"/>
      <c r="AT127" s="805"/>
      <c r="AU127" s="56"/>
      <c r="AV127" s="56"/>
      <c r="AW127" s="56"/>
      <c r="AX127" s="917" t="s">
        <v>502</v>
      </c>
      <c r="AY127" s="884"/>
      <c r="AZ127" s="884"/>
      <c r="BA127" s="884"/>
      <c r="BB127" s="884"/>
      <c r="BC127" s="884"/>
      <c r="BD127" s="884"/>
      <c r="BE127" s="885"/>
      <c r="BF127" s="883" t="s">
        <v>456</v>
      </c>
      <c r="BG127" s="884"/>
      <c r="BH127" s="884"/>
      <c r="BI127" s="884"/>
      <c r="BJ127" s="884"/>
      <c r="BK127" s="884"/>
      <c r="BL127" s="885"/>
      <c r="BM127" s="883" t="s">
        <v>432</v>
      </c>
      <c r="BN127" s="884"/>
      <c r="BO127" s="884"/>
      <c r="BP127" s="884"/>
      <c r="BQ127" s="884"/>
      <c r="BR127" s="884"/>
      <c r="BS127" s="885"/>
      <c r="BT127" s="883" t="s">
        <v>419</v>
      </c>
      <c r="BU127" s="884"/>
      <c r="BV127" s="884"/>
      <c r="BW127" s="884"/>
      <c r="BX127" s="884"/>
      <c r="BY127" s="884"/>
      <c r="BZ127" s="886"/>
      <c r="CA127" s="56"/>
      <c r="CB127" s="56"/>
      <c r="CC127" s="56"/>
      <c r="CD127" s="74"/>
      <c r="CE127" s="74"/>
      <c r="CF127" s="74"/>
      <c r="CG127" s="56"/>
      <c r="CH127" s="56"/>
      <c r="CI127" s="56"/>
      <c r="CJ127" s="75"/>
      <c r="CK127" s="913"/>
      <c r="CL127" s="875"/>
      <c r="CM127" s="875"/>
      <c r="CN127" s="875"/>
      <c r="CO127" s="876"/>
      <c r="CP127" s="806" t="s">
        <v>427</v>
      </c>
      <c r="CQ127" s="807"/>
      <c r="CR127" s="807"/>
      <c r="CS127" s="807"/>
      <c r="CT127" s="807"/>
      <c r="CU127" s="807"/>
      <c r="CV127" s="807"/>
      <c r="CW127" s="807"/>
      <c r="CX127" s="807"/>
      <c r="CY127" s="807"/>
      <c r="CZ127" s="807"/>
      <c r="DA127" s="807"/>
      <c r="DB127" s="807"/>
      <c r="DC127" s="807"/>
      <c r="DD127" s="807"/>
      <c r="DE127" s="807"/>
      <c r="DF127" s="808"/>
      <c r="DG127" s="809" t="s">
        <v>205</v>
      </c>
      <c r="DH127" s="810"/>
      <c r="DI127" s="810"/>
      <c r="DJ127" s="810"/>
      <c r="DK127" s="810"/>
      <c r="DL127" s="810" t="s">
        <v>205</v>
      </c>
      <c r="DM127" s="810"/>
      <c r="DN127" s="810"/>
      <c r="DO127" s="810"/>
      <c r="DP127" s="810"/>
      <c r="DQ127" s="810" t="s">
        <v>205</v>
      </c>
      <c r="DR127" s="810"/>
      <c r="DS127" s="810"/>
      <c r="DT127" s="810"/>
      <c r="DU127" s="810"/>
      <c r="DV127" s="813" t="s">
        <v>205</v>
      </c>
      <c r="DW127" s="813"/>
      <c r="DX127" s="813"/>
      <c r="DY127" s="813"/>
      <c r="DZ127" s="814"/>
    </row>
    <row r="128" spans="1:130" s="48" customFormat="1" ht="26.25" customHeight="1" x14ac:dyDescent="0.15">
      <c r="A128" s="937" t="s">
        <v>503</v>
      </c>
      <c r="B128" s="938"/>
      <c r="C128" s="938"/>
      <c r="D128" s="938"/>
      <c r="E128" s="938"/>
      <c r="F128" s="938"/>
      <c r="G128" s="938"/>
      <c r="H128" s="938"/>
      <c r="I128" s="938"/>
      <c r="J128" s="938"/>
      <c r="K128" s="938"/>
      <c r="L128" s="938"/>
      <c r="M128" s="938"/>
      <c r="N128" s="938"/>
      <c r="O128" s="938"/>
      <c r="P128" s="938"/>
      <c r="Q128" s="938"/>
      <c r="R128" s="938"/>
      <c r="S128" s="938"/>
      <c r="T128" s="938"/>
      <c r="U128" s="938"/>
      <c r="V128" s="938"/>
      <c r="W128" s="939" t="s">
        <v>5</v>
      </c>
      <c r="X128" s="939"/>
      <c r="Y128" s="939"/>
      <c r="Z128" s="940"/>
      <c r="AA128" s="783">
        <v>26123</v>
      </c>
      <c r="AB128" s="784"/>
      <c r="AC128" s="784"/>
      <c r="AD128" s="784"/>
      <c r="AE128" s="785"/>
      <c r="AF128" s="786">
        <v>22058</v>
      </c>
      <c r="AG128" s="784"/>
      <c r="AH128" s="784"/>
      <c r="AI128" s="784"/>
      <c r="AJ128" s="785"/>
      <c r="AK128" s="786">
        <v>22058</v>
      </c>
      <c r="AL128" s="784"/>
      <c r="AM128" s="784"/>
      <c r="AN128" s="784"/>
      <c r="AO128" s="785"/>
      <c r="AP128" s="941"/>
      <c r="AQ128" s="942"/>
      <c r="AR128" s="942"/>
      <c r="AS128" s="942"/>
      <c r="AT128" s="943"/>
      <c r="AU128" s="56"/>
      <c r="AV128" s="56"/>
      <c r="AW128" s="56"/>
      <c r="AX128" s="780" t="s">
        <v>314</v>
      </c>
      <c r="AY128" s="781"/>
      <c r="AZ128" s="781"/>
      <c r="BA128" s="781"/>
      <c r="BB128" s="781"/>
      <c r="BC128" s="781"/>
      <c r="BD128" s="781"/>
      <c r="BE128" s="782"/>
      <c r="BF128" s="944" t="s">
        <v>205</v>
      </c>
      <c r="BG128" s="945"/>
      <c r="BH128" s="945"/>
      <c r="BI128" s="945"/>
      <c r="BJ128" s="945"/>
      <c r="BK128" s="945"/>
      <c r="BL128" s="946"/>
      <c r="BM128" s="944">
        <v>14.12</v>
      </c>
      <c r="BN128" s="945"/>
      <c r="BO128" s="945"/>
      <c r="BP128" s="945"/>
      <c r="BQ128" s="945"/>
      <c r="BR128" s="945"/>
      <c r="BS128" s="946"/>
      <c r="BT128" s="944">
        <v>20</v>
      </c>
      <c r="BU128" s="945"/>
      <c r="BV128" s="945"/>
      <c r="BW128" s="945"/>
      <c r="BX128" s="945"/>
      <c r="BY128" s="945"/>
      <c r="BZ128" s="947"/>
      <c r="CA128" s="74"/>
      <c r="CB128" s="74"/>
      <c r="CC128" s="74"/>
      <c r="CD128" s="74"/>
      <c r="CE128" s="74"/>
      <c r="CF128" s="74"/>
      <c r="CG128" s="56"/>
      <c r="CH128" s="56"/>
      <c r="CI128" s="56"/>
      <c r="CJ128" s="75"/>
      <c r="CK128" s="914"/>
      <c r="CL128" s="915"/>
      <c r="CM128" s="915"/>
      <c r="CN128" s="915"/>
      <c r="CO128" s="916"/>
      <c r="CP128" s="895" t="s">
        <v>412</v>
      </c>
      <c r="CQ128" s="654"/>
      <c r="CR128" s="654"/>
      <c r="CS128" s="654"/>
      <c r="CT128" s="654"/>
      <c r="CU128" s="654"/>
      <c r="CV128" s="654"/>
      <c r="CW128" s="654"/>
      <c r="CX128" s="654"/>
      <c r="CY128" s="654"/>
      <c r="CZ128" s="654"/>
      <c r="DA128" s="654"/>
      <c r="DB128" s="654"/>
      <c r="DC128" s="654"/>
      <c r="DD128" s="654"/>
      <c r="DE128" s="654"/>
      <c r="DF128" s="896"/>
      <c r="DG128" s="897" t="s">
        <v>205</v>
      </c>
      <c r="DH128" s="898"/>
      <c r="DI128" s="898"/>
      <c r="DJ128" s="898"/>
      <c r="DK128" s="898"/>
      <c r="DL128" s="898" t="s">
        <v>205</v>
      </c>
      <c r="DM128" s="898"/>
      <c r="DN128" s="898"/>
      <c r="DO128" s="898"/>
      <c r="DP128" s="898"/>
      <c r="DQ128" s="898" t="s">
        <v>205</v>
      </c>
      <c r="DR128" s="898"/>
      <c r="DS128" s="898"/>
      <c r="DT128" s="898"/>
      <c r="DU128" s="898"/>
      <c r="DV128" s="899" t="s">
        <v>205</v>
      </c>
      <c r="DW128" s="899"/>
      <c r="DX128" s="899"/>
      <c r="DY128" s="899"/>
      <c r="DZ128" s="900"/>
    </row>
    <row r="129" spans="1:131" s="48" customFormat="1" ht="26.25" customHeight="1" x14ac:dyDescent="0.15">
      <c r="A129" s="797" t="s">
        <v>178</v>
      </c>
      <c r="B129" s="770"/>
      <c r="C129" s="770"/>
      <c r="D129" s="770"/>
      <c r="E129" s="770"/>
      <c r="F129" s="770"/>
      <c r="G129" s="770"/>
      <c r="H129" s="770"/>
      <c r="I129" s="770"/>
      <c r="J129" s="770"/>
      <c r="K129" s="770"/>
      <c r="L129" s="770"/>
      <c r="M129" s="770"/>
      <c r="N129" s="770"/>
      <c r="O129" s="770"/>
      <c r="P129" s="770"/>
      <c r="Q129" s="770"/>
      <c r="R129" s="770"/>
      <c r="S129" s="770"/>
      <c r="T129" s="770"/>
      <c r="U129" s="770"/>
      <c r="V129" s="770"/>
      <c r="W129" s="901" t="s">
        <v>241</v>
      </c>
      <c r="X129" s="902"/>
      <c r="Y129" s="902"/>
      <c r="Z129" s="903"/>
      <c r="AA129" s="799">
        <v>7103325</v>
      </c>
      <c r="AB129" s="800"/>
      <c r="AC129" s="800"/>
      <c r="AD129" s="800"/>
      <c r="AE129" s="801"/>
      <c r="AF129" s="802">
        <v>6841550</v>
      </c>
      <c r="AG129" s="800"/>
      <c r="AH129" s="800"/>
      <c r="AI129" s="800"/>
      <c r="AJ129" s="801"/>
      <c r="AK129" s="802">
        <v>6787382</v>
      </c>
      <c r="AL129" s="800"/>
      <c r="AM129" s="800"/>
      <c r="AN129" s="800"/>
      <c r="AO129" s="801"/>
      <c r="AP129" s="904"/>
      <c r="AQ129" s="905"/>
      <c r="AR129" s="905"/>
      <c r="AS129" s="905"/>
      <c r="AT129" s="906"/>
      <c r="AU129" s="67"/>
      <c r="AV129" s="67"/>
      <c r="AW129" s="67"/>
      <c r="AX129" s="907" t="s">
        <v>116</v>
      </c>
      <c r="AY129" s="807"/>
      <c r="AZ129" s="807"/>
      <c r="BA129" s="807"/>
      <c r="BB129" s="807"/>
      <c r="BC129" s="807"/>
      <c r="BD129" s="807"/>
      <c r="BE129" s="808"/>
      <c r="BF129" s="908" t="s">
        <v>205</v>
      </c>
      <c r="BG129" s="909"/>
      <c r="BH129" s="909"/>
      <c r="BI129" s="909"/>
      <c r="BJ129" s="909"/>
      <c r="BK129" s="909"/>
      <c r="BL129" s="910"/>
      <c r="BM129" s="908">
        <v>19.12</v>
      </c>
      <c r="BN129" s="909"/>
      <c r="BO129" s="909"/>
      <c r="BP129" s="909"/>
      <c r="BQ129" s="909"/>
      <c r="BR129" s="909"/>
      <c r="BS129" s="910"/>
      <c r="BT129" s="908">
        <v>30</v>
      </c>
      <c r="BU129" s="909"/>
      <c r="BV129" s="909"/>
      <c r="BW129" s="909"/>
      <c r="BX129" s="909"/>
      <c r="BY129" s="909"/>
      <c r="BZ129" s="911"/>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97" t="s">
        <v>504</v>
      </c>
      <c r="B130" s="770"/>
      <c r="C130" s="770"/>
      <c r="D130" s="770"/>
      <c r="E130" s="770"/>
      <c r="F130" s="770"/>
      <c r="G130" s="770"/>
      <c r="H130" s="770"/>
      <c r="I130" s="770"/>
      <c r="J130" s="770"/>
      <c r="K130" s="770"/>
      <c r="L130" s="770"/>
      <c r="M130" s="770"/>
      <c r="N130" s="770"/>
      <c r="O130" s="770"/>
      <c r="P130" s="770"/>
      <c r="Q130" s="770"/>
      <c r="R130" s="770"/>
      <c r="S130" s="770"/>
      <c r="T130" s="770"/>
      <c r="U130" s="770"/>
      <c r="V130" s="770"/>
      <c r="W130" s="901" t="s">
        <v>505</v>
      </c>
      <c r="X130" s="902"/>
      <c r="Y130" s="902"/>
      <c r="Z130" s="903"/>
      <c r="AA130" s="799">
        <v>1500319</v>
      </c>
      <c r="AB130" s="800"/>
      <c r="AC130" s="800"/>
      <c r="AD130" s="800"/>
      <c r="AE130" s="801"/>
      <c r="AF130" s="802">
        <v>1497350</v>
      </c>
      <c r="AG130" s="800"/>
      <c r="AH130" s="800"/>
      <c r="AI130" s="800"/>
      <c r="AJ130" s="801"/>
      <c r="AK130" s="802">
        <v>1447975</v>
      </c>
      <c r="AL130" s="800"/>
      <c r="AM130" s="800"/>
      <c r="AN130" s="800"/>
      <c r="AO130" s="801"/>
      <c r="AP130" s="904"/>
      <c r="AQ130" s="905"/>
      <c r="AR130" s="905"/>
      <c r="AS130" s="905"/>
      <c r="AT130" s="906"/>
      <c r="AU130" s="67"/>
      <c r="AV130" s="67"/>
      <c r="AW130" s="67"/>
      <c r="AX130" s="907" t="s">
        <v>445</v>
      </c>
      <c r="AY130" s="807"/>
      <c r="AZ130" s="807"/>
      <c r="BA130" s="807"/>
      <c r="BB130" s="807"/>
      <c r="BC130" s="807"/>
      <c r="BD130" s="807"/>
      <c r="BE130" s="808"/>
      <c r="BF130" s="918">
        <v>15.8</v>
      </c>
      <c r="BG130" s="919"/>
      <c r="BH130" s="919"/>
      <c r="BI130" s="919"/>
      <c r="BJ130" s="919"/>
      <c r="BK130" s="919"/>
      <c r="BL130" s="920"/>
      <c r="BM130" s="918">
        <v>25</v>
      </c>
      <c r="BN130" s="919"/>
      <c r="BO130" s="919"/>
      <c r="BP130" s="919"/>
      <c r="BQ130" s="919"/>
      <c r="BR130" s="919"/>
      <c r="BS130" s="920"/>
      <c r="BT130" s="918">
        <v>35</v>
      </c>
      <c r="BU130" s="919"/>
      <c r="BV130" s="919"/>
      <c r="BW130" s="919"/>
      <c r="BX130" s="919"/>
      <c r="BY130" s="919"/>
      <c r="BZ130" s="92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22"/>
      <c r="B131" s="923"/>
      <c r="C131" s="923"/>
      <c r="D131" s="923"/>
      <c r="E131" s="923"/>
      <c r="F131" s="923"/>
      <c r="G131" s="923"/>
      <c r="H131" s="923"/>
      <c r="I131" s="923"/>
      <c r="J131" s="923"/>
      <c r="K131" s="923"/>
      <c r="L131" s="923"/>
      <c r="M131" s="923"/>
      <c r="N131" s="923"/>
      <c r="O131" s="923"/>
      <c r="P131" s="923"/>
      <c r="Q131" s="923"/>
      <c r="R131" s="923"/>
      <c r="S131" s="923"/>
      <c r="T131" s="923"/>
      <c r="U131" s="923"/>
      <c r="V131" s="923"/>
      <c r="W131" s="924" t="s">
        <v>180</v>
      </c>
      <c r="X131" s="925"/>
      <c r="Y131" s="925"/>
      <c r="Z131" s="926"/>
      <c r="AA131" s="838">
        <v>5603006</v>
      </c>
      <c r="AB131" s="839"/>
      <c r="AC131" s="839"/>
      <c r="AD131" s="839"/>
      <c r="AE131" s="840"/>
      <c r="AF131" s="841">
        <v>5344200</v>
      </c>
      <c r="AG131" s="839"/>
      <c r="AH131" s="839"/>
      <c r="AI131" s="839"/>
      <c r="AJ131" s="840"/>
      <c r="AK131" s="841">
        <v>5339407</v>
      </c>
      <c r="AL131" s="839"/>
      <c r="AM131" s="839"/>
      <c r="AN131" s="839"/>
      <c r="AO131" s="840"/>
      <c r="AP131" s="927"/>
      <c r="AQ131" s="928"/>
      <c r="AR131" s="928"/>
      <c r="AS131" s="928"/>
      <c r="AT131" s="929"/>
      <c r="AU131" s="67"/>
      <c r="AV131" s="67"/>
      <c r="AW131" s="67"/>
      <c r="AX131" s="930" t="s">
        <v>61</v>
      </c>
      <c r="AY131" s="654"/>
      <c r="AZ131" s="654"/>
      <c r="BA131" s="654"/>
      <c r="BB131" s="654"/>
      <c r="BC131" s="654"/>
      <c r="BD131" s="654"/>
      <c r="BE131" s="896"/>
      <c r="BF131" s="931">
        <v>66.599999999999994</v>
      </c>
      <c r="BG131" s="932"/>
      <c r="BH131" s="932"/>
      <c r="BI131" s="932"/>
      <c r="BJ131" s="932"/>
      <c r="BK131" s="932"/>
      <c r="BL131" s="933"/>
      <c r="BM131" s="931">
        <v>350</v>
      </c>
      <c r="BN131" s="932"/>
      <c r="BO131" s="932"/>
      <c r="BP131" s="932"/>
      <c r="BQ131" s="932"/>
      <c r="BR131" s="932"/>
      <c r="BS131" s="933"/>
      <c r="BT131" s="934"/>
      <c r="BU131" s="935"/>
      <c r="BV131" s="935"/>
      <c r="BW131" s="935"/>
      <c r="BX131" s="935"/>
      <c r="BY131" s="935"/>
      <c r="BZ131" s="93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9" t="s">
        <v>30</v>
      </c>
      <c r="B132" s="970"/>
      <c r="C132" s="970"/>
      <c r="D132" s="970"/>
      <c r="E132" s="970"/>
      <c r="F132" s="970"/>
      <c r="G132" s="970"/>
      <c r="H132" s="970"/>
      <c r="I132" s="970"/>
      <c r="J132" s="970"/>
      <c r="K132" s="970"/>
      <c r="L132" s="970"/>
      <c r="M132" s="970"/>
      <c r="N132" s="970"/>
      <c r="O132" s="970"/>
      <c r="P132" s="970"/>
      <c r="Q132" s="970"/>
      <c r="R132" s="970"/>
      <c r="S132" s="970"/>
      <c r="T132" s="970"/>
      <c r="U132" s="970"/>
      <c r="V132" s="948" t="s">
        <v>506</v>
      </c>
      <c r="W132" s="948"/>
      <c r="X132" s="948"/>
      <c r="Y132" s="948"/>
      <c r="Z132" s="949"/>
      <c r="AA132" s="950">
        <v>16.302552590000001</v>
      </c>
      <c r="AB132" s="951"/>
      <c r="AC132" s="951"/>
      <c r="AD132" s="951"/>
      <c r="AE132" s="952"/>
      <c r="AF132" s="953">
        <v>15.752142510000001</v>
      </c>
      <c r="AG132" s="951"/>
      <c r="AH132" s="951"/>
      <c r="AI132" s="951"/>
      <c r="AJ132" s="952"/>
      <c r="AK132" s="953">
        <v>15.638028719999999</v>
      </c>
      <c r="AL132" s="951"/>
      <c r="AM132" s="951"/>
      <c r="AN132" s="951"/>
      <c r="AO132" s="952"/>
      <c r="AP132" s="835"/>
      <c r="AQ132" s="836"/>
      <c r="AR132" s="836"/>
      <c r="AS132" s="836"/>
      <c r="AT132" s="95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1"/>
      <c r="B133" s="972"/>
      <c r="C133" s="972"/>
      <c r="D133" s="972"/>
      <c r="E133" s="972"/>
      <c r="F133" s="972"/>
      <c r="G133" s="972"/>
      <c r="H133" s="972"/>
      <c r="I133" s="972"/>
      <c r="J133" s="972"/>
      <c r="K133" s="972"/>
      <c r="L133" s="972"/>
      <c r="M133" s="972"/>
      <c r="N133" s="972"/>
      <c r="O133" s="972"/>
      <c r="P133" s="972"/>
      <c r="Q133" s="972"/>
      <c r="R133" s="972"/>
      <c r="S133" s="972"/>
      <c r="T133" s="972"/>
      <c r="U133" s="972"/>
      <c r="V133" s="955" t="s">
        <v>86</v>
      </c>
      <c r="W133" s="955"/>
      <c r="X133" s="955"/>
      <c r="Y133" s="955"/>
      <c r="Z133" s="956"/>
      <c r="AA133" s="957">
        <v>16.8</v>
      </c>
      <c r="AB133" s="958"/>
      <c r="AC133" s="958"/>
      <c r="AD133" s="958"/>
      <c r="AE133" s="959"/>
      <c r="AF133" s="957">
        <v>16.100000000000001</v>
      </c>
      <c r="AG133" s="958"/>
      <c r="AH133" s="958"/>
      <c r="AI133" s="958"/>
      <c r="AJ133" s="959"/>
      <c r="AK133" s="957">
        <v>15.8</v>
      </c>
      <c r="AL133" s="958"/>
      <c r="AM133" s="958"/>
      <c r="AN133" s="958"/>
      <c r="AO133" s="959"/>
      <c r="AP133" s="892"/>
      <c r="AQ133" s="893"/>
      <c r="AR133" s="893"/>
      <c r="AS133" s="893"/>
      <c r="AT133" s="96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j37V8vsWgzzshxqzsCm320Jw7zSjW533lHcIN4SUA2AahfPEPFp1kpjg2NSt9Hfv9gg9zzZpNyoqnivFLZGTNQ==" saltValue="43wyXwJ3qFheYrK/DaTs/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fOlf2l+NVaa2CcWFmLCGliSYjTThTPbmpbpfNgrSOnlx2sBjVXWo6PqnV5CYhTxw2Ydg6Cf5aRoHQJUnpwm86A==" saltValue="5+VnJYCi6u6xXk1r0+Qls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q+EtlTKwqOe8l+20+DzahZwi9RqdKyh2eA9w5toXVbC4boDz9+OoK5C1YpcMSXWZbgCeJhOy4wAq/w0HI08Wcg==" saltValue="0B07hBDOJmbCqfe3mYT/Rw=="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336</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2" t="s">
        <v>87</v>
      </c>
      <c r="AP7" s="126"/>
      <c r="AQ7" s="137" t="s">
        <v>508</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03"/>
      <c r="AP8" s="127" t="s">
        <v>509</v>
      </c>
      <c r="AQ8" s="138" t="s">
        <v>510</v>
      </c>
      <c r="AR8" s="152" t="s">
        <v>511</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3" t="s">
        <v>512</v>
      </c>
      <c r="AL9" s="994"/>
      <c r="AM9" s="994"/>
      <c r="AN9" s="995"/>
      <c r="AO9" s="116">
        <v>2035630</v>
      </c>
      <c r="AP9" s="116">
        <v>159757</v>
      </c>
      <c r="AQ9" s="139">
        <v>109056</v>
      </c>
      <c r="AR9" s="153">
        <v>46.5</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3" t="s">
        <v>212</v>
      </c>
      <c r="AL10" s="994"/>
      <c r="AM10" s="994"/>
      <c r="AN10" s="995"/>
      <c r="AO10" s="117">
        <v>256217</v>
      </c>
      <c r="AP10" s="117">
        <v>20108</v>
      </c>
      <c r="AQ10" s="140">
        <v>18467</v>
      </c>
      <c r="AR10" s="154">
        <v>8.9</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3" t="s">
        <v>410</v>
      </c>
      <c r="AL11" s="994"/>
      <c r="AM11" s="994"/>
      <c r="AN11" s="995"/>
      <c r="AO11" s="117" t="s">
        <v>205</v>
      </c>
      <c r="AP11" s="117" t="s">
        <v>205</v>
      </c>
      <c r="AQ11" s="140">
        <v>875</v>
      </c>
      <c r="AR11" s="154" t="s">
        <v>205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3" t="s">
        <v>135</v>
      </c>
      <c r="AL12" s="994"/>
      <c r="AM12" s="994"/>
      <c r="AN12" s="995"/>
      <c r="AO12" s="117" t="s">
        <v>205</v>
      </c>
      <c r="AP12" s="117" t="s">
        <v>205</v>
      </c>
      <c r="AQ12" s="140" t="s">
        <v>205</v>
      </c>
      <c r="AR12" s="154" t="s">
        <v>205</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3" t="s">
        <v>513</v>
      </c>
      <c r="AL13" s="994"/>
      <c r="AM13" s="994"/>
      <c r="AN13" s="995"/>
      <c r="AO13" s="117">
        <v>95080</v>
      </c>
      <c r="AP13" s="117">
        <v>7462</v>
      </c>
      <c r="AQ13" s="140">
        <v>4658</v>
      </c>
      <c r="AR13" s="154">
        <v>60.2</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3" t="s">
        <v>514</v>
      </c>
      <c r="AL14" s="994"/>
      <c r="AM14" s="994"/>
      <c r="AN14" s="995"/>
      <c r="AO14" s="117">
        <v>12812</v>
      </c>
      <c r="AP14" s="117">
        <v>1005</v>
      </c>
      <c r="AQ14" s="140">
        <v>1950</v>
      </c>
      <c r="AR14" s="154">
        <v>-48.5</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7" t="s">
        <v>316</v>
      </c>
      <c r="AL15" s="988"/>
      <c r="AM15" s="988"/>
      <c r="AN15" s="989"/>
      <c r="AO15" s="117">
        <v>-126974</v>
      </c>
      <c r="AP15" s="117">
        <v>-9965</v>
      </c>
      <c r="AQ15" s="140">
        <v>-7086</v>
      </c>
      <c r="AR15" s="154">
        <v>40.6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7" t="s">
        <v>279</v>
      </c>
      <c r="AL16" s="988"/>
      <c r="AM16" s="988"/>
      <c r="AN16" s="989"/>
      <c r="AO16" s="117">
        <v>2272765</v>
      </c>
      <c r="AP16" s="117">
        <v>178368</v>
      </c>
      <c r="AQ16" s="140">
        <v>127919</v>
      </c>
      <c r="AR16" s="154">
        <v>39.4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192</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515</v>
      </c>
      <c r="AP20" s="128" t="s">
        <v>341</v>
      </c>
      <c r="AQ20" s="141" t="s">
        <v>43</v>
      </c>
      <c r="AR20" s="155"/>
    </row>
    <row r="21" spans="1:46" s="81" customFormat="1" x14ac:dyDescent="0.15">
      <c r="A21" s="83"/>
      <c r="AK21" s="990" t="s">
        <v>516</v>
      </c>
      <c r="AL21" s="991"/>
      <c r="AM21" s="991"/>
      <c r="AN21" s="992"/>
      <c r="AO21" s="119">
        <v>15.15</v>
      </c>
      <c r="AP21" s="129">
        <v>10.82</v>
      </c>
      <c r="AQ21" s="142">
        <v>4.33</v>
      </c>
      <c r="AS21" s="161"/>
      <c r="AT21" s="83"/>
    </row>
    <row r="22" spans="1:46" s="81" customFormat="1" x14ac:dyDescent="0.15">
      <c r="A22" s="83"/>
      <c r="AK22" s="990" t="s">
        <v>517</v>
      </c>
      <c r="AL22" s="991"/>
      <c r="AM22" s="991"/>
      <c r="AN22" s="992"/>
      <c r="AO22" s="120">
        <v>93.5</v>
      </c>
      <c r="AP22" s="130">
        <v>96.9</v>
      </c>
      <c r="AQ22" s="143">
        <v>-3.4</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12" t="s">
        <v>518</v>
      </c>
      <c r="B26" s="1012"/>
      <c r="C26" s="1012"/>
      <c r="D26" s="1012"/>
      <c r="E26" s="1012"/>
      <c r="F26" s="1012"/>
      <c r="G26" s="1012"/>
      <c r="H26" s="1012"/>
      <c r="I26" s="1012"/>
      <c r="J26" s="1012"/>
      <c r="K26" s="1012"/>
      <c r="L26" s="1012"/>
      <c r="M26" s="1012"/>
      <c r="N26" s="1012"/>
      <c r="O26" s="1012"/>
      <c r="P26" s="1012"/>
      <c r="Q26" s="1012"/>
      <c r="R26" s="1012"/>
      <c r="S26" s="1012"/>
      <c r="T26" s="1012"/>
      <c r="U26" s="1012"/>
      <c r="V26" s="1012"/>
      <c r="W26" s="1012"/>
      <c r="X26" s="1012"/>
      <c r="Y26" s="1012"/>
      <c r="Z26" s="1012"/>
      <c r="AA26" s="1012"/>
      <c r="AB26" s="1012"/>
      <c r="AC26" s="1012"/>
      <c r="AD26" s="1012"/>
      <c r="AE26" s="1012"/>
      <c r="AF26" s="1012"/>
      <c r="AG26" s="1012"/>
      <c r="AH26" s="1012"/>
      <c r="AI26" s="1012"/>
      <c r="AJ26" s="1012"/>
      <c r="AK26" s="1012"/>
      <c r="AL26" s="1012"/>
      <c r="AM26" s="1012"/>
      <c r="AN26" s="1012"/>
      <c r="AO26" s="1012"/>
      <c r="AP26" s="1012"/>
      <c r="AQ26" s="1012"/>
      <c r="AR26" s="1012"/>
      <c r="AS26" s="1012"/>
    </row>
    <row r="27" spans="1:46" x14ac:dyDescent="0.15">
      <c r="A27" s="85"/>
      <c r="AO27" s="90"/>
      <c r="AP27" s="90"/>
      <c r="AQ27" s="90"/>
      <c r="AR27" s="90"/>
      <c r="AS27" s="90"/>
      <c r="AT27" s="90"/>
    </row>
    <row r="28" spans="1:46" ht="17.25" x14ac:dyDescent="0.15">
      <c r="A28" s="82" t="s">
        <v>269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121</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2" t="s">
        <v>87</v>
      </c>
      <c r="AP30" s="126"/>
      <c r="AQ30" s="137" t="s">
        <v>508</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03"/>
      <c r="AP31" s="127" t="s">
        <v>509</v>
      </c>
      <c r="AQ31" s="138" t="s">
        <v>510</v>
      </c>
      <c r="AR31" s="152" t="s">
        <v>511</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6" t="s">
        <v>519</v>
      </c>
      <c r="AL32" s="1007"/>
      <c r="AM32" s="1007"/>
      <c r="AN32" s="1008"/>
      <c r="AO32" s="117">
        <v>1339189</v>
      </c>
      <c r="AP32" s="117">
        <v>105100</v>
      </c>
      <c r="AQ32" s="144">
        <v>61308</v>
      </c>
      <c r="AR32" s="154">
        <v>71.400000000000006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6" t="s">
        <v>520</v>
      </c>
      <c r="AL33" s="1007"/>
      <c r="AM33" s="1007"/>
      <c r="AN33" s="1008"/>
      <c r="AO33" s="117" t="s">
        <v>205</v>
      </c>
      <c r="AP33" s="117" t="s">
        <v>205</v>
      </c>
      <c r="AQ33" s="144" t="s">
        <v>205</v>
      </c>
      <c r="AR33" s="154" t="s">
        <v>205</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6" t="s">
        <v>521</v>
      </c>
      <c r="AL34" s="1007"/>
      <c r="AM34" s="1007"/>
      <c r="AN34" s="1008"/>
      <c r="AO34" s="117" t="s">
        <v>205</v>
      </c>
      <c r="AP34" s="117" t="s">
        <v>205</v>
      </c>
      <c r="AQ34" s="144" t="s">
        <v>205</v>
      </c>
      <c r="AR34" s="154" t="s">
        <v>205</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6" t="s">
        <v>522</v>
      </c>
      <c r="AL35" s="1007"/>
      <c r="AM35" s="1007"/>
      <c r="AN35" s="1008"/>
      <c r="AO35" s="117">
        <v>946751</v>
      </c>
      <c r="AP35" s="117">
        <v>74302</v>
      </c>
      <c r="AQ35" s="144">
        <v>22520</v>
      </c>
      <c r="AR35" s="154">
        <v>229.9</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6" t="s">
        <v>39</v>
      </c>
      <c r="AL36" s="1007"/>
      <c r="AM36" s="1007"/>
      <c r="AN36" s="1008"/>
      <c r="AO36" s="117">
        <v>19071</v>
      </c>
      <c r="AP36" s="117">
        <v>1497</v>
      </c>
      <c r="AQ36" s="144">
        <v>5045</v>
      </c>
      <c r="AR36" s="154">
        <v>-70.3</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6" t="s">
        <v>354</v>
      </c>
      <c r="AL37" s="1007"/>
      <c r="AM37" s="1007"/>
      <c r="AN37" s="1008"/>
      <c r="AO37" s="117" t="s">
        <v>205</v>
      </c>
      <c r="AP37" s="117" t="s">
        <v>205</v>
      </c>
      <c r="AQ37" s="144">
        <v>526</v>
      </c>
      <c r="AR37" s="154" t="s">
        <v>205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9" t="s">
        <v>524</v>
      </c>
      <c r="AL38" s="1010"/>
      <c r="AM38" s="1010"/>
      <c r="AN38" s="1011"/>
      <c r="AO38" s="121" t="s">
        <v>205</v>
      </c>
      <c r="AP38" s="121" t="s">
        <v>205</v>
      </c>
      <c r="AQ38" s="145">
        <v>11</v>
      </c>
      <c r="AR38" s="143" t="s">
        <v>205</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9" t="s">
        <v>84</v>
      </c>
      <c r="AL39" s="1010"/>
      <c r="AM39" s="1010"/>
      <c r="AN39" s="1011"/>
      <c r="AO39" s="117">
        <v>-22058</v>
      </c>
      <c r="AP39" s="117">
        <v>-1731</v>
      </c>
      <c r="AQ39" s="144">
        <v>-1559</v>
      </c>
      <c r="AR39" s="154">
        <v>11</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6" t="s">
        <v>525</v>
      </c>
      <c r="AL40" s="1007"/>
      <c r="AM40" s="1007"/>
      <c r="AN40" s="1008"/>
      <c r="AO40" s="117">
        <v>-1447975</v>
      </c>
      <c r="AP40" s="117">
        <v>-113638</v>
      </c>
      <c r="AQ40" s="144">
        <v>-58872</v>
      </c>
      <c r="AR40" s="154">
        <v>93</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6" t="s">
        <v>397</v>
      </c>
      <c r="AL41" s="997"/>
      <c r="AM41" s="997"/>
      <c r="AN41" s="998"/>
      <c r="AO41" s="117">
        <v>834978</v>
      </c>
      <c r="AP41" s="117">
        <v>65530</v>
      </c>
      <c r="AQ41" s="144">
        <v>28979</v>
      </c>
      <c r="AR41" s="154">
        <v>126.1</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146</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04" t="s">
        <v>87</v>
      </c>
      <c r="AN49" s="999" t="s">
        <v>457</v>
      </c>
      <c r="AO49" s="1000"/>
      <c r="AP49" s="1000"/>
      <c r="AQ49" s="1000"/>
      <c r="AR49" s="1001"/>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05"/>
      <c r="AN50" s="113" t="s">
        <v>499</v>
      </c>
      <c r="AO50" s="123" t="s">
        <v>500</v>
      </c>
      <c r="AP50" s="134" t="s">
        <v>527</v>
      </c>
      <c r="AQ50" s="147" t="s">
        <v>391</v>
      </c>
      <c r="AR50" s="157" t="s">
        <v>528</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529</v>
      </c>
      <c r="AL51" s="102"/>
      <c r="AM51" s="107">
        <v>1436328</v>
      </c>
      <c r="AN51" s="114">
        <v>103125</v>
      </c>
      <c r="AO51" s="124">
        <v>-6.6</v>
      </c>
      <c r="AP51" s="135">
        <v>93492</v>
      </c>
      <c r="AQ51" s="148">
        <v>-13.6</v>
      </c>
      <c r="AR51" s="158">
        <v>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166</v>
      </c>
      <c r="AM52" s="108">
        <v>1048547</v>
      </c>
      <c r="AN52" s="115">
        <v>75283</v>
      </c>
      <c r="AO52" s="125">
        <v>5.4</v>
      </c>
      <c r="AP52" s="136">
        <v>53316</v>
      </c>
      <c r="AQ52" s="149">
        <v>6</v>
      </c>
      <c r="AR52" s="159">
        <v>-0.6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488</v>
      </c>
      <c r="AL53" s="102"/>
      <c r="AM53" s="107">
        <v>2875878</v>
      </c>
      <c r="AN53" s="114">
        <v>211213</v>
      </c>
      <c r="AO53" s="124">
        <v>104.8</v>
      </c>
      <c r="AP53" s="135">
        <v>94796</v>
      </c>
      <c r="AQ53" s="148">
        <v>1.4</v>
      </c>
      <c r="AR53" s="158">
        <v>103.4</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166</v>
      </c>
      <c r="AM54" s="108">
        <v>1166458</v>
      </c>
      <c r="AN54" s="115">
        <v>85668</v>
      </c>
      <c r="AO54" s="125">
        <v>13.8</v>
      </c>
      <c r="AP54" s="136">
        <v>55781</v>
      </c>
      <c r="AQ54" s="149">
        <v>4.5999999999999996</v>
      </c>
      <c r="AR54" s="159">
        <v>9.1999999999999993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530</v>
      </c>
      <c r="AL55" s="102"/>
      <c r="AM55" s="107">
        <v>3190413</v>
      </c>
      <c r="AN55" s="114">
        <v>239520</v>
      </c>
      <c r="AO55" s="124">
        <v>13.4</v>
      </c>
      <c r="AP55" s="135">
        <v>85942</v>
      </c>
      <c r="AQ55" s="148">
        <v>-9.3000000000000007</v>
      </c>
      <c r="AR55" s="158">
        <v>22.7</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166</v>
      </c>
      <c r="AM56" s="108">
        <v>1333095</v>
      </c>
      <c r="AN56" s="115">
        <v>100082</v>
      </c>
      <c r="AO56" s="125">
        <v>16.8</v>
      </c>
      <c r="AP56" s="136">
        <v>48630</v>
      </c>
      <c r="AQ56" s="149">
        <v>-12.8</v>
      </c>
      <c r="AR56" s="159">
        <v>29.6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138</v>
      </c>
      <c r="AL57" s="102"/>
      <c r="AM57" s="107">
        <v>1046706</v>
      </c>
      <c r="AN57" s="114">
        <v>80485</v>
      </c>
      <c r="AO57" s="124">
        <v>-66.400000000000006</v>
      </c>
      <c r="AP57" s="135">
        <v>95007</v>
      </c>
      <c r="AQ57" s="148">
        <v>10.5</v>
      </c>
      <c r="AR57" s="158">
        <v>-76.900000000000006</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166</v>
      </c>
      <c r="AM58" s="108">
        <v>770425</v>
      </c>
      <c r="AN58" s="115">
        <v>59241</v>
      </c>
      <c r="AO58" s="125">
        <v>-40.799999999999997</v>
      </c>
      <c r="AP58" s="136">
        <v>48509</v>
      </c>
      <c r="AQ58" s="149">
        <v>-0.2</v>
      </c>
      <c r="AR58" s="159">
        <v>-40.6</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531</v>
      </c>
      <c r="AL59" s="102"/>
      <c r="AM59" s="107">
        <v>857518</v>
      </c>
      <c r="AN59" s="114">
        <v>67299</v>
      </c>
      <c r="AO59" s="124">
        <v>-16.399999999999999</v>
      </c>
      <c r="AP59" s="135">
        <v>98176</v>
      </c>
      <c r="AQ59" s="148">
        <v>3.3</v>
      </c>
      <c r="AR59" s="158">
        <v>-19.7</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166</v>
      </c>
      <c r="AM60" s="108">
        <v>565569</v>
      </c>
      <c r="AN60" s="115">
        <v>44386</v>
      </c>
      <c r="AO60" s="125">
        <v>-25.1</v>
      </c>
      <c r="AP60" s="136">
        <v>58489</v>
      </c>
      <c r="AQ60" s="149">
        <v>20.6</v>
      </c>
      <c r="AR60" s="159">
        <v>-45.7</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532</v>
      </c>
      <c r="AL61" s="105"/>
      <c r="AM61" s="107">
        <v>1881369</v>
      </c>
      <c r="AN61" s="114">
        <v>140328</v>
      </c>
      <c r="AO61" s="124">
        <v>5.8</v>
      </c>
      <c r="AP61" s="135">
        <v>93483</v>
      </c>
      <c r="AQ61" s="150">
        <v>-1.5</v>
      </c>
      <c r="AR61" s="158">
        <v>7.3</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166</v>
      </c>
      <c r="AM62" s="108">
        <v>976819</v>
      </c>
      <c r="AN62" s="115">
        <v>72932</v>
      </c>
      <c r="AO62" s="125">
        <v>-6</v>
      </c>
      <c r="AP62" s="136">
        <v>52945</v>
      </c>
      <c r="AQ62" s="149">
        <v>3.6</v>
      </c>
      <c r="AR62" s="159">
        <v>-9.6</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JA8VARi0sVhxCYTZRDeAuTZS4o6Hqh911GvYowcBA1Scq5sNHEHRKnj44lDGdQ/uzIVkRx08JeqC+fkrKtpKdw==" saltValue="ajQYQgUqJLg7siwOBEduv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1" spans="125:125" ht="13.5" hidden="1" customHeight="1" x14ac:dyDescent="0.15">
      <c r="DU121" s="78"/>
    </row>
  </sheetData>
  <sheetProtection algorithmName="SHA-512" hashValue="E3amvB5Af3A8fAiuFMmpZjN6DPBQc3PoL07KFXZS43Z4WAz2fRShdu3kOn6f06uN+HBq1dULGoRs/jcBtbgc8A==" saltValue="YJccUC/hSL1xMkj++3cWZ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YkoSmR9DSeTmpyjinuL6lNrGU8V6EzkFUFfGWdQs/ShCDemQRuDs4+Ot7OSS2oyQ3n20F6oZ5lazR03PL3miIw==" saltValue="A6PZmjk3I7vFoc5L1t7LwQ=="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3</v>
      </c>
    </row>
    <row r="46" spans="2:10" ht="29.25" customHeight="1" x14ac:dyDescent="0.2">
      <c r="B46" s="166" t="s">
        <v>8</v>
      </c>
      <c r="C46" s="170"/>
      <c r="D46" s="170"/>
      <c r="E46" s="171" t="s">
        <v>19</v>
      </c>
      <c r="F46" s="172" t="s">
        <v>534</v>
      </c>
      <c r="G46" s="176" t="s">
        <v>535</v>
      </c>
      <c r="H46" s="176" t="s">
        <v>536</v>
      </c>
      <c r="I46" s="176" t="s">
        <v>537</v>
      </c>
      <c r="J46" s="181" t="s">
        <v>257</v>
      </c>
    </row>
    <row r="47" spans="2:10" ht="57.75" customHeight="1" x14ac:dyDescent="0.15">
      <c r="B47" s="167"/>
      <c r="C47" s="1013" t="s">
        <v>4</v>
      </c>
      <c r="D47" s="1013"/>
      <c r="E47" s="1014"/>
      <c r="F47" s="173">
        <v>21.63</v>
      </c>
      <c r="G47" s="177">
        <v>21.93</v>
      </c>
      <c r="H47" s="177">
        <v>22.39</v>
      </c>
      <c r="I47" s="177">
        <v>24.46</v>
      </c>
      <c r="J47" s="182">
        <v>26.37</v>
      </c>
    </row>
    <row r="48" spans="2:10" ht="57.75" customHeight="1" x14ac:dyDescent="0.15">
      <c r="B48" s="168"/>
      <c r="C48" s="1015" t="s">
        <v>10</v>
      </c>
      <c r="D48" s="1015"/>
      <c r="E48" s="1016"/>
      <c r="F48" s="174">
        <v>2.86</v>
      </c>
      <c r="G48" s="178">
        <v>2.14</v>
      </c>
      <c r="H48" s="178">
        <v>5.15</v>
      </c>
      <c r="I48" s="178">
        <v>3.4</v>
      </c>
      <c r="J48" s="183">
        <v>0.7</v>
      </c>
    </row>
    <row r="49" spans="2:10" ht="57.75" customHeight="1" x14ac:dyDescent="0.15">
      <c r="B49" s="169"/>
      <c r="C49" s="1017" t="s">
        <v>18</v>
      </c>
      <c r="D49" s="1017"/>
      <c r="E49" s="1018"/>
      <c r="F49" s="175">
        <v>9.64</v>
      </c>
      <c r="G49" s="179" t="s">
        <v>0</v>
      </c>
      <c r="H49" s="179">
        <v>7.02</v>
      </c>
      <c r="I49" s="179" t="s">
        <v>538</v>
      </c>
      <c r="J49" s="184">
        <v>1.89</v>
      </c>
    </row>
    <row r="50" spans="2:10" x14ac:dyDescent="0.15"/>
  </sheetData>
  <sheetProtection algorithmName="SHA-512" hashValue="1cK2OckGtIg7/vKe7vculnnVUq2hJyKDStYelzGeEw5qH/kav4BCM8mruFo3Xm2+KMHZ9Z/AXIKKjp37S23CSw==" saltValue="pDoG68bu34WNsbwVdm6sv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小北　篤</dc:creator>
  <cp:lastModifiedBy> </cp:lastModifiedBy>
  <cp:lastPrinted>2025-03-18T04:56:58Z</cp:lastPrinted>
  <dcterms:created xsi:type="dcterms:W3CDTF">2025-03-13T06:44:53Z</dcterms:created>
  <dcterms:modified xsi:type="dcterms:W3CDTF">2025-10-01T09:06:18Z</dcterms:modified>
</cp:coreProperties>
</file>