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nm-sv25\税財政課\02.財政係\10.その他\06.財政状況資料集\平成25年度\"/>
    </mc:Choice>
  </mc:AlternateContent>
  <workbookProtection workbookPassword="CC05" lockStructure="1"/>
  <bookViews>
    <workbookView xWindow="0" yWindow="0" windowWidth="20490" windowHeight="7230" tabRatio="8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AM34" i="9"/>
  <c r="C34" i="9"/>
  <c r="C35" i="9" s="1"/>
  <c r="BW34" i="9" l="1"/>
  <c r="BW35" i="9" s="1"/>
  <c r="BW36" i="9" s="1"/>
  <c r="BW37" i="9" s="1"/>
  <c r="BW38" i="9" s="1"/>
  <c r="BW39" i="9" s="1"/>
  <c r="BW40" i="9" s="1"/>
  <c r="BW41" i="9" s="1"/>
  <c r="BW42" i="9" s="1"/>
  <c r="BW43" i="9" s="1"/>
  <c r="U34" i="9"/>
  <c r="U35" i="9" s="1"/>
  <c r="U36" i="9" s="1"/>
  <c r="U37"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<sst xmlns="http://schemas.openxmlformats.org/spreadsheetml/2006/main" count="1064" uniqueCount="550">
  <si>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</si>
  <si>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</si>
  <si>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</si>
  <si>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</si>
  <si>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</si>
  <si>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</si>
  <si>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</si>
  <si>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</si>
  <si>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</si>
  <si>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</si>
  <si>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</si>
  <si>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</si>
  <si>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</si>
  <si>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</si>
  <si>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</si>
  <si>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</si>
  <si>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</si>
  <si>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</si>
  <si>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</si>
  <si>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</si>
  <si>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</si>
  <si>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</si>
  <si>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</si>
  <si>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</si>
  <si>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</si>
  <si>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</si>
  <si>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</si>
  <si>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</si>
  <si>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</si>
  <si>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</si>
  <si>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</si>
  <si>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</si>
  <si>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</si>
  <si>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</si>
  <si>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</si>
  <si>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</si>
  <si>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</si>
  <si>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</si>
  <si>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</si>
  <si>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</si>
  <si>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</si>
  <si>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</si>
  <si>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</si>
  <si>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</si>
  <si>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</si>
  <si>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</si>
  <si>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</si>
  <si>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</si>
  <si>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</si>
  <si>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</si>
  <si>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</si>
  <si>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</si>
  <si>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</si>
  <si>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</si>
  <si>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</si>
  <si>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</si>
  <si>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</si>
  <si>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</si>
  <si>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</si>
  <si>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</si>
  <si>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</si>
  <si>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</si>
  <si>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</si>
  <si>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</si>
  <si>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</si>
  <si>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</si>
  <si>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</si>
  <si>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</si>
  <si>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</si>
  <si>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</si>
  <si>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</si>
  <si>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</si>
  <si>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</si>
  <si>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</si>
  <si>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</si>
  <si>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</si>
  <si>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</si>
  <si>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</si>
  <si>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</si>
  <si>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</si>
  <si>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</si>
  <si>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</si>
  <si>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</si>
  <si>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</si>
  <si>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</si>
  <si>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</si>
  <si>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</si>
  <si>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</si>
  <si>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</si>
  <si>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</si>
  <si>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</si>
  <si>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</si>
  <si>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</si>
  <si>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</si>
  <si>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</si>
  <si>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</si>
  <si>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</si>
  <si>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</si>
  <si>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</si>
  <si>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</si>
  <si>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</si>
  <si>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</si>
  <si>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</si>
  <si>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</si>
  <si>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</si>
  <si>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</si>
  <si>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</si>
  <si>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</si>
  <si>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</si>
  <si>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</si>
  <si>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</si>
  <si>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</si>
  <si>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</si>
  <si>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</si>
  <si>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</si>
  <si>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</si>
  <si>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</si>
  <si>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</si>
  <si>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</si>
  <si>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</si>
  <si>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</si>
  <si>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</si>
  <si>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</si>
  <si>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</si>
  <si>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</si>
  <si>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</si>
  <si>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</si>
  <si>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</si>
  <si>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</si>
  <si>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</si>
  <si>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</si>
  <si>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</si>
  <si>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</si>
  <si>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</si>
  <si>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</si>
  <si>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</si>
  <si>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</si>
  <si>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</si>
  <si>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</si>
  <si>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</si>
  <si>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</si>
  <si>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</si>
  <si>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</si>
  <si>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</si>
  <si>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</si>
  <si>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</si>
  <si>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</si>
  <si>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</si>
  <si>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</si>
  <si>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</si>
  <si>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</si>
  <si>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</si>
  <si>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</si>
  <si>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</si>
  <si>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</si>
  <si>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</si>
  <si>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</si>
  <si>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</si>
  <si>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</si>
  <si>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</si>
  <si>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</si>
  <si>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</si>
  <si>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</si>
  <si>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</si>
  <si>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</si>
  <si>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</si>
  <si>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</si>
  <si>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</si>
  <si>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</si>
  <si>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</si>
  <si>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</si>
  <si>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</si>
  <si>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</si>
  <si>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</si>
  <si>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</si>
  <si>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</si>
  <si>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</si>
  <si>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</si>
  <si>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</si>
  <si>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</si>
  <si>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</si>
  <si>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</si>
  <si>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</si>
  <si>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</si>
  <si>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</si>
  <si>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</si>
  <si>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</si>
  <si>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</si>
  <si>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</si>
  <si>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</si>
  <si>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</si>
  <si>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</si>
  <si>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</si>
  <si>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</si>
  <si>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</si>
  <si>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</si>
  <si>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</si>
  <si>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京都府南山城村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</si>
  <si>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</si>
  <si>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</si>
  <si>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</si>
  <si>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</si>
  <si>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</si>
  <si>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</si>
  <si>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</si>
  <si>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</si>
  <si>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</si>
  <si>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</si>
  <si>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</si>
  <si>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</si>
  <si>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</si>
  <si>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</si>
  <si>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</si>
  <si>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</si>
  <si>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</si>
  <si>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</si>
  <si>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</si>
  <si>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</si>
  <si>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</si>
  <si>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</si>
  <si>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</si>
  <si>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</si>
  <si>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</si>
  <si>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</si>
  <si>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</si>
  <si>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</si>
  <si>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</si>
  <si>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</si>
  <si>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</si>
  <si>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</si>
  <si>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</si>
  <si>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</si>
  <si>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</si>
  <si>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</si>
  <si>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</si>
  <si>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</si>
  <si>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</si>
  <si>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</si>
  <si>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</si>
  <si>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</si>
  <si>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</si>
  <si>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</si>
  <si>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</si>
  <si>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</si>
  <si>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</si>
  <si>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</si>
  <si>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</si>
  <si>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</si>
  <si>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</si>
  <si>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</si>
  <si>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</si>
  <si>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</si>
  <si>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</si>
  <si>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</si>
  <si>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</si>
  <si>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</si>
  <si>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</si>
  <si>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</si>
  <si>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</si>
  <si>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</si>
  <si>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</si>
  <si>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</si>
  <si>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</si>
  <si>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</si>
  <si>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</si>
  <si>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</si>
  <si>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</si>
  <si>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</si>
  <si>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</si>
  <si>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</si>
  <si>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</si>
  <si>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</si>
  <si>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</si>
  <si>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</si>
  <si>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</si>
  <si>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</si>
  <si>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</si>
  <si>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</si>
  <si>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</si>
  <si>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</si>
  <si>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</si>
  <si>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</si>
  <si>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</si>
  <si>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</si>
  <si>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</si>
  <si>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</si>
  <si>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</si>
  <si>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</si>
  <si>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</si>
  <si>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</si>
  <si>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</si>
  <si>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</si>
  <si>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</si>
  <si>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</si>
  <si>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</si>
  <si>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</si>
  <si>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</si>
  <si>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</si>
  <si>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</si>
  <si>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</si>
  <si>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</si>
  <si>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</si>
  <si>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</si>
  <si>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</si>
  <si>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</si>
  <si>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</si>
  <si>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</si>
  <si>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</si>
  <si>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</si>
  <si>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</si>
  <si>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</si>
  <si>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</si>
  <si>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</si>
  <si>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</si>
  <si>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</si>
  <si>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</si>
  <si>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</si>
  <si>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</si>
  <si>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</si>
  <si>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</si>
  <si>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</si>
  <si>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</si>
  <si>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</si>
  <si>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</si>
  <si>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</si>
  <si>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</si>
  <si>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</si>
  <si>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</si>
  <si>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</si>
  <si>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</si>
  <si>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</si>
  <si>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</si>
  <si>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</si>
  <si>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</si>
  <si>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</si>
  <si>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</si>
  <si>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</si>
  <si>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</si>
  <si>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</si>
  <si>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</si>
  <si>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</si>
  <si>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</si>
  <si>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</si>
  <si>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</si>
  <si>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</si>
  <si>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</si>
  <si>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京都府南山城村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</si>
  <si>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</si>
  <si>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</si>
  <si>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</si>
  <si>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</si>
  <si>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</si>
  <si>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</si>
  <si>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</si>
  <si>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</si>
  <si>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</si>
  <si>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</si>
  <si>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</si>
  <si>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</si>
  <si>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</si>
  <si>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</si>
  <si>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</si>
  <si>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</si>
  <si>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</si>
  <si>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</si>
  <si>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</si>
  <si>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</si>
  <si>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</si>
  <si>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</si>
  <si>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</si>
  <si>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</si>
  <si>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</si>
  <si>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</si>
  <si>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</si>
  <si>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</si>
  <si>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</si>
  <si>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</si>
  <si>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</si>
  <si>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</si>
  <si>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</si>
  <si>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</si>
  <si>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</si>
  <si>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</si>
  <si>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</si>
  <si>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</si>
  <si>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</si>
  <si>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</si>
  <si>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</si>
  <si>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</si>
  <si>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</si>
  <si>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</si>
  <si>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</si>
  <si>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</si>
  <si>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</si>
  <si>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</si>
  <si>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</si>
  <si>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</si>
  <si>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</si>
  <si>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</si>
  <si>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</si>
  <si>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</si>
  <si>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</si>
  <si>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</si>
  <si>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</si>
  <si>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</si>
  <si>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</si>
  <si>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</si>
  <si>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</si>
  <si>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</si>
  <si>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</si>
  <si>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</si>
  <si>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</si>
  <si>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</si>
  <si>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</si>
  <si>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</si>
  <si>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</si>
  <si>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</si>
  <si>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</si>
  <si>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</si>
  <si>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</si>
  <si>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</si>
  <si>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</si>
  <si>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</si>
  <si>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</si>
  <si>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</si>
  <si>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</si>
  <si>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</si>
  <si>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</si>
  <si>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</si>
  <si>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</si>
  <si>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</si>
  <si>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</si>
  <si>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</si>
  <si>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</si>
  <si>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</si>
  <si>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</si>
  <si>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</si>
  <si>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</si>
  <si>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</si>
  <si>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</si>
  <si>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</si>
  <si>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</si>
  <si>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</si>
  <si>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</si>
  <si>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</si>
  <si>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</si>
  <si>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</si>
  <si>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</si>
  <si>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</si>
  <si>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</si>
  <si>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</si>
  <si>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</si>
  <si>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</si>
  <si>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</si>
  <si>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</si>
  <si>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</si>
  <si>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</si>
  <si>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</si>
  <si>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</si>
  <si>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</si>
  <si>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</si>
  <si>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</si>
  <si>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</si>
  <si>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</si>
  <si>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</si>
  <si>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</si>
  <si>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</si>
  <si>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</si>
  <si>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</si>
  <si>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</si>
  <si>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</si>
  <si>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</si>
  <si>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</si>
  <si>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</si>
  <si>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</si>
  <si>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</si>
  <si>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</si>
  <si>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</si>
  <si>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</si>
  <si>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</si>
  <si>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</si>
  <si>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</si>
  <si>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</si>
  <si>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</si>
  <si>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</si>
  <si>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</si>
  <si>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</si>
  <si>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</si>
  <si>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</si>
  <si>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</si>
  <si>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</si>
  <si>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</si>
  <si>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</si>
  <si>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</si>
  <si>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</si>
  <si>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</si>
  <si>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</si>
  <si>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</si>
  <si>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</si>
  <si>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</si>
  <si>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</si>
  <si>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</si>
  <si>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</si>
  <si>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</si>
  <si>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</si>
  <si>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</si>
  <si>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</si>
  <si>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</si>
  <si>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</si>
  <si>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</si>
  <si>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</si>
  <si>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</si>
  <si>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</si>
  <si>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</si>
  <si>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</si>
  <si>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</si>
  <si>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</si>
  <si>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</si>
  <si>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</si>
  <si>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</si>
  <si>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</si>
  <si>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</si>
  <si>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</si>
  <si>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</si>
  <si>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</si>
  <si>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高度情報ネットワーク特別会計</t>
  </si>
  <si>
    <t>介護保険特別会計（保険事業勘定）</t>
  </si>
  <si>
    <t>簡易水道特別会計</t>
  </si>
  <si>
    <t>後期高齢者医療特別会計</t>
  </si>
  <si>
    <t>介護保険特別会計（サービス事業勘定）</t>
  </si>
  <si>
    <t>その他会計（赤字）</t>
  </si>
  <si>
    <t>その他会計（黒字）</t>
  </si>
  <si>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</si>
  <si>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</si>
  <si>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</si>
  <si>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</si>
  <si>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</si>
  <si>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</si>
  <si>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</si>
  <si>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</si>
  <si>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
（相楽地区ふるさと市町村圏振興事業特別会計）</t>
  </si>
  <si>
    <t>京都府自治会館管理組合</t>
  </si>
  <si>
    <t>京都府後期高齢者医療広域連合
（一般会計）</t>
  </si>
  <si>
    <t>京都府後期高齢者医療広域連合
（後期高齢者医療特別会計）</t>
  </si>
  <si>
    <t>相楽東部広域連合</t>
  </si>
  <si>
    <t>京都地方税機構</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</si>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</sst>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124312</c:v>
                </c:pt>
                <c:pt idx="1">
                  <c:v>95165</c:v>
                </c:pt>
                <c:pt idx="2">
                  <c:v>72775</c:v>
                </c:pt>
                <c:pt idx="3">
                  <c:v>54069</c:v>
                </c:pt>
                <c:pt idx="4">
                  <c:v>198317</c:v>
                </c:pt>
              </c:numCache>
            </c:numRef>
          </c:val>
          <c:smooth val="0"/>
        </c:ser>
        <c:dLbls>
          <c:showLegendKey val="0"/>
          <c:showVal val="0"/>
          <c:showCatName val="0"/>
          <c:showSerName val="0"/>
          <c:showPercent val="0"/>
          <c:showBubbleSize val="0"/>
        </c:dLbls>
        <c:marker val="1"/>
        <c:smooth val="0"/>
        <c:axId val="230281232"/>
        <c:axId val="120337024"/>
      </c:lineChart>
      <c:catAx>
        <c:axId val="230281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337024"/>
        <c:crosses val="autoZero"/>
        <c:auto val="1"/>
        <c:lblAlgn val="ctr"/>
        <c:lblOffset val="100"/>
        <c:tickLblSkip val="1"/>
        <c:tickMarkSkip val="1"/>
        <c:noMultiLvlLbl val="0"/>
      </c:catAx>
      <c:valAx>
        <c:axId val="1203370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81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5.19</c:v>
                </c:pt>
                <c:pt idx="1">
                  <c:v>6.79</c:v>
                </c:pt>
                <c:pt idx="2">
                  <c:v>1.67</c:v>
                </c:pt>
                <c:pt idx="3">
                  <c:v>2.96</c:v>
                </c:pt>
                <c:pt idx="4">
                  <c:v>3.13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24.93</c:v>
                </c:pt>
                <c:pt idx="1">
                  <c:v>25.32</c:v>
                </c:pt>
                <c:pt idx="2">
                  <c:v>30.2</c:v>
                </c:pt>
                <c:pt idx="3">
                  <c:v>30.9</c:v>
                </c:pt>
                <c:pt idx="4">
                  <c:v>33.049999999999997</c:v>
                </c:pt>
              </c:numCache>
            </c:numRef>
          </c:val>
        </c:ser>
        <c:dLbls>
          <c:showLegendKey val="0"/>
          <c:showVal val="0"/>
          <c:showCatName val="0"/>
          <c:showSerName val="0"/>
          <c:showPercent val="0"/>
          <c:showBubbleSize val="0"/>
        </c:dLbls>
        <c:gapWidth val="250"/>
        <c:overlap val="100"/>
        <c:axId val="354244024"/>
        <c:axId val="355524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2.92</c:v>
                </c:pt>
                <c:pt idx="1">
                  <c:v>11.09</c:v>
                </c:pt>
                <c:pt idx="2">
                  <c:v>6.94</c:v>
                </c:pt>
                <c:pt idx="3">
                  <c:v>13</c:v>
                </c:pt>
                <c:pt idx="4">
                  <c:v>0.18</c:v>
                </c:pt>
              </c:numCache>
            </c:numRef>
          </c:val>
          <c:smooth val="0"/>
        </c:ser>
        <c:dLbls>
          <c:showLegendKey val="0"/>
          <c:showVal val="0"/>
          <c:showCatName val="0"/>
          <c:showSerName val="0"/>
          <c:showPercent val="0"/>
          <c:showBubbleSize val="0"/>
        </c:dLbls>
        <c:marker val="1"/>
        <c:smooth val="0"/>
        <c:axId val="354244024"/>
        <c:axId val="355524120"/>
      </c:lineChart>
      <c:catAx>
        <c:axId val="35424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5524120"/>
        <c:crosses val="autoZero"/>
        <c:auto val="1"/>
        <c:lblAlgn val="ctr"/>
        <c:lblOffset val="100"/>
        <c:tickLblSkip val="1"/>
        <c:tickMarkSkip val="1"/>
        <c:noMultiLvlLbl val="0"/>
      </c:catAx>
      <c:valAx>
        <c:axId val="355524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24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0.03</c:v>
                </c:pt>
                <c:pt idx="4">
                  <c:v>#N/A</c:v>
                </c:pt>
                <c:pt idx="5">
                  <c:v>0.02</c:v>
                </c:pt>
                <c:pt idx="6">
                  <c:v>#N/A</c:v>
                </c:pt>
                <c:pt idx="7">
                  <c:v>0.02</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7.0000000000000007E-2</c:v>
                </c:pt>
                <c:pt idx="6">
                  <c:v>#N/A</c:v>
                </c:pt>
                <c:pt idx="7">
                  <c:v>0.05</c:v>
                </c:pt>
                <c:pt idx="8">
                  <c:v>#N/A</c:v>
                </c:pt>
                <c:pt idx="9">
                  <c:v>0.05</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0.43</c:v>
                </c:pt>
                <c:pt idx="4">
                  <c:v>#N/A</c:v>
                </c:pt>
                <c:pt idx="5">
                  <c:v>0.08</c:v>
                </c:pt>
                <c:pt idx="6">
                  <c:v>#N/A</c:v>
                </c:pt>
                <c:pt idx="7">
                  <c:v>0.11</c:v>
                </c:pt>
                <c:pt idx="8">
                  <c:v>#N/A</c:v>
                </c:pt>
                <c:pt idx="9">
                  <c:v>0.05</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0.72</c:v>
                </c:pt>
                <c:pt idx="2">
                  <c:v>#N/A</c:v>
                </c:pt>
                <c:pt idx="3">
                  <c:v>0.05</c:v>
                </c:pt>
                <c:pt idx="4">
                  <c:v>#N/A</c:v>
                </c:pt>
                <c:pt idx="5">
                  <c:v>0.24</c:v>
                </c:pt>
                <c:pt idx="6">
                  <c:v>#N/A</c:v>
                </c:pt>
                <c:pt idx="7">
                  <c:v>0.19</c:v>
                </c:pt>
                <c:pt idx="8">
                  <c:v>#N/A</c:v>
                </c:pt>
                <c:pt idx="9">
                  <c:v>0.06</c:v>
                </c:pt>
              </c:numCache>
            </c:numRef>
          </c:val>
        </c:ser>
        <c:ser>
          <c:idx val="7"/>
          <c:order val="7"/>
          <c:tx>
            <c:strRef>
              <c:f>データシート!$A$34</c:f>
              <c:strCache>
                <c:ptCount val="1"/>
                <c:pt idx="0">
                  <c:v>高度情報ネットワーク特別会計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0.95</c:v>
                </c:pt>
                <c:pt idx="2">
                  <c:v>#N/A</c:v>
                </c:pt>
                <c:pt idx="3">
                  <c:v>0.13</c:v>
                </c:pt>
                <c:pt idx="4">
                  <c:v>#N/A</c:v>
                </c:pt>
                <c:pt idx="5">
                  <c:v>0</c:v>
                </c:pt>
                <c:pt idx="6">
                  <c:v>#N/A</c:v>
                </c:pt>
                <c:pt idx="7">
                  <c:v>7.0000000000000007E-2</c:v>
                </c:pt>
                <c:pt idx="8">
                  <c:v>#N/A</c:v>
                </c:pt>
                <c:pt idx="9">
                  <c:v>7.0000000000000007E-2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1.55</c:v>
                </c:pt>
                <c:pt idx="2">
                  <c:v>#N/A</c:v>
                </c:pt>
                <c:pt idx="3">
                  <c:v>2.58</c:v>
                </c:pt>
                <c:pt idx="4">
                  <c:v>#N/A</c:v>
                </c:pt>
                <c:pt idx="5">
                  <c:v>2.31</c:v>
                </c:pt>
                <c:pt idx="6">
                  <c:v>#N/A</c:v>
                </c:pt>
                <c:pt idx="7">
                  <c:v>1.39</c:v>
                </c:pt>
                <c:pt idx="8">
                  <c:v>#N/A</c:v>
                </c:pt>
                <c:pt idx="9">
                  <c:v>2.39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4.24</c:v>
                </c:pt>
                <c:pt idx="2">
                  <c:v>#N/A</c:v>
                </c:pt>
                <c:pt idx="3">
                  <c:v>6.66</c:v>
                </c:pt>
                <c:pt idx="4">
                  <c:v>#N/A</c:v>
                </c:pt>
                <c:pt idx="5">
                  <c:v>1.67</c:v>
                </c:pt>
                <c:pt idx="6">
                  <c:v>#N/A</c:v>
                </c:pt>
                <c:pt idx="7">
                  <c:v>2.89</c:v>
                </c:pt>
                <c:pt idx="8">
                  <c:v>#N/A</c:v>
                </c:pt>
                <c:pt idx="9">
                  <c:v>3.06</c:v>
                </c:pt>
              </c:numCache>
            </c:numRef>
          </c:val>
        </c:ser>
        <c:dLbls>
          <c:showLegendKey val="0"/>
          <c:showVal val="0"/>
          <c:showCatName val="0"/>
          <c:showSerName val="0"/>
          <c:showPercent val="0"/>
          <c:showBubbleSize val="0"/>
        </c:dLbls>
        <c:gapWidth val="150"/>
        <c:overlap val="100"/>
        <c:axId val="231725680"/>
        <c:axId val="231790880"/>
      </c:barChart>
      <c:catAx>
        <c:axId val="23172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790880"/>
        <c:crosses val="autoZero"/>
        <c:auto val="1"/>
        <c:lblAlgn val="ctr"/>
        <c:lblOffset val="100"/>
        <c:tickLblSkip val="1"/>
        <c:tickMarkSkip val="1"/>
        <c:noMultiLvlLbl val="0"/>
      </c:catAx>
      <c:valAx>
        <c:axId val="23179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72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364</c:v>
                </c:pt>
                <c:pt idx="5">
                  <c:v>399</c:v>
                </c:pt>
                <c:pt idx="8">
                  <c:v>397</c:v>
                </c:pt>
                <c:pt idx="11">
                  <c:v>401</c:v>
                </c:pt>
                <c:pt idx="14">
                  <c:v>402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84</c:v>
                </c:pt>
                <c:pt idx="3">
                  <c:v>88</c:v>
                </c:pt>
                <c:pt idx="6">
                  <c:v>83</c:v>
                </c:pt>
                <c:pt idx="9">
                  <c:v>76</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53</c:v>
                </c:pt>
                <c:pt idx="3">
                  <c:v>84</c:v>
                </c:pt>
                <c:pt idx="6">
                  <c:v>93</c:v>
                </c:pt>
                <c:pt idx="9">
                  <c:v>130</c:v>
                </c:pt>
                <c:pt idx="12">
                  <c:v>145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461</c:v>
                </c:pt>
                <c:pt idx="3">
                  <c:v>473</c:v>
                </c:pt>
                <c:pt idx="6">
                  <c:v>420</c:v>
                </c:pt>
                <c:pt idx="9">
                  <c:v>356</c:v>
                </c:pt>
                <c:pt idx="12">
                  <c:v>342</c:v>
                </c:pt>
              </c:numCache>
            </c:numRef>
          </c:val>
        </c:ser>
        <c:dLbls>
          <c:showLegendKey val="0"/>
          <c:showVal val="0"/>
          <c:showCatName val="0"/>
          <c:showSerName val="0"/>
          <c:showPercent val="0"/>
          <c:showBubbleSize val="0"/>
        </c:dLbls>
        <c:gapWidth val="100"/>
        <c:overlap val="100"/>
        <c:axId val="354345464"/>
        <c:axId val="35555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234</c:v>
                </c:pt>
                <c:pt idx="2">
                  <c:v>#N/A</c:v>
                </c:pt>
                <c:pt idx="3">
                  <c:v>#N/A</c:v>
                </c:pt>
                <c:pt idx="4">
                  <c:v>246</c:v>
                </c:pt>
                <c:pt idx="5">
                  <c:v>#N/A</c:v>
                </c:pt>
                <c:pt idx="6">
                  <c:v>#N/A</c:v>
                </c:pt>
                <c:pt idx="7">
                  <c:v>199</c:v>
                </c:pt>
                <c:pt idx="8">
                  <c:v>#N/A</c:v>
                </c:pt>
                <c:pt idx="9">
                  <c:v>#N/A</c:v>
                </c:pt>
                <c:pt idx="10">
                  <c:v>161</c:v>
                </c:pt>
                <c:pt idx="11">
                  <c:v>#N/A</c:v>
                </c:pt>
                <c:pt idx="12">
                  <c:v>#N/A</c:v>
                </c:pt>
                <c:pt idx="13">
                  <c:v>151</c:v>
                </c:pt>
                <c:pt idx="14">
                  <c:v>#N/A</c:v>
                </c:pt>
              </c:numCache>
            </c:numRef>
          </c:val>
          <c:smooth val="0"/>
        </c:ser>
        <c:dLbls>
          <c:showLegendKey val="0"/>
          <c:showVal val="0"/>
          <c:showCatName val="0"/>
          <c:showSerName val="0"/>
          <c:showPercent val="0"/>
          <c:showBubbleSize val="0"/>
        </c:dLbls>
        <c:marker val="1"/>
        <c:smooth val="0"/>
        <c:axId val="354345464"/>
        <c:axId val="355556720"/>
      </c:lineChart>
      <c:catAx>
        <c:axId val="35434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556720"/>
        <c:crosses val="autoZero"/>
        <c:auto val="1"/>
        <c:lblAlgn val="ctr"/>
        <c:lblOffset val="100"/>
        <c:tickLblSkip val="1"/>
        <c:tickMarkSkip val="1"/>
        <c:noMultiLvlLbl val="0"/>
      </c:catAx>
      <c:valAx>
        <c:axId val="35555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34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3123</c:v>
                </c:pt>
                <c:pt idx="5">
                  <c:v>3175</c:v>
                </c:pt>
                <c:pt idx="8">
                  <c:v>2793</c:v>
                </c:pt>
                <c:pt idx="11">
                  <c:v>2567</c:v>
                </c:pt>
                <c:pt idx="14">
                  <c:v>2894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613</c:v>
                </c:pt>
                <c:pt idx="5">
                  <c:v>662</c:v>
                </c:pt>
                <c:pt idx="8">
                  <c:v>714</c:v>
                </c:pt>
                <c:pt idx="11">
                  <c:v>733</c:v>
                </c:pt>
                <c:pt idx="14">
                  <c:v>789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239</c:v>
                </c:pt>
                <c:pt idx="3">
                  <c:v>228</c:v>
                </c:pt>
                <c:pt idx="6">
                  <c:v>269</c:v>
                </c:pt>
                <c:pt idx="9">
                  <c:v>247</c:v>
                </c:pt>
                <c:pt idx="12">
                  <c:v>245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558</c:v>
                </c:pt>
                <c:pt idx="3">
                  <c:v>467</c:v>
                </c:pt>
                <c:pt idx="6">
                  <c:v>384</c:v>
                </c:pt>
                <c:pt idx="9">
                  <c:v>331</c:v>
                </c:pt>
                <c:pt idx="12">
                  <c:v>278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1517</c:v>
                </c:pt>
                <c:pt idx="3">
                  <c:v>1445</c:v>
                </c:pt>
                <c:pt idx="6">
                  <c:v>1285</c:v>
                </c:pt>
                <c:pt idx="9">
                  <c:v>1402</c:v>
                </c:pt>
                <c:pt idx="12">
                  <c:v>1419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3719</c:v>
                </c:pt>
                <c:pt idx="3">
                  <c:v>3313</c:v>
                </c:pt>
                <c:pt idx="6">
                  <c:v>2859</c:v>
                </c:pt>
                <c:pt idx="9">
                  <c:v>2478</c:v>
                </c:pt>
                <c:pt idx="12">
                  <c:v>2551</c:v>
                </c:pt>
              </c:numCache>
            </c:numRef>
          </c:val>
        </c:ser>
        <c:dLbls>
          <c:showLegendKey val="0"/>
          <c:showVal val="0"/>
          <c:showCatName val="0"/>
          <c:showSerName val="0"/>
          <c:showPercent val="0"/>
          <c:showBubbleSize val="0"/>
        </c:dLbls>
        <c:gapWidth val="100"/>
        <c:overlap val="100"/>
        <c:axId val="355518208"/>
        <c:axId val="355514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2297</c:v>
                </c:pt>
                <c:pt idx="2">
                  <c:v>#N/A</c:v>
                </c:pt>
                <c:pt idx="3">
                  <c:v>#N/A</c:v>
                </c:pt>
                <c:pt idx="4">
                  <c:v>1615</c:v>
                </c:pt>
                <c:pt idx="5">
                  <c:v>#N/A</c:v>
                </c:pt>
                <c:pt idx="6">
                  <c:v>#N/A</c:v>
                </c:pt>
                <c:pt idx="7">
                  <c:v>1290</c:v>
                </c:pt>
                <c:pt idx="8">
                  <c:v>#N/A</c:v>
                </c:pt>
                <c:pt idx="9">
                  <c:v>#N/A</c:v>
                </c:pt>
                <c:pt idx="10">
                  <c:v>1158</c:v>
                </c:pt>
                <c:pt idx="11">
                  <c:v>#N/A</c:v>
                </c:pt>
                <c:pt idx="12">
                  <c:v>#N/A</c:v>
                </c:pt>
                <c:pt idx="13">
                  <c:v>811</c:v>
                </c:pt>
                <c:pt idx="14">
                  <c:v>#N/A</c:v>
                </c:pt>
              </c:numCache>
            </c:numRef>
          </c:val>
          <c:smooth val="0"/>
        </c:ser>
        <c:dLbls>
          <c:showLegendKey val="0"/>
          <c:showVal val="0"/>
          <c:showCatName val="0"/>
          <c:showSerName val="0"/>
          <c:showPercent val="0"/>
          <c:showBubbleSize val="0"/>
        </c:dLbls>
        <c:marker val="1"/>
        <c:smooth val="0"/>
        <c:axId val="355518208"/>
        <c:axId val="355514888"/>
      </c:lineChart>
      <c:catAx>
        <c:axId val="35551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514888"/>
        <c:crosses val="autoZero"/>
        <c:auto val="1"/>
        <c:lblAlgn val="ctr"/>
        <c:lblOffset val="100"/>
        <c:tickLblSkip val="1"/>
        <c:tickMarkSkip val="1"/>
        <c:noMultiLvlLbl val="0"/>
      </c:catAx>
      <c:valAx>
        <c:axId val="355514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1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3,047
3,032
64.21
2,823,579
2,735,889
53,288
1,702,847
2,551,479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ゴルフ場・ダム・発電所・鉄道施設が存在していることにより固定資産税収入額が大きいこと及びゴルフ場利用税</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地方税に占める割合は約２割</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が収入として計上されることにより財政力指数は類似団体</a:t>
          </a:r>
          <a:r>
            <a:rPr lang="ja-JP" altLang="en-US" sz="1100" b="0" i="0" baseline="0">
              <a:solidFill>
                <a:schemeClr val="dk1"/>
              </a:solidFill>
              <a:effectLst/>
              <a:latin typeface="+mn-lt"/>
              <a:ea typeface="+mn-ea"/>
              <a:cs typeface="+mn-cs"/>
            </a:rPr>
            <a:t>の平均と同程度になっている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しかし、近年労働力人口の減少による個人住民税の減少及び新規建造物の減少による固定資産税の減少等の税収の減少により財政力指数は低下傾向にある</a:t>
          </a:r>
          <a:r>
            <a:rPr lang="ja-JP" altLang="en-US"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安定的な財政運営のためには財政力指数の向上が必要になるため、税財源の確保</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企業誘致・人口減少対策等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については今後も努めなければならない。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65088</xdr:rowOff>
    </xdr:from>
    <xdr:to>
      <xdr:col>7</xdr:col>
      <xdr:colOff>152400</xdr:colOff>
      <xdr:row>43</xdr:row>
      <xdr:rowOff>71120</xdr:rowOff>
    </xdr:to>
    <xdr:cxnSp macro="">
      <xdr:nvCxnSpPr>
        <xdr:cNvPr id="63" name="直線コネクタ 62"/>
        <xdr:cNvCxnSpPr/>
      </xdr:nvCxnSpPr>
      <xdr:spPr>
        <a:xfrm>
          <a:off x="4114800" y="743743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53022</xdr:rowOff>
    </xdr:from>
    <xdr:to>
      <xdr:col>6</xdr:col>
      <xdr:colOff>0</xdr:colOff>
      <xdr:row>43</xdr:row>
      <xdr:rowOff>65088</xdr:rowOff>
    </xdr:to>
    <xdr:cxnSp macro="">
      <xdr:nvCxnSpPr>
        <xdr:cNvPr id="66" name="直線コネクタ 65"/>
        <xdr:cNvCxnSpPr/>
      </xdr:nvCxnSpPr>
      <xdr:spPr>
        <a:xfrm>
          <a:off x="3225800" y="74253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68" name="テキスト ボックス 67"/>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40957</xdr:rowOff>
    </xdr:from>
    <xdr:to>
      <xdr:col>4</xdr:col>
      <xdr:colOff>482600</xdr:colOff>
      <xdr:row>43</xdr:row>
      <xdr:rowOff>53022</xdr:rowOff>
    </xdr:to>
    <xdr:cxnSp macro="">
      <xdr:nvCxnSpPr>
        <xdr:cNvPr id="69" name="直線コネクタ 68"/>
        <xdr:cNvCxnSpPr/>
      </xdr:nvCxnSpPr>
      <xdr:spPr>
        <a:xfrm>
          <a:off x="2336800" y="74133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94632</xdr:rowOff>
    </xdr:from>
    <xdr:ext cx="762000" cy="259045"/>
    <xdr:sp macro="" textlink="">
      <xdr:nvSpPr>
        <xdr:cNvPr id="71" name="テキスト ボックス 70"/>
        <xdr:cNvSpPr txBox="1"/>
      </xdr:nvSpPr>
      <xdr:spPr>
        <a:xfrm>
          <a:off x="2844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28893</xdr:rowOff>
    </xdr:from>
    <xdr:to>
      <xdr:col>3</xdr:col>
      <xdr:colOff>279400</xdr:colOff>
      <xdr:row>43</xdr:row>
      <xdr:rowOff>40957</xdr:rowOff>
    </xdr:to>
    <xdr:cxnSp macro="">
      <xdr:nvCxnSpPr>
        <xdr:cNvPr id="72" name="直線コネクタ 71"/>
        <xdr:cNvCxnSpPr/>
      </xdr:nvCxnSpPr>
      <xdr:spPr>
        <a:xfrm>
          <a:off x="1447800" y="74012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62547</xdr:rowOff>
    </xdr:from>
    <xdr:to>
      <xdr:col>3</xdr:col>
      <xdr:colOff>330200</xdr:colOff>
      <xdr:row>43</xdr:row>
      <xdr:rowOff>164147</xdr:rowOff>
    </xdr:to>
    <xdr:sp macro="" textlink="">
      <xdr:nvSpPr>
        <xdr:cNvPr id="73" name="フローチャート : 判断 72"/>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148924</xdr:rowOff>
    </xdr:from>
    <xdr:ext cx="762000" cy="259045"/>
    <xdr:sp macro="" textlink="">
      <xdr:nvSpPr>
        <xdr:cNvPr id="74" name="テキスト ボックス 73"/>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56515</xdr:rowOff>
    </xdr:from>
    <xdr:to>
      <xdr:col>2</xdr:col>
      <xdr:colOff>127000</xdr:colOff>
      <xdr:row>43</xdr:row>
      <xdr:rowOff>158115</xdr:rowOff>
    </xdr:to>
    <xdr:sp macro="" textlink="">
      <xdr:nvSpPr>
        <xdr:cNvPr id="75" name="フローチャート : 判断 74"/>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142892</xdr:rowOff>
    </xdr:from>
    <xdr:ext cx="762000" cy="259045"/>
    <xdr:sp macro="" textlink="">
      <xdr:nvSpPr>
        <xdr:cNvPr id="76" name="テキスト ボックス 75"/>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82" name="円/楕円 81"/>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139082</xdr:rowOff>
    </xdr:from>
    <xdr:ext cx="762000" cy="259045"/>
    <xdr:sp macro="" textlink="">
      <xdr:nvSpPr>
        <xdr:cNvPr id="83" name="財政力該当値テキスト"/>
        <xdr:cNvSpPr txBox="1"/>
      </xdr:nvSpPr>
      <xdr:spPr>
        <a:xfrm>
          <a:off x="5041900" y="73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14288</xdr:rowOff>
    </xdr:from>
    <xdr:to>
      <xdr:col>6</xdr:col>
      <xdr:colOff>50800</xdr:colOff>
      <xdr:row>43</xdr:row>
      <xdr:rowOff>115888</xdr:rowOff>
    </xdr:to>
    <xdr:sp macro="" textlink="">
      <xdr:nvSpPr>
        <xdr:cNvPr id="84" name="円/楕円 83"/>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85" name="テキスト ボックス 84"/>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2222</xdr:rowOff>
    </xdr:from>
    <xdr:to>
      <xdr:col>4</xdr:col>
      <xdr:colOff>533400</xdr:colOff>
      <xdr:row>43</xdr:row>
      <xdr:rowOff>103822</xdr:rowOff>
    </xdr:to>
    <xdr:sp macro="" textlink="">
      <xdr:nvSpPr>
        <xdr:cNvPr id="86" name="円/楕円 85"/>
        <xdr:cNvSpPr/>
      </xdr:nvSpPr>
      <xdr:spPr>
        <a:xfrm>
          <a:off x="3175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113999</xdr:rowOff>
    </xdr:from>
    <xdr:ext cx="762000" cy="259045"/>
    <xdr:sp macro="" textlink="">
      <xdr:nvSpPr>
        <xdr:cNvPr id="87" name="テキスト ボックス 86"/>
        <xdr:cNvSpPr txBox="1"/>
      </xdr:nvSpPr>
      <xdr:spPr>
        <a:xfrm>
          <a:off x="2844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161607</xdr:rowOff>
    </xdr:from>
    <xdr:to>
      <xdr:col>3</xdr:col>
      <xdr:colOff>330200</xdr:colOff>
      <xdr:row>43</xdr:row>
      <xdr:rowOff>91757</xdr:rowOff>
    </xdr:to>
    <xdr:sp macro="" textlink="">
      <xdr:nvSpPr>
        <xdr:cNvPr id="88" name="円/楕円 87"/>
        <xdr:cNvSpPr/>
      </xdr:nvSpPr>
      <xdr:spPr>
        <a:xfrm>
          <a:off x="2286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101934</xdr:rowOff>
    </xdr:from>
    <xdr:ext cx="762000" cy="259045"/>
    <xdr:sp macro="" textlink="">
      <xdr:nvSpPr>
        <xdr:cNvPr id="89" name="テキスト ボックス 88"/>
        <xdr:cNvSpPr txBox="1"/>
      </xdr:nvSpPr>
      <xdr:spPr>
        <a:xfrm>
          <a:off x="1955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149543</xdr:rowOff>
    </xdr:from>
    <xdr:to>
      <xdr:col>2</xdr:col>
      <xdr:colOff>127000</xdr:colOff>
      <xdr:row>43</xdr:row>
      <xdr:rowOff>79693</xdr:rowOff>
    </xdr:to>
    <xdr:sp macro="" textlink="">
      <xdr:nvSpPr>
        <xdr:cNvPr id="90" name="円/楕円 89"/>
        <xdr:cNvSpPr/>
      </xdr:nvSpPr>
      <xdr:spPr>
        <a:xfrm>
          <a:off x="1397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89870</xdr:rowOff>
    </xdr:from>
    <xdr:ext cx="762000" cy="259045"/>
    <xdr:sp macro="" textlink="">
      <xdr:nvSpPr>
        <xdr:cNvPr id="91" name="テキスト ボックス 90"/>
        <xdr:cNvSpPr txBox="1"/>
      </xdr:nvSpPr>
      <xdr:spPr>
        <a:xfrm>
          <a:off x="1066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類似団体の平均よりも高くなっている。これは、経常収支比率に占める割合の中で主に公債費と補助費の比率が高いためである。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公債費については、主に平成１５年に完成した小学校・保育園・保健センター等の元利償還金によるものであるが、近年繰上げ償還等により減少傾向にある。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補助費については、教育・ゴミ処理に関する事務を移管している東部広域連合や消防に関する事務を移管している相楽中部消防組合への負担金が主な要因である。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また、近年簡易水道特別会計への繰出金の増加により経常収支比率が増加傾向にある。繰出金の増加は平成２８年度がピークになると思われるためその後は逓減されると思われる。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120332</xdr:rowOff>
    </xdr:from>
    <xdr:to>
      <xdr:col>7</xdr:col>
      <xdr:colOff>152400</xdr:colOff>
      <xdr:row>64</xdr:row>
      <xdr:rowOff>69532</xdr:rowOff>
    </xdr:to>
    <xdr:cxnSp macro="">
      <xdr:nvCxnSpPr>
        <xdr:cNvPr id="126" name="直線コネクタ 125"/>
        <xdr:cNvCxnSpPr/>
      </xdr:nvCxnSpPr>
      <xdr:spPr>
        <a:xfrm>
          <a:off x="4114800" y="1092168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120332</xdr:rowOff>
    </xdr:from>
    <xdr:to>
      <xdr:col>6</xdr:col>
      <xdr:colOff>0</xdr:colOff>
      <xdr:row>64</xdr:row>
      <xdr:rowOff>7196</xdr:rowOff>
    </xdr:to>
    <xdr:cxnSp macro="">
      <xdr:nvCxnSpPr>
        <xdr:cNvPr id="129" name="直線コネクタ 128"/>
        <xdr:cNvCxnSpPr/>
      </xdr:nvCxnSpPr>
      <xdr:spPr>
        <a:xfrm flipV="1">
          <a:off x="3225800" y="10921682"/>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112289</xdr:rowOff>
    </xdr:from>
    <xdr:to>
      <xdr:col>4</xdr:col>
      <xdr:colOff>482600</xdr:colOff>
      <xdr:row>64</xdr:row>
      <xdr:rowOff>7196</xdr:rowOff>
    </xdr:to>
    <xdr:cxnSp macro="">
      <xdr:nvCxnSpPr>
        <xdr:cNvPr id="132" name="直線コネクタ 131"/>
        <xdr:cNvCxnSpPr/>
      </xdr:nvCxnSpPr>
      <xdr:spPr>
        <a:xfrm>
          <a:off x="2336800" y="1091363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112289</xdr:rowOff>
    </xdr:from>
    <xdr:to>
      <xdr:col>3</xdr:col>
      <xdr:colOff>279400</xdr:colOff>
      <xdr:row>64</xdr:row>
      <xdr:rowOff>61489</xdr:rowOff>
    </xdr:to>
    <xdr:cxnSp macro="">
      <xdr:nvCxnSpPr>
        <xdr:cNvPr id="135" name="直線コネクタ 134"/>
        <xdr:cNvCxnSpPr/>
      </xdr:nvCxnSpPr>
      <xdr:spPr>
        <a:xfrm flipV="1">
          <a:off x="1447800" y="109136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68051</xdr:rowOff>
    </xdr:from>
    <xdr:to>
      <xdr:col>3</xdr:col>
      <xdr:colOff>330200</xdr:colOff>
      <xdr:row>62</xdr:row>
      <xdr:rowOff>169651</xdr:rowOff>
    </xdr:to>
    <xdr:sp macro="" textlink="">
      <xdr:nvSpPr>
        <xdr:cNvPr id="136" name="フローチャート : 判断 135"/>
        <xdr:cNvSpPr/>
      </xdr:nvSpPr>
      <xdr:spPr>
        <a:xfrm>
          <a:off x="2286000" y="1069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8378</xdr:rowOff>
    </xdr:from>
    <xdr:ext cx="762000" cy="259045"/>
    <xdr:sp macro="" textlink="">
      <xdr:nvSpPr>
        <xdr:cNvPr id="137" name="テキスト ボックス 136"/>
        <xdr:cNvSpPr txBox="1"/>
      </xdr:nvSpPr>
      <xdr:spPr>
        <a:xfrm>
          <a:off x="1955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152506</xdr:rowOff>
    </xdr:from>
    <xdr:to>
      <xdr:col>2</xdr:col>
      <xdr:colOff>127000</xdr:colOff>
      <xdr:row>63</xdr:row>
      <xdr:rowOff>82656</xdr:rowOff>
    </xdr:to>
    <xdr:sp macro="" textlink="">
      <xdr:nvSpPr>
        <xdr:cNvPr id="138" name="フローチャート : 判断 137"/>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92833</xdr:rowOff>
    </xdr:from>
    <xdr:ext cx="762000" cy="259045"/>
    <xdr:sp macro="" textlink="">
      <xdr:nvSpPr>
        <xdr:cNvPr id="139" name="テキスト ボックス 138"/>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18732</xdr:rowOff>
    </xdr:from>
    <xdr:to>
      <xdr:col>7</xdr:col>
      <xdr:colOff>203200</xdr:colOff>
      <xdr:row>64</xdr:row>
      <xdr:rowOff>120332</xdr:rowOff>
    </xdr:to>
    <xdr:sp macro="" textlink="">
      <xdr:nvSpPr>
        <xdr:cNvPr id="145" name="円/楕円 144"/>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162259</xdr:rowOff>
    </xdr:from>
    <xdr:ext cx="762000" cy="259045"/>
    <xdr:sp macro="" textlink="">
      <xdr:nvSpPr>
        <xdr:cNvPr id="146"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69532</xdr:rowOff>
    </xdr:from>
    <xdr:to>
      <xdr:col>6</xdr:col>
      <xdr:colOff>50800</xdr:colOff>
      <xdr:row>63</xdr:row>
      <xdr:rowOff>171132</xdr:rowOff>
    </xdr:to>
    <xdr:sp macro="" textlink="">
      <xdr:nvSpPr>
        <xdr:cNvPr id="147" name="円/楕円 146"/>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155909</xdr:rowOff>
    </xdr:from>
    <xdr:ext cx="736600" cy="259045"/>
    <xdr:sp macro="" textlink="">
      <xdr:nvSpPr>
        <xdr:cNvPr id="148" name="テキスト ボックス 147"/>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49" name="円/楕円 148"/>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42773</xdr:rowOff>
    </xdr:from>
    <xdr:ext cx="762000" cy="259045"/>
    <xdr:sp macro="" textlink="">
      <xdr:nvSpPr>
        <xdr:cNvPr id="150" name="テキスト ボックス 149"/>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61489</xdr:rowOff>
    </xdr:from>
    <xdr:to>
      <xdr:col>3</xdr:col>
      <xdr:colOff>330200</xdr:colOff>
      <xdr:row>63</xdr:row>
      <xdr:rowOff>163089</xdr:rowOff>
    </xdr:to>
    <xdr:sp macro="" textlink="">
      <xdr:nvSpPr>
        <xdr:cNvPr id="151" name="円/楕円 150"/>
        <xdr:cNvSpPr/>
      </xdr:nvSpPr>
      <xdr:spPr>
        <a:xfrm>
          <a:off x="2286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147866</xdr:rowOff>
    </xdr:from>
    <xdr:ext cx="762000" cy="259045"/>
    <xdr:sp macro="" textlink="">
      <xdr:nvSpPr>
        <xdr:cNvPr id="152" name="テキスト ボックス 151"/>
        <xdr:cNvSpPr txBox="1"/>
      </xdr:nvSpPr>
      <xdr:spPr>
        <a:xfrm>
          <a:off x="1955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10689</xdr:rowOff>
    </xdr:from>
    <xdr:to>
      <xdr:col>2</xdr:col>
      <xdr:colOff>127000</xdr:colOff>
      <xdr:row>64</xdr:row>
      <xdr:rowOff>112289</xdr:rowOff>
    </xdr:to>
    <xdr:sp macro="" textlink="">
      <xdr:nvSpPr>
        <xdr:cNvPr id="153" name="円/楕円 152"/>
        <xdr:cNvSpPr/>
      </xdr:nvSpPr>
      <xdr:spPr>
        <a:xfrm>
          <a:off x="1397000" y="109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97066</xdr:rowOff>
    </xdr:from>
    <xdr:ext cx="762000" cy="259045"/>
    <xdr:sp macro="" textlink="">
      <xdr:nvSpPr>
        <xdr:cNvPr id="154" name="テキスト ボックス 153"/>
        <xdr:cNvSpPr txBox="1"/>
      </xdr:nvSpPr>
      <xdr:spPr>
        <a:xfrm>
          <a:off x="1066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[210,247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低くなっている。この主な要因は、人件費については、定員の削減により人件費を抑制しているためである。物件費については、教育費に関して東部広域連合に事務移管されているため全額補助費として計上され</a:t>
          </a:r>
          <a:r>
            <a:rPr lang="ja-JP" altLang="en-US" sz="1100" b="0" i="0" baseline="0">
              <a:solidFill>
                <a:schemeClr val="dk1"/>
              </a:solidFill>
              <a:effectLst/>
              <a:latin typeface="+mn-lt"/>
              <a:ea typeface="+mn-ea"/>
              <a:cs typeface="+mn-cs"/>
            </a:rPr>
            <a:t>てい</a:t>
          </a:r>
          <a:r>
            <a:rPr lang="ja-JP" altLang="ja-JP" sz="1100" b="0" i="0" baseline="0">
              <a:solidFill>
                <a:schemeClr val="dk1"/>
              </a:solidFill>
              <a:effectLst/>
              <a:latin typeface="+mn-lt"/>
              <a:ea typeface="+mn-ea"/>
              <a:cs typeface="+mn-cs"/>
            </a:rPr>
            <a:t>るためである。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類似団体の平均よりも低いが、近年は増加傾向にある。これは、人口減少対策や地域活性化対策を実施するために職員数を増加させたり、委託費等の物件費を増加させたり等積極的な施策を展開しているためである。</a:t>
          </a:r>
          <a:endParaRPr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今後、積極的な事業展開と人件費・物件費の抑制をバランスよく実施することが必要となる。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93385</xdr:rowOff>
    </xdr:from>
    <xdr:to>
      <xdr:col>7</xdr:col>
      <xdr:colOff>152400</xdr:colOff>
      <xdr:row>81</xdr:row>
      <xdr:rowOff>95115</xdr:rowOff>
    </xdr:to>
    <xdr:cxnSp macro="">
      <xdr:nvCxnSpPr>
        <xdr:cNvPr id="186" name="直線コネクタ 185"/>
        <xdr:cNvCxnSpPr/>
      </xdr:nvCxnSpPr>
      <xdr:spPr>
        <a:xfrm>
          <a:off x="4114800" y="13980835"/>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97724</xdr:rowOff>
    </xdr:from>
    <xdr:ext cx="762000" cy="259045"/>
    <xdr:sp macro="" textlink="">
      <xdr:nvSpPr>
        <xdr:cNvPr id="187" name="人件費・物件費等の状況平均値テキスト"/>
        <xdr:cNvSpPr txBox="1"/>
      </xdr:nvSpPr>
      <xdr:spPr>
        <a:xfrm>
          <a:off x="5041900" y="13985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91376</xdr:rowOff>
    </xdr:from>
    <xdr:to>
      <xdr:col>6</xdr:col>
      <xdr:colOff>0</xdr:colOff>
      <xdr:row>81</xdr:row>
      <xdr:rowOff>93385</xdr:rowOff>
    </xdr:to>
    <xdr:cxnSp macro="">
      <xdr:nvCxnSpPr>
        <xdr:cNvPr id="189" name="直線コネクタ 188"/>
        <xdr:cNvCxnSpPr/>
      </xdr:nvCxnSpPr>
      <xdr:spPr>
        <a:xfrm>
          <a:off x="3225800" y="13978826"/>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84550</xdr:rowOff>
    </xdr:from>
    <xdr:to>
      <xdr:col>4</xdr:col>
      <xdr:colOff>482600</xdr:colOff>
      <xdr:row>81</xdr:row>
      <xdr:rowOff>91376</xdr:rowOff>
    </xdr:to>
    <xdr:cxnSp macro="">
      <xdr:nvCxnSpPr>
        <xdr:cNvPr id="192" name="直線コネクタ 191"/>
        <xdr:cNvCxnSpPr/>
      </xdr:nvCxnSpPr>
      <xdr:spPr>
        <a:xfrm>
          <a:off x="2336800" y="13972000"/>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78677</xdr:rowOff>
    </xdr:from>
    <xdr:to>
      <xdr:col>3</xdr:col>
      <xdr:colOff>279400</xdr:colOff>
      <xdr:row>81</xdr:row>
      <xdr:rowOff>84550</xdr:rowOff>
    </xdr:to>
    <xdr:cxnSp macro="">
      <xdr:nvCxnSpPr>
        <xdr:cNvPr id="195" name="直線コネクタ 194"/>
        <xdr:cNvCxnSpPr/>
      </xdr:nvCxnSpPr>
      <xdr:spPr>
        <a:xfrm>
          <a:off x="1447800" y="13966127"/>
          <a:ext cx="8890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100109</xdr:rowOff>
    </xdr:from>
    <xdr:to>
      <xdr:col>3</xdr:col>
      <xdr:colOff>330200</xdr:colOff>
      <xdr:row>82</xdr:row>
      <xdr:rowOff>30259</xdr:rowOff>
    </xdr:to>
    <xdr:sp macro="" textlink="">
      <xdr:nvSpPr>
        <xdr:cNvPr id="196" name="フローチャート : 判断 195"/>
        <xdr:cNvSpPr/>
      </xdr:nvSpPr>
      <xdr:spPr>
        <a:xfrm>
          <a:off x="2286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15036</xdr:rowOff>
    </xdr:from>
    <xdr:ext cx="762000" cy="259045"/>
    <xdr:sp macro="" textlink="">
      <xdr:nvSpPr>
        <xdr:cNvPr id="197" name="テキスト ボックス 196"/>
        <xdr:cNvSpPr txBox="1"/>
      </xdr:nvSpPr>
      <xdr:spPr>
        <a:xfrm>
          <a:off x="1955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96397</xdr:rowOff>
    </xdr:from>
    <xdr:to>
      <xdr:col>2</xdr:col>
      <xdr:colOff>127000</xdr:colOff>
      <xdr:row>82</xdr:row>
      <xdr:rowOff>26547</xdr:rowOff>
    </xdr:to>
    <xdr:sp macro="" textlink="">
      <xdr:nvSpPr>
        <xdr:cNvPr id="198" name="フローチャート : 判断 197"/>
        <xdr:cNvSpPr/>
      </xdr:nvSpPr>
      <xdr:spPr>
        <a:xfrm>
          <a:off x="1397000" y="1398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11324</xdr:rowOff>
    </xdr:from>
    <xdr:ext cx="762000" cy="259045"/>
    <xdr:sp macro="" textlink="">
      <xdr:nvSpPr>
        <xdr:cNvPr id="199" name="テキスト ボックス 198"/>
        <xdr:cNvSpPr txBox="1"/>
      </xdr:nvSpPr>
      <xdr:spPr>
        <a:xfrm>
          <a:off x="1066800" y="1407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44315</xdr:rowOff>
    </xdr:from>
    <xdr:to>
      <xdr:col>7</xdr:col>
      <xdr:colOff>203200</xdr:colOff>
      <xdr:row>81</xdr:row>
      <xdr:rowOff>145915</xdr:rowOff>
    </xdr:to>
    <xdr:sp macro="" textlink="">
      <xdr:nvSpPr>
        <xdr:cNvPr id="205" name="円/楕円 204"/>
        <xdr:cNvSpPr/>
      </xdr:nvSpPr>
      <xdr:spPr>
        <a:xfrm>
          <a:off x="4902200" y="139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137042</xdr:rowOff>
    </xdr:from>
    <xdr:ext cx="762000" cy="259045"/>
    <xdr:sp macro="" textlink="">
      <xdr:nvSpPr>
        <xdr:cNvPr id="206" name="人件費・物件費等の状況該当値テキスト"/>
        <xdr:cNvSpPr txBox="1"/>
      </xdr:nvSpPr>
      <xdr:spPr>
        <a:xfrm>
          <a:off x="5041900" y="1385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210,247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42585</xdr:rowOff>
    </xdr:from>
    <xdr:to>
      <xdr:col>6</xdr:col>
      <xdr:colOff>50800</xdr:colOff>
      <xdr:row>81</xdr:row>
      <xdr:rowOff>144185</xdr:rowOff>
    </xdr:to>
    <xdr:sp macro="" textlink="">
      <xdr:nvSpPr>
        <xdr:cNvPr id="207" name="円/楕円 206"/>
        <xdr:cNvSpPr/>
      </xdr:nvSpPr>
      <xdr:spPr>
        <a:xfrm>
          <a:off x="4064000" y="139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154362</xdr:rowOff>
    </xdr:from>
    <xdr:ext cx="736600" cy="259045"/>
    <xdr:sp macro="" textlink="">
      <xdr:nvSpPr>
        <xdr:cNvPr id="208" name="テキスト ボックス 207"/>
        <xdr:cNvSpPr txBox="1"/>
      </xdr:nvSpPr>
      <xdr:spPr>
        <a:xfrm>
          <a:off x="3733800" y="13698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40576</xdr:rowOff>
    </xdr:from>
    <xdr:to>
      <xdr:col>4</xdr:col>
      <xdr:colOff>533400</xdr:colOff>
      <xdr:row>81</xdr:row>
      <xdr:rowOff>142176</xdr:rowOff>
    </xdr:to>
    <xdr:sp macro="" textlink="">
      <xdr:nvSpPr>
        <xdr:cNvPr id="209" name="円/楕円 208"/>
        <xdr:cNvSpPr/>
      </xdr:nvSpPr>
      <xdr:spPr>
        <a:xfrm>
          <a:off x="3175000" y="139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152353</xdr:rowOff>
    </xdr:from>
    <xdr:ext cx="762000" cy="259045"/>
    <xdr:sp macro="" textlink="">
      <xdr:nvSpPr>
        <xdr:cNvPr id="210" name="テキスト ボックス 209"/>
        <xdr:cNvSpPr txBox="1"/>
      </xdr:nvSpPr>
      <xdr:spPr>
        <a:xfrm>
          <a:off x="2844800" y="1369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33750</xdr:rowOff>
    </xdr:from>
    <xdr:to>
      <xdr:col>3</xdr:col>
      <xdr:colOff>330200</xdr:colOff>
      <xdr:row>81</xdr:row>
      <xdr:rowOff>135350</xdr:rowOff>
    </xdr:to>
    <xdr:sp macro="" textlink="">
      <xdr:nvSpPr>
        <xdr:cNvPr id="211" name="円/楕円 210"/>
        <xdr:cNvSpPr/>
      </xdr:nvSpPr>
      <xdr:spPr>
        <a:xfrm>
          <a:off x="2286000" y="139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145527</xdr:rowOff>
    </xdr:from>
    <xdr:ext cx="762000" cy="259045"/>
    <xdr:sp macro="" textlink="">
      <xdr:nvSpPr>
        <xdr:cNvPr id="212" name="テキスト ボックス 211"/>
        <xdr:cNvSpPr txBox="1"/>
      </xdr:nvSpPr>
      <xdr:spPr>
        <a:xfrm>
          <a:off x="1955800" y="1369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188,354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27877</xdr:rowOff>
    </xdr:from>
    <xdr:to>
      <xdr:col>2</xdr:col>
      <xdr:colOff>127000</xdr:colOff>
      <xdr:row>81</xdr:row>
      <xdr:rowOff>129477</xdr:rowOff>
    </xdr:to>
    <xdr:sp macro="" textlink="">
      <xdr:nvSpPr>
        <xdr:cNvPr id="213" name="円/楕円 212"/>
        <xdr:cNvSpPr/>
      </xdr:nvSpPr>
      <xdr:spPr>
        <a:xfrm>
          <a:off x="1397000" y="139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139654</xdr:rowOff>
    </xdr:from>
    <xdr:ext cx="762000" cy="259045"/>
    <xdr:sp macro="" textlink="">
      <xdr:nvSpPr>
        <xdr:cNvPr id="214" name="テキスト ボックス 213"/>
        <xdr:cNvSpPr txBox="1"/>
      </xdr:nvSpPr>
      <xdr:spPr>
        <a:xfrm>
          <a:off x="1066800" y="1368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年度は、国家公務員の時限的な給与削減（7.8％）を考慮しなければ９５．６であった。</a:t>
          </a:r>
          <a:r>
            <a:rPr lang="ja-JP" altLang="en-US" sz="1100" b="0" i="0" baseline="0">
              <a:solidFill>
                <a:schemeClr val="dk1"/>
              </a:solidFill>
              <a:effectLst/>
              <a:latin typeface="+mn-lt"/>
              <a:ea typeface="+mn-ea"/>
              <a:cs typeface="+mn-cs"/>
            </a:rPr>
            <a:t>平成２５年度は</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ポイントの減少となり減少傾向にある。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しかし、依然類似団体平均よりも上回っている。　今後</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給与改定にあたっては近隣町村</a:t>
          </a:r>
          <a:r>
            <a:rPr lang="ja-JP" altLang="en-US" sz="1100" b="0" i="0" baseline="0">
              <a:solidFill>
                <a:schemeClr val="dk1"/>
              </a:solidFill>
              <a:effectLst/>
              <a:latin typeface="+mn-lt"/>
              <a:ea typeface="+mn-ea"/>
              <a:cs typeface="+mn-cs"/>
            </a:rPr>
            <a:t>及び類似団体</a:t>
          </a:r>
          <a:r>
            <a:rPr lang="ja-JP" altLang="ja-JP" sz="1100" b="0" i="0" baseline="0">
              <a:solidFill>
                <a:schemeClr val="dk1"/>
              </a:solidFill>
              <a:effectLst/>
              <a:latin typeface="+mn-lt"/>
              <a:ea typeface="+mn-ea"/>
              <a:cs typeface="+mn-cs"/>
            </a:rPr>
            <a:t>の実態などを踏まえ一層の適正化に努めるとともに、勤務成績が適切に反映できる給与体系の検討等を実施するように努める。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17272</xdr:rowOff>
    </xdr:from>
    <xdr:to>
      <xdr:col>24</xdr:col>
      <xdr:colOff>558800</xdr:colOff>
      <xdr:row>87</xdr:row>
      <xdr:rowOff>94235</xdr:rowOff>
    </xdr:to>
    <xdr:cxnSp macro="">
      <xdr:nvCxnSpPr>
        <xdr:cNvPr id="246" name="直線コネクタ 245"/>
        <xdr:cNvCxnSpPr/>
      </xdr:nvCxnSpPr>
      <xdr:spPr>
        <a:xfrm flipV="1">
          <a:off x="16179800" y="14590522"/>
          <a:ext cx="8382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94235</xdr:rowOff>
    </xdr:from>
    <xdr:to>
      <xdr:col>23</xdr:col>
      <xdr:colOff>406400</xdr:colOff>
      <xdr:row>87</xdr:row>
      <xdr:rowOff>147320</xdr:rowOff>
    </xdr:to>
    <xdr:cxnSp macro="">
      <xdr:nvCxnSpPr>
        <xdr:cNvPr id="249" name="直線コネクタ 248"/>
        <xdr:cNvCxnSpPr/>
      </xdr:nvCxnSpPr>
      <xdr:spPr>
        <a:xfrm flipV="1">
          <a:off x="15290800" y="15010385"/>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113792</xdr:rowOff>
    </xdr:from>
    <xdr:to>
      <xdr:col>22</xdr:col>
      <xdr:colOff>203200</xdr:colOff>
      <xdr:row>87</xdr:row>
      <xdr:rowOff>147320</xdr:rowOff>
    </xdr:to>
    <xdr:cxnSp macro="">
      <xdr:nvCxnSpPr>
        <xdr:cNvPr id="252" name="直線コネクタ 251"/>
        <xdr:cNvCxnSpPr/>
      </xdr:nvCxnSpPr>
      <xdr:spPr>
        <a:xfrm>
          <a:off x="14401800" y="1468704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36576</xdr:rowOff>
    </xdr:from>
    <xdr:to>
      <xdr:col>21</xdr:col>
      <xdr:colOff>0</xdr:colOff>
      <xdr:row>85</xdr:row>
      <xdr:rowOff>113792</xdr:rowOff>
    </xdr:to>
    <xdr:cxnSp macro="">
      <xdr:nvCxnSpPr>
        <xdr:cNvPr id="255" name="直線コネクタ 254"/>
        <xdr:cNvCxnSpPr/>
      </xdr:nvCxnSpPr>
      <xdr:spPr>
        <a:xfrm>
          <a:off x="13512800" y="1460982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99313</xdr:rowOff>
    </xdr:from>
    <xdr:to>
      <xdr:col>21</xdr:col>
      <xdr:colOff>50800</xdr:colOff>
      <xdr:row>85</xdr:row>
      <xdr:rowOff>29463</xdr:rowOff>
    </xdr:to>
    <xdr:sp macro="" textlink="">
      <xdr:nvSpPr>
        <xdr:cNvPr id="256" name="フローチャート : 判断 255"/>
        <xdr:cNvSpPr/>
      </xdr:nvSpPr>
      <xdr:spPr>
        <a:xfrm>
          <a:off x="14351000" y="14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39640</xdr:rowOff>
    </xdr:from>
    <xdr:ext cx="762000" cy="259045"/>
    <xdr:sp macro="" textlink="">
      <xdr:nvSpPr>
        <xdr:cNvPr id="257" name="テキスト ボックス 256"/>
        <xdr:cNvSpPr txBox="1"/>
      </xdr:nvSpPr>
      <xdr:spPr>
        <a:xfrm>
          <a:off x="14020800" y="142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58" name="フローチャート : 判断 257"/>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59" name="テキスト ボックス 258"/>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65" name="円/楕円 264"/>
        <xdr:cNvSpPr/>
      </xdr:nvSpPr>
      <xdr:spPr>
        <a:xfrm>
          <a:off x="169672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109999</xdr:rowOff>
    </xdr:from>
    <xdr:ext cx="762000" cy="259045"/>
    <xdr:sp macro="" textlink="">
      <xdr:nvSpPr>
        <xdr:cNvPr id="266" name="給与水準   （国との比較）該当値テキスト"/>
        <xdr:cNvSpPr txBox="1"/>
      </xdr:nvSpPr>
      <xdr:spPr>
        <a:xfrm>
          <a:off x="17106900" y="1451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43435</xdr:rowOff>
    </xdr:from>
    <xdr:to>
      <xdr:col>23</xdr:col>
      <xdr:colOff>457200</xdr:colOff>
      <xdr:row>87</xdr:row>
      <xdr:rowOff>145035</xdr:rowOff>
    </xdr:to>
    <xdr:sp macro="" textlink="">
      <xdr:nvSpPr>
        <xdr:cNvPr id="267" name="円/楕円 266"/>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129812</xdr:rowOff>
    </xdr:from>
    <xdr:ext cx="736600" cy="259045"/>
    <xdr:sp macro="" textlink="">
      <xdr:nvSpPr>
        <xdr:cNvPr id="268" name="テキスト ボックス 267"/>
        <xdr:cNvSpPr txBox="1"/>
      </xdr:nvSpPr>
      <xdr:spPr>
        <a:xfrm>
          <a:off x="15798800" y="15045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69" name="円/楕円 268"/>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11447</xdr:rowOff>
    </xdr:from>
    <xdr:ext cx="762000" cy="259045"/>
    <xdr:sp macro="" textlink="">
      <xdr:nvSpPr>
        <xdr:cNvPr id="270" name="テキスト ボックス 269"/>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62992</xdr:rowOff>
    </xdr:from>
    <xdr:to>
      <xdr:col>21</xdr:col>
      <xdr:colOff>50800</xdr:colOff>
      <xdr:row>85</xdr:row>
      <xdr:rowOff>164592</xdr:rowOff>
    </xdr:to>
    <xdr:sp macro="" textlink="">
      <xdr:nvSpPr>
        <xdr:cNvPr id="271" name="円/楕円 270"/>
        <xdr:cNvSpPr/>
      </xdr:nvSpPr>
      <xdr:spPr>
        <a:xfrm>
          <a:off x="14351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149369</xdr:rowOff>
    </xdr:from>
    <xdr:ext cx="762000" cy="259045"/>
    <xdr:sp macro="" textlink="">
      <xdr:nvSpPr>
        <xdr:cNvPr id="272" name="テキスト ボックス 271"/>
        <xdr:cNvSpPr txBox="1"/>
      </xdr:nvSpPr>
      <xdr:spPr>
        <a:xfrm>
          <a:off x="14020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157226</xdr:rowOff>
    </xdr:from>
    <xdr:to>
      <xdr:col>19</xdr:col>
      <xdr:colOff>533400</xdr:colOff>
      <xdr:row>85</xdr:row>
      <xdr:rowOff>87376</xdr:rowOff>
    </xdr:to>
    <xdr:sp macro="" textlink="">
      <xdr:nvSpPr>
        <xdr:cNvPr id="273" name="円/楕円 272"/>
        <xdr:cNvSpPr/>
      </xdr:nvSpPr>
      <xdr:spPr>
        <a:xfrm>
          <a:off x="13462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72153</xdr:rowOff>
    </xdr:from>
    <xdr:ext cx="762000" cy="259045"/>
    <xdr:sp macro="" textlink="">
      <xdr:nvSpPr>
        <xdr:cNvPr id="274" name="テキスト ボックス 273"/>
        <xdr:cNvSpPr txBox="1"/>
      </xdr:nvSpPr>
      <xdr:spPr>
        <a:xfrm>
          <a:off x="13131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より下回っており、良好な水準は維持されている。これは、行政事務の効率化・合理化を徹底するとともに各種広域連合への事務の移管等により行政のスリム化を図ったことによるものである。併せて、臨時職員の採用等により正規職員の増員を抑制しているため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しかし、近年は増加傾向にある。これは</a:t>
          </a:r>
          <a:r>
            <a:rPr lang="ja-JP" altLang="ja-JP" sz="1100" b="0" i="0" baseline="0">
              <a:solidFill>
                <a:schemeClr val="dk1"/>
              </a:solidFill>
              <a:effectLst/>
              <a:latin typeface="+mn-lt"/>
              <a:ea typeface="+mn-ea"/>
              <a:cs typeface="+mn-cs"/>
            </a:rPr>
            <a:t>人口減少対策や地域活性化対策</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積極的に</a:t>
          </a:r>
          <a:r>
            <a:rPr lang="ja-JP" altLang="ja-JP" sz="1100" b="0" i="0" baseline="0">
              <a:solidFill>
                <a:schemeClr val="dk1"/>
              </a:solidFill>
              <a:effectLst/>
              <a:latin typeface="+mn-lt"/>
              <a:ea typeface="+mn-ea"/>
              <a:cs typeface="+mn-cs"/>
            </a:rPr>
            <a:t>実施するため職員数を増加させ</a:t>
          </a:r>
          <a:r>
            <a:rPr lang="ja-JP" altLang="en-US" sz="1100" b="0" i="0" baseline="0">
              <a:solidFill>
                <a:schemeClr val="dk1"/>
              </a:solidFill>
              <a:effectLst/>
              <a:latin typeface="+mn-lt"/>
              <a:ea typeface="+mn-ea"/>
              <a:cs typeface="+mn-cs"/>
            </a:rPr>
            <a:t>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職員数の削減については、行政サービスの</a:t>
          </a:r>
          <a:r>
            <a:rPr lang="ja-JP" altLang="en-US" sz="1100" b="0" i="0" baseline="0">
              <a:solidFill>
                <a:schemeClr val="dk1"/>
              </a:solidFill>
              <a:effectLst/>
              <a:latin typeface="+mn-lt"/>
              <a:ea typeface="+mn-ea"/>
              <a:cs typeface="+mn-cs"/>
            </a:rPr>
            <a:t>質の確保</a:t>
          </a:r>
          <a:r>
            <a:rPr lang="ja-JP" altLang="ja-JP" sz="1100" b="0" i="0" baseline="0">
              <a:solidFill>
                <a:schemeClr val="dk1"/>
              </a:solidFill>
              <a:effectLst/>
              <a:latin typeface="+mn-lt"/>
              <a:ea typeface="+mn-ea"/>
              <a:cs typeface="+mn-cs"/>
            </a:rPr>
            <a:t>とのバランスを考慮して実施する必要がある</a:t>
          </a:r>
          <a:r>
            <a:rPr lang="ja-JP" altLang="en-US" sz="1100" b="0" i="0" baseline="0">
              <a:solidFill>
                <a:schemeClr val="dk1"/>
              </a:solidFill>
              <a:effectLst/>
              <a:latin typeface="+mn-lt"/>
              <a:ea typeface="+mn-ea"/>
              <a:cs typeface="+mn-cs"/>
            </a:rPr>
            <a:t>が不</a:t>
          </a:r>
          <a:r>
            <a:rPr lang="ja-JP" altLang="ja-JP" sz="1100" b="0" i="0" baseline="0">
              <a:solidFill>
                <a:schemeClr val="dk1"/>
              </a:solidFill>
              <a:effectLst/>
              <a:latin typeface="+mn-lt"/>
              <a:ea typeface="+mn-ea"/>
              <a:cs typeface="+mn-cs"/>
            </a:rPr>
            <a:t>必要な人員の増員は防止しなければならないと認識している。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146879</xdr:rowOff>
    </xdr:from>
    <xdr:to>
      <xdr:col>24</xdr:col>
      <xdr:colOff>558800</xdr:colOff>
      <xdr:row>58</xdr:row>
      <xdr:rowOff>158828</xdr:rowOff>
    </xdr:to>
    <xdr:cxnSp macro="">
      <xdr:nvCxnSpPr>
        <xdr:cNvPr id="310" name="直線コネクタ 309"/>
        <xdr:cNvCxnSpPr/>
      </xdr:nvCxnSpPr>
      <xdr:spPr>
        <a:xfrm>
          <a:off x="16179800" y="10090979"/>
          <a:ext cx="838200" cy="1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156517</xdr:rowOff>
    </xdr:from>
    <xdr:ext cx="762000" cy="259045"/>
    <xdr:sp macro="" textlink="">
      <xdr:nvSpPr>
        <xdr:cNvPr id="311" name="定員管理の状況平均値テキスト"/>
        <xdr:cNvSpPr txBox="1"/>
      </xdr:nvSpPr>
      <xdr:spPr>
        <a:xfrm>
          <a:off x="17106900" y="1010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146074</xdr:rowOff>
    </xdr:from>
    <xdr:to>
      <xdr:col>23</xdr:col>
      <xdr:colOff>406400</xdr:colOff>
      <xdr:row>58</xdr:row>
      <xdr:rowOff>146879</xdr:rowOff>
    </xdr:to>
    <xdr:cxnSp macro="">
      <xdr:nvCxnSpPr>
        <xdr:cNvPr id="313" name="直線コネクタ 312"/>
        <xdr:cNvCxnSpPr/>
      </xdr:nvCxnSpPr>
      <xdr:spPr>
        <a:xfrm>
          <a:off x="15290800" y="1009017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5" name="テキスト ボックス 314"/>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144235</xdr:rowOff>
    </xdr:from>
    <xdr:to>
      <xdr:col>22</xdr:col>
      <xdr:colOff>203200</xdr:colOff>
      <xdr:row>58</xdr:row>
      <xdr:rowOff>146074</xdr:rowOff>
    </xdr:to>
    <xdr:cxnSp macro="">
      <xdr:nvCxnSpPr>
        <xdr:cNvPr id="316" name="直線コネクタ 315"/>
        <xdr:cNvCxnSpPr/>
      </xdr:nvCxnSpPr>
      <xdr:spPr>
        <a:xfrm>
          <a:off x="14401800" y="10088335"/>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8" name="テキスト ボックス 317"/>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141019</xdr:rowOff>
    </xdr:from>
    <xdr:to>
      <xdr:col>21</xdr:col>
      <xdr:colOff>0</xdr:colOff>
      <xdr:row>58</xdr:row>
      <xdr:rowOff>144235</xdr:rowOff>
    </xdr:to>
    <xdr:cxnSp macro="">
      <xdr:nvCxnSpPr>
        <xdr:cNvPr id="319" name="直線コネクタ 318"/>
        <xdr:cNvCxnSpPr/>
      </xdr:nvCxnSpPr>
      <xdr:spPr>
        <a:xfrm>
          <a:off x="13512800" y="10085119"/>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163872</xdr:rowOff>
    </xdr:from>
    <xdr:to>
      <xdr:col>21</xdr:col>
      <xdr:colOff>50800</xdr:colOff>
      <xdr:row>59</xdr:row>
      <xdr:rowOff>94022</xdr:rowOff>
    </xdr:to>
    <xdr:sp macro="" textlink="">
      <xdr:nvSpPr>
        <xdr:cNvPr id="320" name="フローチャート : 判断 319"/>
        <xdr:cNvSpPr/>
      </xdr:nvSpPr>
      <xdr:spPr>
        <a:xfrm>
          <a:off x="14351000" y="101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78799</xdr:rowOff>
    </xdr:from>
    <xdr:ext cx="762000" cy="259045"/>
    <xdr:sp macro="" textlink="">
      <xdr:nvSpPr>
        <xdr:cNvPr id="321" name="テキスト ボックス 320"/>
        <xdr:cNvSpPr txBox="1"/>
      </xdr:nvSpPr>
      <xdr:spPr>
        <a:xfrm>
          <a:off x="14020800" y="101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161689</xdr:rowOff>
    </xdr:from>
    <xdr:to>
      <xdr:col>19</xdr:col>
      <xdr:colOff>533400</xdr:colOff>
      <xdr:row>59</xdr:row>
      <xdr:rowOff>91839</xdr:rowOff>
    </xdr:to>
    <xdr:sp macro="" textlink="">
      <xdr:nvSpPr>
        <xdr:cNvPr id="322" name="フローチャート : 判断 321"/>
        <xdr:cNvSpPr/>
      </xdr:nvSpPr>
      <xdr:spPr>
        <a:xfrm>
          <a:off x="13462000" y="1010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76616</xdr:rowOff>
    </xdr:from>
    <xdr:ext cx="762000" cy="259045"/>
    <xdr:sp macro="" textlink="">
      <xdr:nvSpPr>
        <xdr:cNvPr id="323" name="テキスト ボックス 322"/>
        <xdr:cNvSpPr txBox="1"/>
      </xdr:nvSpPr>
      <xdr:spPr>
        <a:xfrm>
          <a:off x="13131800" y="1019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108028</xdr:rowOff>
    </xdr:from>
    <xdr:to>
      <xdr:col>24</xdr:col>
      <xdr:colOff>609600</xdr:colOff>
      <xdr:row>59</xdr:row>
      <xdr:rowOff>38178</xdr:rowOff>
    </xdr:to>
    <xdr:sp macro="" textlink="">
      <xdr:nvSpPr>
        <xdr:cNvPr id="329" name="円/楕円 328"/>
        <xdr:cNvSpPr/>
      </xdr:nvSpPr>
      <xdr:spPr>
        <a:xfrm>
          <a:off x="16967200" y="100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29305</xdr:rowOff>
    </xdr:from>
    <xdr:ext cx="762000" cy="259045"/>
    <xdr:sp macro="" textlink="">
      <xdr:nvSpPr>
        <xdr:cNvPr id="330" name="定員管理の状況該当値テキスト"/>
        <xdr:cNvSpPr txBox="1"/>
      </xdr:nvSpPr>
      <xdr:spPr>
        <a:xfrm>
          <a:off x="17106900" y="9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96079</xdr:rowOff>
    </xdr:from>
    <xdr:to>
      <xdr:col>23</xdr:col>
      <xdr:colOff>457200</xdr:colOff>
      <xdr:row>59</xdr:row>
      <xdr:rowOff>26229</xdr:rowOff>
    </xdr:to>
    <xdr:sp macro="" textlink="">
      <xdr:nvSpPr>
        <xdr:cNvPr id="331" name="円/楕円 330"/>
        <xdr:cNvSpPr/>
      </xdr:nvSpPr>
      <xdr:spPr>
        <a:xfrm>
          <a:off x="16129000" y="100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36406</xdr:rowOff>
    </xdr:from>
    <xdr:ext cx="736600" cy="259045"/>
    <xdr:sp macro="" textlink="">
      <xdr:nvSpPr>
        <xdr:cNvPr id="332" name="テキスト ボックス 331"/>
        <xdr:cNvSpPr txBox="1"/>
      </xdr:nvSpPr>
      <xdr:spPr>
        <a:xfrm>
          <a:off x="15798800" y="98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95274</xdr:rowOff>
    </xdr:from>
    <xdr:to>
      <xdr:col>22</xdr:col>
      <xdr:colOff>254000</xdr:colOff>
      <xdr:row>59</xdr:row>
      <xdr:rowOff>25424</xdr:rowOff>
    </xdr:to>
    <xdr:sp macro="" textlink="">
      <xdr:nvSpPr>
        <xdr:cNvPr id="333" name="円/楕円 332"/>
        <xdr:cNvSpPr/>
      </xdr:nvSpPr>
      <xdr:spPr>
        <a:xfrm>
          <a:off x="15240000" y="100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35601</xdr:rowOff>
    </xdr:from>
    <xdr:ext cx="762000" cy="259045"/>
    <xdr:sp macro="" textlink="">
      <xdr:nvSpPr>
        <xdr:cNvPr id="334" name="テキスト ボックス 333"/>
        <xdr:cNvSpPr txBox="1"/>
      </xdr:nvSpPr>
      <xdr:spPr>
        <a:xfrm>
          <a:off x="14909800" y="98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93435</xdr:rowOff>
    </xdr:from>
    <xdr:to>
      <xdr:col>21</xdr:col>
      <xdr:colOff>50800</xdr:colOff>
      <xdr:row>59</xdr:row>
      <xdr:rowOff>23585</xdr:rowOff>
    </xdr:to>
    <xdr:sp macro="" textlink="">
      <xdr:nvSpPr>
        <xdr:cNvPr id="335" name="円/楕円 334"/>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33762</xdr:rowOff>
    </xdr:from>
    <xdr:ext cx="762000" cy="259045"/>
    <xdr:sp macro="" textlink="">
      <xdr:nvSpPr>
        <xdr:cNvPr id="336" name="テキスト ボックス 335"/>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90219</xdr:rowOff>
    </xdr:from>
    <xdr:to>
      <xdr:col>19</xdr:col>
      <xdr:colOff>533400</xdr:colOff>
      <xdr:row>59</xdr:row>
      <xdr:rowOff>20369</xdr:rowOff>
    </xdr:to>
    <xdr:sp macro="" textlink="">
      <xdr:nvSpPr>
        <xdr:cNvPr id="337" name="円/楕円 336"/>
        <xdr:cNvSpPr/>
      </xdr:nvSpPr>
      <xdr:spPr>
        <a:xfrm>
          <a:off x="13462000" y="100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30546</xdr:rowOff>
    </xdr:from>
    <xdr:ext cx="762000" cy="259045"/>
    <xdr:sp macro="" textlink="">
      <xdr:nvSpPr>
        <xdr:cNvPr id="338" name="テキスト ボックス 337"/>
        <xdr:cNvSpPr txBox="1"/>
      </xdr:nvSpPr>
      <xdr:spPr>
        <a:xfrm>
          <a:off x="13131800" y="980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平成１５年度に完成した小学校・保育園・保健センター等の建設地方債に対する元利償還金により実質公債費比率は高い値で推移している。しかし、昨年度と比較すると２．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ポイントの減少となっている。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これは、主に近年の新規起債の抑制及び繰上償還により元利償還金が減少傾向にあることを示している。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減少傾向にはあるが類似団体と比較して依然高い水準にある。このため、新規事業（地方債対象）を必要最小限に抑え、新規の地方債を極力発行しないことに加え、財政状況を考慮しながら繰上償還を実施し償還金を減少させ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5" name="直線コネクタ 35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6" name="テキスト ボックス 35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9" name="直線コネクタ 35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0" name="テキスト ボックス 35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98425</xdr:rowOff>
    </xdr:from>
    <xdr:to>
      <xdr:col>24</xdr:col>
      <xdr:colOff>558800</xdr:colOff>
      <xdr:row>44</xdr:row>
      <xdr:rowOff>62547</xdr:rowOff>
    </xdr:to>
    <xdr:cxnSp macro="">
      <xdr:nvCxnSpPr>
        <xdr:cNvPr id="363" name="直線コネクタ 362"/>
        <xdr:cNvCxnSpPr/>
      </xdr:nvCxnSpPr>
      <xdr:spPr>
        <a:xfrm flipV="1">
          <a:off x="17018000" y="6442075"/>
          <a:ext cx="0" cy="1164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64"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65" name="直線コネクタ 364"/>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13352</xdr:rowOff>
    </xdr:from>
    <xdr:ext cx="762000" cy="259045"/>
    <xdr:sp macro="" textlink="">
      <xdr:nvSpPr>
        <xdr:cNvPr id="366" name="公債費負担の状況最大値テキスト"/>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37</xdr:row>
      <xdr:rowOff>98425</xdr:rowOff>
    </xdr:from>
    <xdr:to>
      <xdr:col>24</xdr:col>
      <xdr:colOff>647700</xdr:colOff>
      <xdr:row>37</xdr:row>
      <xdr:rowOff>98425</xdr:rowOff>
    </xdr:to>
    <xdr:cxnSp macro="">
      <xdr:nvCxnSpPr>
        <xdr:cNvPr id="367" name="直線コネクタ 366"/>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130493</xdr:rowOff>
    </xdr:from>
    <xdr:to>
      <xdr:col>24</xdr:col>
      <xdr:colOff>558800</xdr:colOff>
      <xdr:row>42</xdr:row>
      <xdr:rowOff>73660</xdr:rowOff>
    </xdr:to>
    <xdr:cxnSp macro="">
      <xdr:nvCxnSpPr>
        <xdr:cNvPr id="368" name="直線コネクタ 367"/>
        <xdr:cNvCxnSpPr/>
      </xdr:nvCxnSpPr>
      <xdr:spPr>
        <a:xfrm flipV="1">
          <a:off x="16179800" y="7159943"/>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8272</xdr:rowOff>
    </xdr:from>
    <xdr:ext cx="762000" cy="259045"/>
    <xdr:sp macro="" textlink="">
      <xdr:nvSpPr>
        <xdr:cNvPr id="369" name="公債費負担の状況平均値テキスト"/>
        <xdr:cNvSpPr txBox="1"/>
      </xdr:nvSpPr>
      <xdr:spPr>
        <a:xfrm>
          <a:off x="17106900" y="669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70" name="フローチャート : 判断 369"/>
        <xdr:cNvSpPr/>
      </xdr:nvSpPr>
      <xdr:spPr>
        <a:xfrm>
          <a:off x="169672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22860</xdr:rowOff>
    </xdr:to>
    <xdr:cxnSp macro="">
      <xdr:nvCxnSpPr>
        <xdr:cNvPr id="371" name="直線コネクタ 370"/>
        <xdr:cNvCxnSpPr/>
      </xdr:nvCxnSpPr>
      <xdr:spPr>
        <a:xfrm flipV="1">
          <a:off x="15290800" y="72745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58103</xdr:rowOff>
    </xdr:from>
    <xdr:to>
      <xdr:col>23</xdr:col>
      <xdr:colOff>457200</xdr:colOff>
      <xdr:row>40</xdr:row>
      <xdr:rowOff>159703</xdr:rowOff>
    </xdr:to>
    <xdr:sp macro="" textlink="">
      <xdr:nvSpPr>
        <xdr:cNvPr id="372" name="フローチャート : 判断 371"/>
        <xdr:cNvSpPr/>
      </xdr:nvSpPr>
      <xdr:spPr>
        <a:xfrm>
          <a:off x="16129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169880</xdr:rowOff>
    </xdr:from>
    <xdr:ext cx="736600" cy="259045"/>
    <xdr:sp macro="" textlink="">
      <xdr:nvSpPr>
        <xdr:cNvPr id="373" name="テキスト ボックス 372"/>
        <xdr:cNvSpPr txBox="1"/>
      </xdr:nvSpPr>
      <xdr:spPr>
        <a:xfrm>
          <a:off x="15798800" y="668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155575</xdr:rowOff>
    </xdr:to>
    <xdr:cxnSp macro="">
      <xdr:nvCxnSpPr>
        <xdr:cNvPr id="374" name="直線コネクタ 373"/>
        <xdr:cNvCxnSpPr/>
      </xdr:nvCxnSpPr>
      <xdr:spPr>
        <a:xfrm flipV="1">
          <a:off x="14401800" y="73952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124460</xdr:rowOff>
    </xdr:from>
    <xdr:to>
      <xdr:col>22</xdr:col>
      <xdr:colOff>254000</xdr:colOff>
      <xdr:row>41</xdr:row>
      <xdr:rowOff>54610</xdr:rowOff>
    </xdr:to>
    <xdr:sp macro="" textlink="">
      <xdr:nvSpPr>
        <xdr:cNvPr id="375" name="フローチャート : 判断 37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76" name="テキスト ボックス 37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155575</xdr:rowOff>
    </xdr:from>
    <xdr:to>
      <xdr:col>21</xdr:col>
      <xdr:colOff>0</xdr:colOff>
      <xdr:row>44</xdr:row>
      <xdr:rowOff>110807</xdr:rowOff>
    </xdr:to>
    <xdr:cxnSp macro="">
      <xdr:nvCxnSpPr>
        <xdr:cNvPr id="377" name="直線コネクタ 376"/>
        <xdr:cNvCxnSpPr/>
      </xdr:nvCxnSpPr>
      <xdr:spPr>
        <a:xfrm flipV="1">
          <a:off x="13512800" y="7527925"/>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78" name="フローチャート : 判断 377"/>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79" name="テキスト ボックス 378"/>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80" name="フローチャート : 判断 379"/>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81" name="テキスト ボックス 380"/>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79693</xdr:rowOff>
    </xdr:from>
    <xdr:to>
      <xdr:col>24</xdr:col>
      <xdr:colOff>609600</xdr:colOff>
      <xdr:row>42</xdr:row>
      <xdr:rowOff>9843</xdr:rowOff>
    </xdr:to>
    <xdr:sp macro="" textlink="">
      <xdr:nvSpPr>
        <xdr:cNvPr id="387" name="円/楕円 386"/>
        <xdr:cNvSpPr/>
      </xdr:nvSpPr>
      <xdr:spPr>
        <a:xfrm>
          <a:off x="169672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51770</xdr:rowOff>
    </xdr:from>
    <xdr:ext cx="762000" cy="259045"/>
    <xdr:sp macro="" textlink="">
      <xdr:nvSpPr>
        <xdr:cNvPr id="388" name="公債費負担の状況該当値テキスト"/>
        <xdr:cNvSpPr txBox="1"/>
      </xdr:nvSpPr>
      <xdr:spPr>
        <a:xfrm>
          <a:off x="17106900" y="708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89" name="円/楕円 388"/>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0" name="テキスト ボックス 389"/>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391" name="円/楕円 390"/>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392" name="テキスト ボックス 391"/>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104775</xdr:rowOff>
    </xdr:from>
    <xdr:to>
      <xdr:col>21</xdr:col>
      <xdr:colOff>50800</xdr:colOff>
      <xdr:row>44</xdr:row>
      <xdr:rowOff>34925</xdr:rowOff>
    </xdr:to>
    <xdr:sp macro="" textlink="">
      <xdr:nvSpPr>
        <xdr:cNvPr id="393" name="円/楕円 392"/>
        <xdr:cNvSpPr/>
      </xdr:nvSpPr>
      <xdr:spPr>
        <a:xfrm>
          <a:off x="14351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19702</xdr:rowOff>
    </xdr:from>
    <xdr:ext cx="762000" cy="259045"/>
    <xdr:sp macro="" textlink="">
      <xdr:nvSpPr>
        <xdr:cNvPr id="394" name="テキスト ボックス 393"/>
        <xdr:cNvSpPr txBox="1"/>
      </xdr:nvSpPr>
      <xdr:spPr>
        <a:xfrm>
          <a:off x="14020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60007</xdr:rowOff>
    </xdr:from>
    <xdr:to>
      <xdr:col>19</xdr:col>
      <xdr:colOff>533400</xdr:colOff>
      <xdr:row>44</xdr:row>
      <xdr:rowOff>161607</xdr:rowOff>
    </xdr:to>
    <xdr:sp macro="" textlink="">
      <xdr:nvSpPr>
        <xdr:cNvPr id="395" name="円/楕円 394"/>
        <xdr:cNvSpPr/>
      </xdr:nvSpPr>
      <xdr:spPr>
        <a:xfrm>
          <a:off x="13462000" y="76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146384</xdr:rowOff>
    </xdr:from>
    <xdr:ext cx="762000" cy="259045"/>
    <xdr:sp macro="" textlink="">
      <xdr:nvSpPr>
        <xdr:cNvPr id="396" name="テキスト ボックス 395"/>
        <xdr:cNvSpPr txBox="1"/>
      </xdr:nvSpPr>
      <xdr:spPr>
        <a:xfrm>
          <a:off x="13131800" y="769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398" name="テキスト ボックス 39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399" name="テキスト ボックス 39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類似団体の平均よりも大幅に高くなっている。一般会計においては、主に平成１５年度に完成した小学校・保育園・保健センター等の建設による地方債残高の増による。</a:t>
          </a:r>
          <a:r>
            <a:rPr lang="ja-JP" altLang="en-US" sz="1050" b="0" i="0" baseline="0">
              <a:solidFill>
                <a:schemeClr val="dk1"/>
              </a:solidFill>
              <a:effectLst/>
              <a:latin typeface="+mn-lt"/>
              <a:ea typeface="+mn-ea"/>
              <a:cs typeface="+mn-cs"/>
            </a:rPr>
            <a:t>また</a:t>
          </a:r>
          <a:r>
            <a:rPr lang="ja-JP" altLang="ja-JP" sz="1050" b="0" i="0" baseline="0">
              <a:solidFill>
                <a:schemeClr val="dk1"/>
              </a:solidFill>
              <a:effectLst/>
              <a:latin typeface="+mn-lt"/>
              <a:ea typeface="+mn-ea"/>
              <a:cs typeface="+mn-cs"/>
            </a:rPr>
            <a:t>簡易水道特別会計においては、主に平成１７年度～平成２２年度に実施した中央簡易水道の統合事業による地方債残高の増による。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また、対前年度比較においては前年よりも</a:t>
          </a:r>
          <a:r>
            <a:rPr lang="ja-JP" altLang="en-US" sz="1050" b="0" i="0" baseline="0">
              <a:solidFill>
                <a:schemeClr val="dk1"/>
              </a:solidFill>
              <a:effectLst/>
              <a:latin typeface="+mn-lt"/>
              <a:ea typeface="+mn-ea"/>
              <a:cs typeface="+mn-cs"/>
            </a:rPr>
            <a:t>２</a:t>
          </a:r>
          <a:r>
            <a:rPr lang="ja-JP" altLang="ja-JP" sz="1050" b="0" i="0" baseline="0">
              <a:solidFill>
                <a:schemeClr val="dk1"/>
              </a:solidFill>
              <a:effectLst/>
              <a:latin typeface="+mn-lt"/>
              <a:ea typeface="+mn-ea"/>
              <a:cs typeface="+mn-cs"/>
            </a:rPr>
            <a:t>０％程度改善されている。これは、新規起債発行の抑制及び繰上償還の実施による地方債残高の減少が主な要因である。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将来負担比率は、近年減少傾向にあり過去に実施した公共事業の負債が着実に減少していることを示している。</a:t>
          </a:r>
          <a:r>
            <a:rPr lang="ja-JP" altLang="en-US" sz="1050" b="0" i="0" baseline="0">
              <a:solidFill>
                <a:schemeClr val="dk1"/>
              </a:solidFill>
              <a:effectLst/>
              <a:latin typeface="+mn-lt"/>
              <a:ea typeface="+mn-ea"/>
              <a:cs typeface="+mn-cs"/>
            </a:rPr>
            <a:t>しかし、近年地方創生に係る積極的な施策により事業費が増加傾向にある。このため今後の将来負担を適正な範囲に抑えながら事業を執行していく必要があると思われる。</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161925</xdr:rowOff>
    </xdr:from>
    <xdr:to>
      <xdr:col>24</xdr:col>
      <xdr:colOff>558800</xdr:colOff>
      <xdr:row>19</xdr:row>
      <xdr:rowOff>165989</xdr:rowOff>
    </xdr:to>
    <xdr:cxnSp macro="">
      <xdr:nvCxnSpPr>
        <xdr:cNvPr id="425" name="直線コネクタ 424"/>
        <xdr:cNvCxnSpPr/>
      </xdr:nvCxnSpPr>
      <xdr:spPr>
        <a:xfrm flipV="1">
          <a:off x="17018000" y="2390775"/>
          <a:ext cx="0" cy="10327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138066</xdr:rowOff>
    </xdr:from>
    <xdr:ext cx="762000" cy="259045"/>
    <xdr:sp macro="" textlink="">
      <xdr:nvSpPr>
        <xdr:cNvPr id="426" name="将来負担の状況最小値テキスト"/>
        <xdr:cNvSpPr txBox="1"/>
      </xdr:nvSpPr>
      <xdr:spPr>
        <a:xfrm>
          <a:off x="17106900" y="339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19</xdr:row>
      <xdr:rowOff>165989</xdr:rowOff>
    </xdr:from>
    <xdr:to>
      <xdr:col>24</xdr:col>
      <xdr:colOff>647700</xdr:colOff>
      <xdr:row>19</xdr:row>
      <xdr:rowOff>165989</xdr:rowOff>
    </xdr:to>
    <xdr:cxnSp macro="">
      <xdr:nvCxnSpPr>
        <xdr:cNvPr id="427" name="直線コネクタ 426"/>
        <xdr:cNvCxnSpPr/>
      </xdr:nvCxnSpPr>
      <xdr:spPr>
        <a:xfrm>
          <a:off x="16929100" y="34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50394</xdr:rowOff>
    </xdr:from>
    <xdr:ext cx="762000" cy="259045"/>
    <xdr:sp macro="" textlink="">
      <xdr:nvSpPr>
        <xdr:cNvPr id="428" name="将来負担の状況最大値テキスト"/>
        <xdr:cNvSpPr txBox="1"/>
      </xdr:nvSpPr>
      <xdr:spPr>
        <a:xfrm>
          <a:off x="17106900" y="227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161925</xdr:rowOff>
    </xdr:from>
    <xdr:to>
      <xdr:col>24</xdr:col>
      <xdr:colOff>647700</xdr:colOff>
      <xdr:row>13</xdr:row>
      <xdr:rowOff>161925</xdr:rowOff>
    </xdr:to>
    <xdr:cxnSp macro="">
      <xdr:nvCxnSpPr>
        <xdr:cNvPr id="429" name="直線コネクタ 428"/>
        <xdr:cNvCxnSpPr/>
      </xdr:nvCxnSpPr>
      <xdr:spPr>
        <a:xfrm>
          <a:off x="16929100" y="239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128566</xdr:rowOff>
    </xdr:from>
    <xdr:to>
      <xdr:col>24</xdr:col>
      <xdr:colOff>558800</xdr:colOff>
      <xdr:row>17</xdr:row>
      <xdr:rowOff>161417</xdr:rowOff>
    </xdr:to>
    <xdr:cxnSp macro="">
      <xdr:nvCxnSpPr>
        <xdr:cNvPr id="430" name="直線コネクタ 429"/>
        <xdr:cNvCxnSpPr/>
      </xdr:nvCxnSpPr>
      <xdr:spPr>
        <a:xfrm flipV="1">
          <a:off x="16179800" y="2871766"/>
          <a:ext cx="838200" cy="20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1"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2" name="フローチャート : 判断 43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161417</xdr:rowOff>
    </xdr:from>
    <xdr:to>
      <xdr:col>23</xdr:col>
      <xdr:colOff>406400</xdr:colOff>
      <xdr:row>18</xdr:row>
      <xdr:rowOff>72009</xdr:rowOff>
    </xdr:to>
    <xdr:cxnSp macro="">
      <xdr:nvCxnSpPr>
        <xdr:cNvPr id="433" name="直線コネクタ 432"/>
        <xdr:cNvCxnSpPr/>
      </xdr:nvCxnSpPr>
      <xdr:spPr>
        <a:xfrm flipV="1">
          <a:off x="15290800" y="307606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4" name="フローチャート :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72009</xdr:rowOff>
    </xdr:from>
    <xdr:to>
      <xdr:col>22</xdr:col>
      <xdr:colOff>203200</xdr:colOff>
      <xdr:row>19</xdr:row>
      <xdr:rowOff>35687</xdr:rowOff>
    </xdr:to>
    <xdr:cxnSp macro="">
      <xdr:nvCxnSpPr>
        <xdr:cNvPr id="436" name="直線コネクタ 435"/>
        <xdr:cNvCxnSpPr/>
      </xdr:nvCxnSpPr>
      <xdr:spPr>
        <a:xfrm flipV="1">
          <a:off x="14401800" y="315810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35687</xdr:rowOff>
    </xdr:from>
    <xdr:to>
      <xdr:col>21</xdr:col>
      <xdr:colOff>0</xdr:colOff>
      <xdr:row>22</xdr:row>
      <xdr:rowOff>6350</xdr:rowOff>
    </xdr:to>
    <xdr:cxnSp macro="">
      <xdr:nvCxnSpPr>
        <xdr:cNvPr id="439" name="直線コネクタ 438"/>
        <xdr:cNvCxnSpPr/>
      </xdr:nvCxnSpPr>
      <xdr:spPr>
        <a:xfrm flipV="1">
          <a:off x="13512800" y="3293237"/>
          <a:ext cx="889000" cy="4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9652</xdr:rowOff>
    </xdr:from>
    <xdr:to>
      <xdr:col>19</xdr:col>
      <xdr:colOff>533400</xdr:colOff>
      <xdr:row>14</xdr:row>
      <xdr:rowOff>111252</xdr:rowOff>
    </xdr:to>
    <xdr:sp macro="" textlink="">
      <xdr:nvSpPr>
        <xdr:cNvPr id="442" name="フローチャート : 判断 441"/>
        <xdr:cNvSpPr/>
      </xdr:nvSpPr>
      <xdr:spPr>
        <a:xfrm>
          <a:off x="13462000" y="240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121429</xdr:rowOff>
    </xdr:from>
    <xdr:ext cx="762000" cy="259045"/>
    <xdr:sp macro="" textlink="">
      <xdr:nvSpPr>
        <xdr:cNvPr id="443" name="テキスト ボックス 442"/>
        <xdr:cNvSpPr txBox="1"/>
      </xdr:nvSpPr>
      <xdr:spPr>
        <a:xfrm>
          <a:off x="13131800" y="217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77766</xdr:rowOff>
    </xdr:from>
    <xdr:to>
      <xdr:col>24</xdr:col>
      <xdr:colOff>609600</xdr:colOff>
      <xdr:row>17</xdr:row>
      <xdr:rowOff>7916</xdr:rowOff>
    </xdr:to>
    <xdr:sp macro="" textlink="">
      <xdr:nvSpPr>
        <xdr:cNvPr id="449" name="円/楕円 448"/>
        <xdr:cNvSpPr/>
      </xdr:nvSpPr>
      <xdr:spPr>
        <a:xfrm>
          <a:off x="169672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49843</xdr:rowOff>
    </xdr:from>
    <xdr:ext cx="762000" cy="259045"/>
    <xdr:sp macro="" textlink="">
      <xdr:nvSpPr>
        <xdr:cNvPr id="450" name="将来負担の状況該当値テキスト"/>
        <xdr:cNvSpPr txBox="1"/>
      </xdr:nvSpPr>
      <xdr:spPr>
        <a:xfrm>
          <a:off x="17106900" y="279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110617</xdr:rowOff>
    </xdr:from>
    <xdr:to>
      <xdr:col>23</xdr:col>
      <xdr:colOff>457200</xdr:colOff>
      <xdr:row>18</xdr:row>
      <xdr:rowOff>40767</xdr:rowOff>
    </xdr:to>
    <xdr:sp macro="" textlink="">
      <xdr:nvSpPr>
        <xdr:cNvPr id="451" name="円/楕円 450"/>
        <xdr:cNvSpPr/>
      </xdr:nvSpPr>
      <xdr:spPr>
        <a:xfrm>
          <a:off x="16129000" y="30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25544</xdr:rowOff>
    </xdr:from>
    <xdr:ext cx="736600" cy="259045"/>
    <xdr:sp macro="" textlink="">
      <xdr:nvSpPr>
        <xdr:cNvPr id="452" name="テキスト ボックス 451"/>
        <xdr:cNvSpPr txBox="1"/>
      </xdr:nvSpPr>
      <xdr:spPr>
        <a:xfrm>
          <a:off x="15798800" y="311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21209</xdr:rowOff>
    </xdr:from>
    <xdr:to>
      <xdr:col>22</xdr:col>
      <xdr:colOff>254000</xdr:colOff>
      <xdr:row>18</xdr:row>
      <xdr:rowOff>122809</xdr:rowOff>
    </xdr:to>
    <xdr:sp macro="" textlink="">
      <xdr:nvSpPr>
        <xdr:cNvPr id="453" name="円/楕円 452"/>
        <xdr:cNvSpPr/>
      </xdr:nvSpPr>
      <xdr:spPr>
        <a:xfrm>
          <a:off x="15240000" y="3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107586</xdr:rowOff>
    </xdr:from>
    <xdr:ext cx="762000" cy="259045"/>
    <xdr:sp macro="" textlink="">
      <xdr:nvSpPr>
        <xdr:cNvPr id="454" name="テキスト ボックス 453"/>
        <xdr:cNvSpPr txBox="1"/>
      </xdr:nvSpPr>
      <xdr:spPr>
        <a:xfrm>
          <a:off x="14909800" y="3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156337</xdr:rowOff>
    </xdr:from>
    <xdr:to>
      <xdr:col>21</xdr:col>
      <xdr:colOff>50800</xdr:colOff>
      <xdr:row>19</xdr:row>
      <xdr:rowOff>86487</xdr:rowOff>
    </xdr:to>
    <xdr:sp macro="" textlink="">
      <xdr:nvSpPr>
        <xdr:cNvPr id="455" name="円/楕円 454"/>
        <xdr:cNvSpPr/>
      </xdr:nvSpPr>
      <xdr:spPr>
        <a:xfrm>
          <a:off x="14351000" y="32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71264</xdr:rowOff>
    </xdr:from>
    <xdr:ext cx="762000" cy="259045"/>
    <xdr:sp macro="" textlink="">
      <xdr:nvSpPr>
        <xdr:cNvPr id="456" name="テキスト ボックス 455"/>
        <xdr:cNvSpPr txBox="1"/>
      </xdr:nvSpPr>
      <xdr:spPr>
        <a:xfrm>
          <a:off x="14020800" y="33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127000</xdr:rowOff>
    </xdr:from>
    <xdr:to>
      <xdr:col>19</xdr:col>
      <xdr:colOff>533400</xdr:colOff>
      <xdr:row>22</xdr:row>
      <xdr:rowOff>57150</xdr:rowOff>
    </xdr:to>
    <xdr:sp macro="" textlink="">
      <xdr:nvSpPr>
        <xdr:cNvPr id="457" name="円/楕円 456"/>
        <xdr:cNvSpPr/>
      </xdr:nvSpPr>
      <xdr:spPr>
        <a:xfrm>
          <a:off x="13462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41927</xdr:rowOff>
    </xdr:from>
    <xdr:ext cx="762000" cy="259045"/>
    <xdr:sp macro="" textlink="">
      <xdr:nvSpPr>
        <xdr:cNvPr id="458" name="テキスト ボックス 457"/>
        <xdr:cNvSpPr txBox="1"/>
      </xdr:nvSpPr>
      <xdr:spPr>
        <a:xfrm>
          <a:off x="131318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3,047
3,032
64.21
2,823,579
2,735,889
53,288
1,702,847
2,551,479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類似団体の平均よりも低い水準にある。この要因は、主に類似団体よりも下回った定員で行政運営を実施しているためである。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給与水準の指標であるラスパイレス指数については、類似団体の平均よりも高いが各種手当てを含めた給与収入に関しては、府内においても低い水準にあるため人件費総額として低く抑えられていると考えられる。</a:t>
          </a:r>
          <a:endParaRPr lang="en-US" altLang="ja-JP" sz="1000" b="0" i="0" baseline="0">
            <a:solidFill>
              <a:schemeClr val="dk1"/>
            </a:solidFill>
            <a:effectLst/>
            <a:latin typeface="+mn-lt"/>
            <a:ea typeface="+mn-ea"/>
            <a:cs typeface="+mn-cs"/>
          </a:endParaRPr>
        </a:p>
        <a:p>
          <a:pPr rtl="0" eaLnBrk="1" fontAlgn="auto" latinLnBrk="0" hangingPunct="1"/>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今後</a:t>
          </a:r>
          <a:r>
            <a:rPr lang="ja-JP" altLang="en-US" sz="1000" b="0" i="0" baseline="0">
              <a:solidFill>
                <a:schemeClr val="dk1"/>
              </a:solidFill>
              <a:effectLst/>
              <a:latin typeface="+mn-lt"/>
              <a:ea typeface="+mn-ea"/>
              <a:cs typeface="+mn-cs"/>
            </a:rPr>
            <a:t>人件費</a:t>
          </a:r>
          <a:r>
            <a:rPr lang="ja-JP" altLang="ja-JP" sz="1000" b="0" i="0" baseline="0">
              <a:solidFill>
                <a:schemeClr val="dk1"/>
              </a:solidFill>
              <a:effectLst/>
              <a:latin typeface="+mn-lt"/>
              <a:ea typeface="+mn-ea"/>
              <a:cs typeface="+mn-cs"/>
            </a:rPr>
            <a:t>の削減については、行政サービスの質の確保との</a:t>
          </a:r>
          <a:r>
            <a:rPr lang="ja-JP" altLang="ja-JP" sz="900" b="0" i="0" baseline="0">
              <a:solidFill>
                <a:schemeClr val="dk1"/>
              </a:solidFill>
              <a:effectLst/>
              <a:latin typeface="+mn-lt"/>
              <a:ea typeface="+mn-ea"/>
              <a:cs typeface="+mn-cs"/>
            </a:rPr>
            <a:t>バランス</a:t>
          </a:r>
          <a:r>
            <a:rPr lang="ja-JP" altLang="ja-JP" sz="1000" b="0" i="0" baseline="0">
              <a:solidFill>
                <a:schemeClr val="dk1"/>
              </a:solidFill>
              <a:effectLst/>
              <a:latin typeface="+mn-lt"/>
              <a:ea typeface="+mn-ea"/>
              <a:cs typeface="+mn-cs"/>
            </a:rPr>
            <a:t>を考慮して実施する必要があるが不必要な</a:t>
          </a:r>
          <a:r>
            <a:rPr lang="ja-JP" altLang="en-US" sz="1000" b="0" i="0" baseline="0">
              <a:solidFill>
                <a:schemeClr val="dk1"/>
              </a:solidFill>
              <a:effectLst/>
              <a:latin typeface="+mn-lt"/>
              <a:ea typeface="+mn-ea"/>
              <a:cs typeface="+mn-cs"/>
            </a:rPr>
            <a:t>人件費</a:t>
          </a:r>
          <a:r>
            <a:rPr lang="ja-JP" altLang="ja-JP" sz="1000" b="0" i="0" baseline="0">
              <a:solidFill>
                <a:schemeClr val="dk1"/>
              </a:solidFill>
              <a:effectLst/>
              <a:latin typeface="+mn-lt"/>
              <a:ea typeface="+mn-ea"/>
              <a:cs typeface="+mn-cs"/>
            </a:rPr>
            <a:t>の増</a:t>
          </a:r>
          <a:r>
            <a:rPr lang="ja-JP" altLang="en-US" sz="1000" b="0" i="0" baseline="0">
              <a:solidFill>
                <a:schemeClr val="dk1"/>
              </a:solidFill>
              <a:effectLst/>
              <a:latin typeface="+mn-lt"/>
              <a:ea typeface="+mn-ea"/>
              <a:cs typeface="+mn-cs"/>
            </a:rPr>
            <a:t>額</a:t>
          </a:r>
          <a:r>
            <a:rPr lang="ja-JP" altLang="ja-JP" sz="1000" b="0" i="0" baseline="0">
              <a:solidFill>
                <a:schemeClr val="dk1"/>
              </a:solidFill>
              <a:effectLst/>
              <a:latin typeface="+mn-lt"/>
              <a:ea typeface="+mn-ea"/>
              <a:cs typeface="+mn-cs"/>
            </a:rPr>
            <a:t>は防止しなければならないと認識している。</a:t>
          </a:r>
          <a:endParaRPr lang="ja-JP" altLang="ja-JP" sz="1000">
            <a:effectLst/>
          </a:endParaRPr>
        </a:p>
        <a:p>
          <a:pPr rtl="0" eaLnBrk="1" fontAlgn="auto" latinLnBrk="0" hangingPunct="1"/>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130810</xdr:rowOff>
    </xdr:from>
    <xdr:to>
      <xdr:col>7</xdr:col>
      <xdr:colOff>15875</xdr:colOff>
      <xdr:row>34</xdr:row>
      <xdr:rowOff>161290</xdr:rowOff>
    </xdr:to>
    <xdr:cxnSp macro="">
      <xdr:nvCxnSpPr>
        <xdr:cNvPr id="65" name="直線コネクタ 64"/>
        <xdr:cNvCxnSpPr/>
      </xdr:nvCxnSpPr>
      <xdr:spPr>
        <a:xfrm>
          <a:off x="3987800" y="5960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130810</xdr:rowOff>
    </xdr:from>
    <xdr:to>
      <xdr:col>5</xdr:col>
      <xdr:colOff>549275</xdr:colOff>
      <xdr:row>35</xdr:row>
      <xdr:rowOff>35560</xdr:rowOff>
    </xdr:to>
    <xdr:cxnSp macro="">
      <xdr:nvCxnSpPr>
        <xdr:cNvPr id="68" name="直線コネクタ 67"/>
        <xdr:cNvCxnSpPr/>
      </xdr:nvCxnSpPr>
      <xdr:spPr>
        <a:xfrm flipV="1">
          <a:off x="3098800" y="59601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43180</xdr:rowOff>
    </xdr:from>
    <xdr:to>
      <xdr:col>4</xdr:col>
      <xdr:colOff>346075</xdr:colOff>
      <xdr:row>35</xdr:row>
      <xdr:rowOff>35560</xdr:rowOff>
    </xdr:to>
    <xdr:cxnSp macro="">
      <xdr:nvCxnSpPr>
        <xdr:cNvPr id="71" name="直線コネクタ 70"/>
        <xdr:cNvCxnSpPr/>
      </xdr:nvCxnSpPr>
      <xdr:spPr>
        <a:xfrm>
          <a:off x="2209800" y="587248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43180</xdr:rowOff>
    </xdr:from>
    <xdr:to>
      <xdr:col>3</xdr:col>
      <xdr:colOff>142875</xdr:colOff>
      <xdr:row>35</xdr:row>
      <xdr:rowOff>8890</xdr:rowOff>
    </xdr:to>
    <xdr:cxnSp macro="">
      <xdr:nvCxnSpPr>
        <xdr:cNvPr id="74" name="直線コネクタ 73"/>
        <xdr:cNvCxnSpPr/>
      </xdr:nvCxnSpPr>
      <xdr:spPr>
        <a:xfrm flipV="1">
          <a:off x="1320800" y="5872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110490</xdr:rowOff>
    </xdr:from>
    <xdr:to>
      <xdr:col>7</xdr:col>
      <xdr:colOff>66675</xdr:colOff>
      <xdr:row>35</xdr:row>
      <xdr:rowOff>40640</xdr:rowOff>
    </xdr:to>
    <xdr:sp macro="" textlink="">
      <xdr:nvSpPr>
        <xdr:cNvPr id="84" name="円/楕円 83"/>
        <xdr:cNvSpPr/>
      </xdr:nvSpPr>
      <xdr:spPr>
        <a:xfrm>
          <a:off x="4775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127017</xdr:rowOff>
    </xdr:from>
    <xdr:ext cx="762000" cy="259045"/>
    <xdr:sp macro="" textlink="">
      <xdr:nvSpPr>
        <xdr:cNvPr id="85" name="人件費該当値テキスト"/>
        <xdr:cNvSpPr txBox="1"/>
      </xdr:nvSpPr>
      <xdr:spPr>
        <a:xfrm>
          <a:off x="4914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80010</xdr:rowOff>
    </xdr:from>
    <xdr:to>
      <xdr:col>5</xdr:col>
      <xdr:colOff>600075</xdr:colOff>
      <xdr:row>35</xdr:row>
      <xdr:rowOff>10160</xdr:rowOff>
    </xdr:to>
    <xdr:sp macro="" textlink="">
      <xdr:nvSpPr>
        <xdr:cNvPr id="86" name="円/楕円 85"/>
        <xdr:cNvSpPr/>
      </xdr:nvSpPr>
      <xdr:spPr>
        <a:xfrm>
          <a:off x="3937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20337</xdr:rowOff>
    </xdr:from>
    <xdr:ext cx="736600" cy="259045"/>
    <xdr:sp macro="" textlink="">
      <xdr:nvSpPr>
        <xdr:cNvPr id="87" name="テキスト ボックス 86"/>
        <xdr:cNvSpPr txBox="1"/>
      </xdr:nvSpPr>
      <xdr:spPr>
        <a:xfrm>
          <a:off x="3606800" y="567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156210</xdr:rowOff>
    </xdr:from>
    <xdr:to>
      <xdr:col>4</xdr:col>
      <xdr:colOff>396875</xdr:colOff>
      <xdr:row>35</xdr:row>
      <xdr:rowOff>86360</xdr:rowOff>
    </xdr:to>
    <xdr:sp macro="" textlink="">
      <xdr:nvSpPr>
        <xdr:cNvPr id="88" name="円/楕円 87"/>
        <xdr:cNvSpPr/>
      </xdr:nvSpPr>
      <xdr:spPr>
        <a:xfrm>
          <a:off x="3048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96537</xdr:rowOff>
    </xdr:from>
    <xdr:ext cx="762000" cy="259045"/>
    <xdr:sp macro="" textlink="">
      <xdr:nvSpPr>
        <xdr:cNvPr id="89" name="テキスト ボックス 88"/>
        <xdr:cNvSpPr txBox="1"/>
      </xdr:nvSpPr>
      <xdr:spPr>
        <a:xfrm>
          <a:off x="2717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163830</xdr:rowOff>
    </xdr:from>
    <xdr:to>
      <xdr:col>3</xdr:col>
      <xdr:colOff>193675</xdr:colOff>
      <xdr:row>34</xdr:row>
      <xdr:rowOff>93980</xdr:rowOff>
    </xdr:to>
    <xdr:sp macro="" textlink="">
      <xdr:nvSpPr>
        <xdr:cNvPr id="90" name="円/楕円 89"/>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104157</xdr:rowOff>
    </xdr:from>
    <xdr:ext cx="762000" cy="259045"/>
    <xdr:sp macro="" textlink="">
      <xdr:nvSpPr>
        <xdr:cNvPr id="91" name="テキスト ボックス 90"/>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129540</xdr:rowOff>
    </xdr:from>
    <xdr:to>
      <xdr:col>1</xdr:col>
      <xdr:colOff>676275</xdr:colOff>
      <xdr:row>35</xdr:row>
      <xdr:rowOff>59690</xdr:rowOff>
    </xdr:to>
    <xdr:sp macro="" textlink="">
      <xdr:nvSpPr>
        <xdr:cNvPr id="92" name="円/楕円 91"/>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69867</xdr:rowOff>
    </xdr:from>
    <xdr:ext cx="762000" cy="259045"/>
    <xdr:sp macro="" textlink="">
      <xdr:nvSpPr>
        <xdr:cNvPr id="93" name="テキスト ボックス 92"/>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類似団体の平均よりも低い水準にある。この要因は、教育費について東部広域連合に事務移管しているため補助費として計上されているためである。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104140</xdr:rowOff>
    </xdr:from>
    <xdr:to>
      <xdr:col>24</xdr:col>
      <xdr:colOff>31750</xdr:colOff>
      <xdr:row>14</xdr:row>
      <xdr:rowOff>119380</xdr:rowOff>
    </xdr:to>
    <xdr:cxnSp macro="">
      <xdr:nvCxnSpPr>
        <xdr:cNvPr id="126" name="直線コネクタ 125"/>
        <xdr:cNvCxnSpPr/>
      </xdr:nvCxnSpPr>
      <xdr:spPr>
        <a:xfrm>
          <a:off x="15671800" y="2504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66040</xdr:rowOff>
    </xdr:from>
    <xdr:to>
      <xdr:col>22</xdr:col>
      <xdr:colOff>565150</xdr:colOff>
      <xdr:row>14</xdr:row>
      <xdr:rowOff>104140</xdr:rowOff>
    </xdr:to>
    <xdr:cxnSp macro="">
      <xdr:nvCxnSpPr>
        <xdr:cNvPr id="129" name="直線コネクタ 128"/>
        <xdr:cNvCxnSpPr/>
      </xdr:nvCxnSpPr>
      <xdr:spPr>
        <a:xfrm>
          <a:off x="14782800" y="246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66040</xdr:rowOff>
    </xdr:to>
    <xdr:cxnSp macro="">
      <xdr:nvCxnSpPr>
        <xdr:cNvPr id="132" name="直線コネクタ 131"/>
        <xdr:cNvCxnSpPr/>
      </xdr:nvCxnSpPr>
      <xdr:spPr>
        <a:xfrm>
          <a:off x="13893800" y="242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168910</xdr:rowOff>
    </xdr:from>
    <xdr:to>
      <xdr:col>20</xdr:col>
      <xdr:colOff>158750</xdr:colOff>
      <xdr:row>14</xdr:row>
      <xdr:rowOff>27940</xdr:rowOff>
    </xdr:to>
    <xdr:cxnSp macro="">
      <xdr:nvCxnSpPr>
        <xdr:cNvPr id="135" name="直線コネクタ 134"/>
        <xdr:cNvCxnSpPr/>
      </xdr:nvCxnSpPr>
      <xdr:spPr>
        <a:xfrm>
          <a:off x="13004800" y="239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72390</xdr:rowOff>
    </xdr:from>
    <xdr:to>
      <xdr:col>20</xdr:col>
      <xdr:colOff>209550</xdr:colOff>
      <xdr:row>16</xdr:row>
      <xdr:rowOff>2540</xdr:rowOff>
    </xdr:to>
    <xdr:sp macro="" textlink="">
      <xdr:nvSpPr>
        <xdr:cNvPr id="136" name="フローチャート : 判断 135"/>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158767</xdr:rowOff>
    </xdr:from>
    <xdr:ext cx="762000" cy="259045"/>
    <xdr:sp macro="" textlink="">
      <xdr:nvSpPr>
        <xdr:cNvPr id="137" name="テキスト ボックス 136"/>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68580</xdr:rowOff>
    </xdr:from>
    <xdr:to>
      <xdr:col>24</xdr:col>
      <xdr:colOff>82550</xdr:colOff>
      <xdr:row>14</xdr:row>
      <xdr:rowOff>170180</xdr:rowOff>
    </xdr:to>
    <xdr:sp macro="" textlink="">
      <xdr:nvSpPr>
        <xdr:cNvPr id="145" name="円/楕円 144"/>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85107</xdr:rowOff>
    </xdr:from>
    <xdr:ext cx="762000" cy="259045"/>
    <xdr:sp macro="" textlink="">
      <xdr:nvSpPr>
        <xdr:cNvPr id="146" name="物件費該当値テキスト"/>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53340</xdr:rowOff>
    </xdr:from>
    <xdr:to>
      <xdr:col>22</xdr:col>
      <xdr:colOff>615950</xdr:colOff>
      <xdr:row>14</xdr:row>
      <xdr:rowOff>154940</xdr:rowOff>
    </xdr:to>
    <xdr:sp macro="" textlink="">
      <xdr:nvSpPr>
        <xdr:cNvPr id="147" name="円/楕円 146"/>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165117</xdr:rowOff>
    </xdr:from>
    <xdr:ext cx="736600" cy="259045"/>
    <xdr:sp macro="" textlink="">
      <xdr:nvSpPr>
        <xdr:cNvPr id="148" name="テキスト ボックス 147"/>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xdr:rowOff>
    </xdr:from>
    <xdr:to>
      <xdr:col>21</xdr:col>
      <xdr:colOff>412750</xdr:colOff>
      <xdr:row>14</xdr:row>
      <xdr:rowOff>116840</xdr:rowOff>
    </xdr:to>
    <xdr:sp macro="" textlink="">
      <xdr:nvSpPr>
        <xdr:cNvPr id="149" name="円/楕円 148"/>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127017</xdr:rowOff>
    </xdr:from>
    <xdr:ext cx="762000" cy="259045"/>
    <xdr:sp macro="" textlink="">
      <xdr:nvSpPr>
        <xdr:cNvPr id="150" name="テキスト ボックス 149"/>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1" name="円/楕円 150"/>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2" name="テキスト ボックス 151"/>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118110</xdr:rowOff>
    </xdr:from>
    <xdr:to>
      <xdr:col>19</xdr:col>
      <xdr:colOff>6350</xdr:colOff>
      <xdr:row>14</xdr:row>
      <xdr:rowOff>48260</xdr:rowOff>
    </xdr:to>
    <xdr:sp macro="" textlink="">
      <xdr:nvSpPr>
        <xdr:cNvPr id="153" name="円/楕円 152"/>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58437</xdr:rowOff>
    </xdr:from>
    <xdr:ext cx="762000" cy="259045"/>
    <xdr:sp macro="" textlink="">
      <xdr:nvSpPr>
        <xdr:cNvPr id="154" name="テキスト ボックス 153"/>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扶助が必要な対象者が増加すれば、必然的に扶助費が増加するものであるためその動向は注視したいと考える。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また単独事業における扶助費については、財政状況を考慮しながら慎重に実施する必要があると認識している。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88900</xdr:rowOff>
    </xdr:to>
    <xdr:cxnSp macro="">
      <xdr:nvCxnSpPr>
        <xdr:cNvPr id="186" name="直線コネクタ 185"/>
        <xdr:cNvCxnSpPr/>
      </xdr:nvCxnSpPr>
      <xdr:spPr>
        <a:xfrm>
          <a:off x="3987800" y="944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50800</xdr:rowOff>
    </xdr:to>
    <xdr:cxnSp macro="">
      <xdr:nvCxnSpPr>
        <xdr:cNvPr id="189" name="直線コネクタ 188"/>
        <xdr:cNvCxnSpPr/>
      </xdr:nvCxnSpPr>
      <xdr:spPr>
        <a:xfrm flipV="1">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50800</xdr:rowOff>
    </xdr:to>
    <xdr:cxnSp macro="">
      <xdr:nvCxnSpPr>
        <xdr:cNvPr id="192" name="直線コネクタ 191"/>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31750</xdr:rowOff>
    </xdr:to>
    <xdr:cxnSp macro="">
      <xdr:nvCxnSpPr>
        <xdr:cNvPr id="195" name="直線コネクタ 194"/>
        <xdr:cNvCxnSpPr/>
      </xdr:nvCxnSpPr>
      <xdr:spPr>
        <a:xfrm flipV="1">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8" name="フローチャート : 判断 197"/>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9" name="テキスト ボックス 198"/>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5" name="円/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7" name="円/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9" name="円/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1" name="円/楕円 210"/>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2" name="テキスト ボックス 211"/>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類似団体の平均よりも高い水準にある。これは、平成１７年度～平成２２年度に実施した中央簡易水道統合事業による簡易水道特別会計への繰出金の増が主な要因である。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簡易水道特別会計への一般会計からの繰出金は、平成２８年度にピークを迎えるため増加傾向にあるがその後は逓減する予定である。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しかし、新規事業を実施するとこの限りではないため財政状況を考慮しながら計画をたてなければならないと認識している。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59</xdr:row>
      <xdr:rowOff>46990</xdr:rowOff>
    </xdr:to>
    <xdr:cxnSp macro="">
      <xdr:nvCxnSpPr>
        <xdr:cNvPr id="242" name="直線コネクタ 241"/>
        <xdr:cNvCxnSpPr/>
      </xdr:nvCxnSpPr>
      <xdr:spPr>
        <a:xfrm>
          <a:off x="15671800" y="10048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29845</xdr:rowOff>
    </xdr:from>
    <xdr:to>
      <xdr:col>22</xdr:col>
      <xdr:colOff>565150</xdr:colOff>
      <xdr:row>58</xdr:row>
      <xdr:rowOff>104140</xdr:rowOff>
    </xdr:to>
    <xdr:cxnSp macro="">
      <xdr:nvCxnSpPr>
        <xdr:cNvPr id="245" name="直線コネクタ 244"/>
        <xdr:cNvCxnSpPr/>
      </xdr:nvCxnSpPr>
      <xdr:spPr>
        <a:xfrm>
          <a:off x="14782800" y="99739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98425</xdr:rowOff>
    </xdr:from>
    <xdr:to>
      <xdr:col>21</xdr:col>
      <xdr:colOff>361950</xdr:colOff>
      <xdr:row>58</xdr:row>
      <xdr:rowOff>29845</xdr:rowOff>
    </xdr:to>
    <xdr:cxnSp macro="">
      <xdr:nvCxnSpPr>
        <xdr:cNvPr id="248" name="直線コネクタ 247"/>
        <xdr:cNvCxnSpPr/>
      </xdr:nvCxnSpPr>
      <xdr:spPr>
        <a:xfrm>
          <a:off x="13893800" y="98710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98425</xdr:rowOff>
    </xdr:from>
    <xdr:to>
      <xdr:col>20</xdr:col>
      <xdr:colOff>158750</xdr:colOff>
      <xdr:row>57</xdr:row>
      <xdr:rowOff>167005</xdr:rowOff>
    </xdr:to>
    <xdr:cxnSp macro="">
      <xdr:nvCxnSpPr>
        <xdr:cNvPr id="251" name="直線コネクタ 250"/>
        <xdr:cNvCxnSpPr/>
      </xdr:nvCxnSpPr>
      <xdr:spPr>
        <a:xfrm flipV="1">
          <a:off x="13004800" y="98710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2" name="フローチャート : 判断 251"/>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53" name="テキスト ボックス 252"/>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7620</xdr:rowOff>
    </xdr:from>
    <xdr:to>
      <xdr:col>19</xdr:col>
      <xdr:colOff>6350</xdr:colOff>
      <xdr:row>57</xdr:row>
      <xdr:rowOff>109220</xdr:rowOff>
    </xdr:to>
    <xdr:sp macro="" textlink="">
      <xdr:nvSpPr>
        <xdr:cNvPr id="254" name="フローチャート : 判断 253"/>
        <xdr:cNvSpPr/>
      </xdr:nvSpPr>
      <xdr:spPr>
        <a:xfrm>
          <a:off x="129540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119397</xdr:rowOff>
    </xdr:from>
    <xdr:ext cx="762000" cy="259045"/>
    <xdr:sp macro="" textlink="">
      <xdr:nvSpPr>
        <xdr:cNvPr id="255" name="テキスト ボックス 254"/>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167640</xdr:rowOff>
    </xdr:from>
    <xdr:to>
      <xdr:col>24</xdr:col>
      <xdr:colOff>82550</xdr:colOff>
      <xdr:row>59</xdr:row>
      <xdr:rowOff>97790</xdr:rowOff>
    </xdr:to>
    <xdr:sp macro="" textlink="">
      <xdr:nvSpPr>
        <xdr:cNvPr id="261" name="円/楕円 260"/>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139717</xdr:rowOff>
    </xdr:from>
    <xdr:ext cx="762000" cy="259045"/>
    <xdr:sp macro="" textlink="">
      <xdr:nvSpPr>
        <xdr:cNvPr id="262"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63" name="円/楕円 262"/>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4" name="テキスト ボックス 263"/>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150495</xdr:rowOff>
    </xdr:from>
    <xdr:to>
      <xdr:col>21</xdr:col>
      <xdr:colOff>412750</xdr:colOff>
      <xdr:row>58</xdr:row>
      <xdr:rowOff>80645</xdr:rowOff>
    </xdr:to>
    <xdr:sp macro="" textlink="">
      <xdr:nvSpPr>
        <xdr:cNvPr id="265" name="円/楕円 264"/>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66" name="テキスト ボックス 265"/>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47625</xdr:rowOff>
    </xdr:from>
    <xdr:to>
      <xdr:col>20</xdr:col>
      <xdr:colOff>209550</xdr:colOff>
      <xdr:row>57</xdr:row>
      <xdr:rowOff>149225</xdr:rowOff>
    </xdr:to>
    <xdr:sp macro="" textlink="">
      <xdr:nvSpPr>
        <xdr:cNvPr id="267" name="円/楕円 266"/>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134002</xdr:rowOff>
    </xdr:from>
    <xdr:ext cx="762000" cy="259045"/>
    <xdr:sp macro="" textlink="">
      <xdr:nvSpPr>
        <xdr:cNvPr id="268" name="テキスト ボックス 267"/>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116205</xdr:rowOff>
    </xdr:from>
    <xdr:to>
      <xdr:col>19</xdr:col>
      <xdr:colOff>6350</xdr:colOff>
      <xdr:row>58</xdr:row>
      <xdr:rowOff>46355</xdr:rowOff>
    </xdr:to>
    <xdr:sp macro="" textlink="">
      <xdr:nvSpPr>
        <xdr:cNvPr id="269" name="円/楕円 268"/>
        <xdr:cNvSpPr/>
      </xdr:nvSpPr>
      <xdr:spPr>
        <a:xfrm>
          <a:off x="12954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31132</xdr:rowOff>
    </xdr:from>
    <xdr:ext cx="762000" cy="259045"/>
    <xdr:sp macro="" textlink="">
      <xdr:nvSpPr>
        <xdr:cNvPr id="270" name="テキスト ボックス 269"/>
        <xdr:cNvSpPr txBox="1"/>
      </xdr:nvSpPr>
      <xdr:spPr>
        <a:xfrm>
          <a:off x="12623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また、相楽中部消防組合及びゴミ処理に対する負担金（東部広域連合負担金）も高く構成市町村とも連携を行い財政力に見合った負担金になるように努力する必要がある。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115570</xdr:rowOff>
    </xdr:from>
    <xdr:to>
      <xdr:col>24</xdr:col>
      <xdr:colOff>31750</xdr:colOff>
      <xdr:row>40</xdr:row>
      <xdr:rowOff>44704</xdr:rowOff>
    </xdr:to>
    <xdr:cxnSp macro="">
      <xdr:nvCxnSpPr>
        <xdr:cNvPr id="300" name="直線コネクタ 299"/>
        <xdr:cNvCxnSpPr/>
      </xdr:nvCxnSpPr>
      <xdr:spPr>
        <a:xfrm>
          <a:off x="15671800" y="68021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69850</xdr:rowOff>
    </xdr:from>
    <xdr:to>
      <xdr:col>22</xdr:col>
      <xdr:colOff>565150</xdr:colOff>
      <xdr:row>39</xdr:row>
      <xdr:rowOff>115570</xdr:rowOff>
    </xdr:to>
    <xdr:cxnSp macro="">
      <xdr:nvCxnSpPr>
        <xdr:cNvPr id="303" name="直線コネクタ 302"/>
        <xdr:cNvCxnSpPr/>
      </xdr:nvCxnSpPr>
      <xdr:spPr>
        <a:xfrm>
          <a:off x="14782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69850</xdr:rowOff>
    </xdr:from>
    <xdr:to>
      <xdr:col>21</xdr:col>
      <xdr:colOff>361950</xdr:colOff>
      <xdr:row>39</xdr:row>
      <xdr:rowOff>143002</xdr:rowOff>
    </xdr:to>
    <xdr:cxnSp macro="">
      <xdr:nvCxnSpPr>
        <xdr:cNvPr id="306" name="直線コネクタ 305"/>
        <xdr:cNvCxnSpPr/>
      </xdr:nvCxnSpPr>
      <xdr:spPr>
        <a:xfrm flipV="1">
          <a:off x="13893800" y="67564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143002</xdr:rowOff>
    </xdr:from>
    <xdr:to>
      <xdr:col>20</xdr:col>
      <xdr:colOff>158750</xdr:colOff>
      <xdr:row>39</xdr:row>
      <xdr:rowOff>165862</xdr:rowOff>
    </xdr:to>
    <xdr:cxnSp macro="">
      <xdr:nvCxnSpPr>
        <xdr:cNvPr id="309" name="直線コネクタ 308"/>
        <xdr:cNvCxnSpPr/>
      </xdr:nvCxnSpPr>
      <xdr:spPr>
        <a:xfrm flipV="1">
          <a:off x="13004800" y="68295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0" name="フローチャート : 判断 309"/>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1" name="テキスト ボックス 310"/>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2" name="フローチャート : 判断 311"/>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3" name="テキスト ボックス 312"/>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165354</xdr:rowOff>
    </xdr:from>
    <xdr:to>
      <xdr:col>24</xdr:col>
      <xdr:colOff>82550</xdr:colOff>
      <xdr:row>40</xdr:row>
      <xdr:rowOff>95504</xdr:rowOff>
    </xdr:to>
    <xdr:sp macro="" textlink="">
      <xdr:nvSpPr>
        <xdr:cNvPr id="319" name="円/楕円 318"/>
        <xdr:cNvSpPr/>
      </xdr:nvSpPr>
      <xdr:spPr>
        <a:xfrm>
          <a:off x="16459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137431</xdr:rowOff>
    </xdr:from>
    <xdr:ext cx="762000" cy="259045"/>
    <xdr:sp macro="" textlink="">
      <xdr:nvSpPr>
        <xdr:cNvPr id="320" name="補助費等該当値テキスト"/>
        <xdr:cNvSpPr txBox="1"/>
      </xdr:nvSpPr>
      <xdr:spPr>
        <a:xfrm>
          <a:off x="165989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64770</xdr:rowOff>
    </xdr:from>
    <xdr:to>
      <xdr:col>22</xdr:col>
      <xdr:colOff>615950</xdr:colOff>
      <xdr:row>39</xdr:row>
      <xdr:rowOff>166370</xdr:rowOff>
    </xdr:to>
    <xdr:sp macro="" textlink="">
      <xdr:nvSpPr>
        <xdr:cNvPr id="321" name="円/楕円 320"/>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151147</xdr:rowOff>
    </xdr:from>
    <xdr:ext cx="736600" cy="259045"/>
    <xdr:sp macro="" textlink="">
      <xdr:nvSpPr>
        <xdr:cNvPr id="322" name="テキスト ボックス 321"/>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19050</xdr:rowOff>
    </xdr:from>
    <xdr:to>
      <xdr:col>21</xdr:col>
      <xdr:colOff>412750</xdr:colOff>
      <xdr:row>39</xdr:row>
      <xdr:rowOff>120650</xdr:rowOff>
    </xdr:to>
    <xdr:sp macro="" textlink="">
      <xdr:nvSpPr>
        <xdr:cNvPr id="323" name="円/楕円 322"/>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105427</xdr:rowOff>
    </xdr:from>
    <xdr:ext cx="762000" cy="259045"/>
    <xdr:sp macro="" textlink="">
      <xdr:nvSpPr>
        <xdr:cNvPr id="324" name="テキスト ボックス 323"/>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92202</xdr:rowOff>
    </xdr:from>
    <xdr:to>
      <xdr:col>20</xdr:col>
      <xdr:colOff>209550</xdr:colOff>
      <xdr:row>40</xdr:row>
      <xdr:rowOff>22352</xdr:rowOff>
    </xdr:to>
    <xdr:sp macro="" textlink="">
      <xdr:nvSpPr>
        <xdr:cNvPr id="325" name="円/楕円 324"/>
        <xdr:cNvSpPr/>
      </xdr:nvSpPr>
      <xdr:spPr>
        <a:xfrm>
          <a:off x="13843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7129</xdr:rowOff>
    </xdr:from>
    <xdr:ext cx="762000" cy="259045"/>
    <xdr:sp macro="" textlink="">
      <xdr:nvSpPr>
        <xdr:cNvPr id="326" name="テキスト ボックス 325"/>
        <xdr:cNvSpPr txBox="1"/>
      </xdr:nvSpPr>
      <xdr:spPr>
        <a:xfrm>
          <a:off x="13512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115062</xdr:rowOff>
    </xdr:from>
    <xdr:to>
      <xdr:col>19</xdr:col>
      <xdr:colOff>6350</xdr:colOff>
      <xdr:row>40</xdr:row>
      <xdr:rowOff>45212</xdr:rowOff>
    </xdr:to>
    <xdr:sp macro="" textlink="">
      <xdr:nvSpPr>
        <xdr:cNvPr id="327" name="円/楕円 326"/>
        <xdr:cNvSpPr/>
      </xdr:nvSpPr>
      <xdr:spPr>
        <a:xfrm>
          <a:off x="12954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29989</xdr:rowOff>
    </xdr:from>
    <xdr:ext cx="762000" cy="259045"/>
    <xdr:sp macro="" textlink="">
      <xdr:nvSpPr>
        <xdr:cNvPr id="328" name="テキスト ボックス 327"/>
        <xdr:cNvSpPr txBox="1"/>
      </xdr:nvSpPr>
      <xdr:spPr>
        <a:xfrm>
          <a:off x="12623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類似団体の平均よりも高い水準にある。これは、主に平成１５年度に完成した小学校・保育園・保健センターの建設地方債の元利金償還によるものである。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しかし、５年間の経年変化をみると低下傾向にある。これは、過去に実施した公共事業の負債による負担が着実に減少していることを示している。</a:t>
          </a:r>
          <a:endParaRPr lang="en-US" altLang="ja-JP" sz="1050" b="0" i="0" baseline="0">
            <a:solidFill>
              <a:schemeClr val="dk1"/>
            </a:solidFill>
            <a:effectLst/>
            <a:latin typeface="+mn-lt"/>
            <a:ea typeface="+mn-ea"/>
            <a:cs typeface="+mn-cs"/>
          </a:endParaRPr>
        </a:p>
        <a:p>
          <a:pPr rtl="0" eaLnBrk="1" fontAlgn="auto" latinLnBrk="0" hangingPunct="1"/>
          <a:r>
            <a:rPr lang="ja-JP" altLang="en-US" sz="1050" b="0" i="0" baseline="0">
              <a:solidFill>
                <a:schemeClr val="dk1"/>
              </a:solidFill>
              <a:effectLst/>
              <a:latin typeface="+mn-lt"/>
              <a:ea typeface="+mn-ea"/>
              <a:cs typeface="+mn-cs"/>
            </a:rPr>
            <a:t> 　昨年度と比較すると若干増加しているが、</a:t>
          </a:r>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これは、</a:t>
          </a:r>
          <a:r>
            <a:rPr lang="ja-JP" altLang="ja-JP" sz="1050" b="0" i="0" baseline="0">
              <a:solidFill>
                <a:schemeClr val="dk1"/>
              </a:solidFill>
              <a:effectLst/>
              <a:latin typeface="+mn-lt"/>
              <a:ea typeface="+mn-ea"/>
              <a:cs typeface="+mn-cs"/>
            </a:rPr>
            <a:t>人口減少対策や地域活性化対策</a:t>
          </a:r>
          <a:r>
            <a:rPr lang="ja-JP" altLang="en-US" sz="1050" b="0" i="0" baseline="0">
              <a:solidFill>
                <a:schemeClr val="dk1"/>
              </a:solidFill>
              <a:effectLst/>
              <a:latin typeface="+mn-lt"/>
              <a:ea typeface="+mn-ea"/>
              <a:cs typeface="+mn-cs"/>
            </a:rPr>
            <a:t>等の施策のために公共事業を増加</a:t>
          </a:r>
          <a:r>
            <a:rPr lang="ja-JP" altLang="ja-JP" sz="1050" b="0" i="0" baseline="0">
              <a:solidFill>
                <a:schemeClr val="dk1"/>
              </a:solidFill>
              <a:effectLst/>
              <a:latin typeface="+mn-lt"/>
              <a:ea typeface="+mn-ea"/>
              <a:cs typeface="+mn-cs"/>
            </a:rPr>
            <a:t>させているためである。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公債費は、義務的経費として柔軟な財政運営を制約するものであるためその比率を低下させることは重要であると認識している。このため新規事業の抑制等に</a:t>
          </a:r>
          <a:r>
            <a:rPr lang="ja-JP" altLang="en-US" sz="1050" b="0" i="0" baseline="0">
              <a:solidFill>
                <a:schemeClr val="dk1"/>
              </a:solidFill>
              <a:effectLst/>
              <a:latin typeface="+mn-lt"/>
              <a:ea typeface="+mn-ea"/>
              <a:cs typeface="+mn-cs"/>
            </a:rPr>
            <a:t>ついては、</a:t>
          </a:r>
          <a:r>
            <a:rPr lang="ja-JP" altLang="ja-JP" sz="1050" b="0" i="0" baseline="0">
              <a:solidFill>
                <a:schemeClr val="dk1"/>
              </a:solidFill>
              <a:effectLst/>
              <a:latin typeface="+mn-lt"/>
              <a:ea typeface="+mn-ea"/>
              <a:cs typeface="+mn-cs"/>
            </a:rPr>
            <a:t>引き続き取り組みたいと考えている。</a:t>
          </a:r>
          <a:endParaRPr lang="ja-JP" altLang="ja-JP" sz="105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88900</xdr:rowOff>
    </xdr:from>
    <xdr:to>
      <xdr:col>7</xdr:col>
      <xdr:colOff>15875</xdr:colOff>
      <xdr:row>77</xdr:row>
      <xdr:rowOff>104139</xdr:rowOff>
    </xdr:to>
    <xdr:cxnSp macro="">
      <xdr:nvCxnSpPr>
        <xdr:cNvPr id="360" name="直線コネクタ 359"/>
        <xdr:cNvCxnSpPr/>
      </xdr:nvCxnSpPr>
      <xdr:spPr>
        <a:xfrm>
          <a:off x="3987800" y="132905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88900</xdr:rowOff>
    </xdr:from>
    <xdr:to>
      <xdr:col>5</xdr:col>
      <xdr:colOff>549275</xdr:colOff>
      <xdr:row>78</xdr:row>
      <xdr:rowOff>50800</xdr:rowOff>
    </xdr:to>
    <xdr:cxnSp macro="">
      <xdr:nvCxnSpPr>
        <xdr:cNvPr id="363" name="直線コネクタ 362"/>
        <xdr:cNvCxnSpPr/>
      </xdr:nvCxnSpPr>
      <xdr:spPr>
        <a:xfrm flipV="1">
          <a:off x="3098800" y="1329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123189</xdr:rowOff>
    </xdr:to>
    <xdr:cxnSp macro="">
      <xdr:nvCxnSpPr>
        <xdr:cNvPr id="366" name="直線コネクタ 365"/>
        <xdr:cNvCxnSpPr/>
      </xdr:nvCxnSpPr>
      <xdr:spPr>
        <a:xfrm flipV="1">
          <a:off x="2209800" y="134239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123189</xdr:rowOff>
    </xdr:from>
    <xdr:to>
      <xdr:col>3</xdr:col>
      <xdr:colOff>142875</xdr:colOff>
      <xdr:row>78</xdr:row>
      <xdr:rowOff>161289</xdr:rowOff>
    </xdr:to>
    <xdr:cxnSp macro="">
      <xdr:nvCxnSpPr>
        <xdr:cNvPr id="369" name="直線コネクタ 368"/>
        <xdr:cNvCxnSpPr/>
      </xdr:nvCxnSpPr>
      <xdr:spPr>
        <a:xfrm flipV="1">
          <a:off x="1320800" y="13496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0" name="フローチャート : 判断 369"/>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1" name="テキスト ボックス 370"/>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152400</xdr:rowOff>
    </xdr:from>
    <xdr:to>
      <xdr:col>1</xdr:col>
      <xdr:colOff>676275</xdr:colOff>
      <xdr:row>78</xdr:row>
      <xdr:rowOff>82550</xdr:rowOff>
    </xdr:to>
    <xdr:sp macro="" textlink="">
      <xdr:nvSpPr>
        <xdr:cNvPr id="372" name="フローチャート : 判断 371"/>
        <xdr:cNvSpPr/>
      </xdr:nvSpPr>
      <xdr:spPr>
        <a:xfrm>
          <a:off x="1270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92727</xdr:rowOff>
    </xdr:from>
    <xdr:ext cx="762000" cy="259045"/>
    <xdr:sp macro="" textlink="">
      <xdr:nvSpPr>
        <xdr:cNvPr id="373" name="テキスト ボックス 372"/>
        <xdr:cNvSpPr txBox="1"/>
      </xdr:nvSpPr>
      <xdr:spPr>
        <a:xfrm>
          <a:off x="939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53339</xdr:rowOff>
    </xdr:from>
    <xdr:to>
      <xdr:col>7</xdr:col>
      <xdr:colOff>66675</xdr:colOff>
      <xdr:row>77</xdr:row>
      <xdr:rowOff>154939</xdr:rowOff>
    </xdr:to>
    <xdr:sp macro="" textlink="">
      <xdr:nvSpPr>
        <xdr:cNvPr id="379" name="円/楕円 378"/>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25416</xdr:rowOff>
    </xdr:from>
    <xdr:ext cx="762000" cy="259045"/>
    <xdr:sp macro="" textlink="">
      <xdr:nvSpPr>
        <xdr:cNvPr id="380"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38100</xdr:rowOff>
    </xdr:from>
    <xdr:to>
      <xdr:col>5</xdr:col>
      <xdr:colOff>600075</xdr:colOff>
      <xdr:row>77</xdr:row>
      <xdr:rowOff>139700</xdr:rowOff>
    </xdr:to>
    <xdr:sp macro="" textlink="">
      <xdr:nvSpPr>
        <xdr:cNvPr id="381" name="円/楕円 380"/>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124477</xdr:rowOff>
    </xdr:from>
    <xdr:ext cx="736600" cy="259045"/>
    <xdr:sp macro="" textlink="">
      <xdr:nvSpPr>
        <xdr:cNvPr id="382" name="テキスト ボックス 381"/>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83" name="円/楕円 382"/>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4" name="テキスト ボックス 383"/>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72389</xdr:rowOff>
    </xdr:from>
    <xdr:to>
      <xdr:col>3</xdr:col>
      <xdr:colOff>193675</xdr:colOff>
      <xdr:row>79</xdr:row>
      <xdr:rowOff>2539</xdr:rowOff>
    </xdr:to>
    <xdr:sp macro="" textlink="">
      <xdr:nvSpPr>
        <xdr:cNvPr id="385" name="円/楕円 384"/>
        <xdr:cNvSpPr/>
      </xdr:nvSpPr>
      <xdr:spPr>
        <a:xfrm>
          <a:off x="2159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158766</xdr:rowOff>
    </xdr:from>
    <xdr:ext cx="762000" cy="259045"/>
    <xdr:sp macro="" textlink="">
      <xdr:nvSpPr>
        <xdr:cNvPr id="386" name="テキスト ボックス 385"/>
        <xdr:cNvSpPr txBox="1"/>
      </xdr:nvSpPr>
      <xdr:spPr>
        <a:xfrm>
          <a:off x="1828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110489</xdr:rowOff>
    </xdr:from>
    <xdr:to>
      <xdr:col>1</xdr:col>
      <xdr:colOff>676275</xdr:colOff>
      <xdr:row>79</xdr:row>
      <xdr:rowOff>40639</xdr:rowOff>
    </xdr:to>
    <xdr:sp macro="" textlink="">
      <xdr:nvSpPr>
        <xdr:cNvPr id="387" name="円/楕円 386"/>
        <xdr:cNvSpPr/>
      </xdr:nvSpPr>
      <xdr:spPr>
        <a:xfrm>
          <a:off x="1270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25416</xdr:rowOff>
    </xdr:from>
    <xdr:ext cx="762000" cy="259045"/>
    <xdr:sp macro="" textlink="">
      <xdr:nvSpPr>
        <xdr:cNvPr id="388" name="テキスト ボックス 387"/>
        <xdr:cNvSpPr txBox="1"/>
      </xdr:nvSpPr>
      <xdr:spPr>
        <a:xfrm>
          <a:off x="939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類似団体の平均よりも少し高い水準にある。これは、物件費・人件費においては経常収支比率が低い数値に抑えられているが、補助費において著しく高いことによる。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今後、構成市町村とも連携を</a:t>
          </a:r>
          <a:r>
            <a:rPr lang="ja-JP" altLang="en-US" sz="1100" b="0" i="0" baseline="0">
              <a:solidFill>
                <a:schemeClr val="dk1"/>
              </a:solidFill>
              <a:effectLst/>
              <a:latin typeface="+mn-lt"/>
              <a:ea typeface="+mn-ea"/>
              <a:cs typeface="+mn-cs"/>
            </a:rPr>
            <a:t>実施し</a:t>
          </a:r>
          <a:r>
            <a:rPr lang="ja-JP" altLang="ja-JP" sz="1100" b="0" i="0" baseline="0">
              <a:solidFill>
                <a:schemeClr val="dk1"/>
              </a:solidFill>
              <a:effectLst/>
              <a:latin typeface="+mn-lt"/>
              <a:ea typeface="+mn-ea"/>
              <a:cs typeface="+mn-cs"/>
            </a:rPr>
            <a:t>財政力に見合った負担金になるように努める必要がある。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経年変化においては、平成22年度（60.0）よりも平成2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71.4</a:t>
          </a:r>
          <a:r>
            <a:rPr lang="ja-JP" altLang="ja-JP" sz="1100" b="0" i="0" baseline="0">
              <a:solidFill>
                <a:schemeClr val="dk1"/>
              </a:solidFill>
              <a:effectLst/>
              <a:latin typeface="+mn-lt"/>
              <a:ea typeface="+mn-ea"/>
              <a:cs typeface="+mn-cs"/>
            </a:rPr>
            <a:t>）が上昇した。これは主に経常的な一般財源の総額（地方交付税</a:t>
          </a:r>
          <a:r>
            <a:rPr lang="ja-JP" altLang="en-US" sz="1100" b="0" i="0" baseline="0">
              <a:solidFill>
                <a:schemeClr val="dk1"/>
              </a:solidFill>
              <a:effectLst/>
              <a:latin typeface="+mn-lt"/>
              <a:ea typeface="+mn-ea"/>
              <a:cs typeface="+mn-cs"/>
            </a:rPr>
            <a:t>や臨時財政対策債の発行</a:t>
          </a:r>
          <a:r>
            <a:rPr lang="ja-JP" altLang="ja-JP" sz="1100" b="0" i="0" baseline="0">
              <a:solidFill>
                <a:schemeClr val="dk1"/>
              </a:solidFill>
              <a:effectLst/>
              <a:latin typeface="+mn-lt"/>
              <a:ea typeface="+mn-ea"/>
              <a:cs typeface="+mn-cs"/>
            </a:rPr>
            <a:t>）が本村の個別要因により減少したことによるものである。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145287</xdr:rowOff>
    </xdr:from>
    <xdr:to>
      <xdr:col>24</xdr:col>
      <xdr:colOff>31750</xdr:colOff>
      <xdr:row>77</xdr:row>
      <xdr:rowOff>101854</xdr:rowOff>
    </xdr:to>
    <xdr:cxnSp macro="">
      <xdr:nvCxnSpPr>
        <xdr:cNvPr id="419" name="直線コネクタ 418"/>
        <xdr:cNvCxnSpPr/>
      </xdr:nvCxnSpPr>
      <xdr:spPr>
        <a:xfrm>
          <a:off x="15671800" y="13175487"/>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76</xdr:row>
      <xdr:rowOff>145287</xdr:rowOff>
    </xdr:to>
    <xdr:cxnSp macro="">
      <xdr:nvCxnSpPr>
        <xdr:cNvPr id="422" name="直線コネクタ 421"/>
        <xdr:cNvCxnSpPr/>
      </xdr:nvCxnSpPr>
      <xdr:spPr>
        <a:xfrm>
          <a:off x="14782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131572</xdr:rowOff>
    </xdr:to>
    <xdr:cxnSp macro="">
      <xdr:nvCxnSpPr>
        <xdr:cNvPr id="425" name="直線コネクタ 424"/>
        <xdr:cNvCxnSpPr/>
      </xdr:nvCxnSpPr>
      <xdr:spPr>
        <a:xfrm>
          <a:off x="13893800" y="130429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127000</xdr:rowOff>
    </xdr:to>
    <xdr:cxnSp macro="">
      <xdr:nvCxnSpPr>
        <xdr:cNvPr id="428" name="直線コネクタ 427"/>
        <xdr:cNvCxnSpPr/>
      </xdr:nvCxnSpPr>
      <xdr:spPr>
        <a:xfrm flipV="1">
          <a:off x="13004800" y="1304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29" name="フローチャート : 判断 428"/>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0" name="テキスト ボックス 429"/>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1" name="フローチャート : 判断 430"/>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2" name="テキスト ボックス 431"/>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38" name="円/楕円 437"/>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23131</xdr:rowOff>
    </xdr:from>
    <xdr:ext cx="762000" cy="259045"/>
    <xdr:sp macro="" textlink="">
      <xdr:nvSpPr>
        <xdr:cNvPr id="439"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40" name="円/楕円 439"/>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9414</xdr:rowOff>
    </xdr:from>
    <xdr:ext cx="736600" cy="259045"/>
    <xdr:sp macro="" textlink="">
      <xdr:nvSpPr>
        <xdr:cNvPr id="441" name="テキスト ボックス 440"/>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2" name="円/楕円 441"/>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3" name="テキスト ボックス 442"/>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44" name="円/楕円 44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5" name="テキスト ボックス 444"/>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6" name="円/楕円 445"/>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47" name="テキスト ボックス 446"/>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京都府南山城村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25359</xdr:rowOff>
    </xdr:from>
    <xdr:to>
      <xdr:col>4</xdr:col>
      <xdr:colOff>1117600</xdr:colOff>
      <xdr:row>19</xdr:row>
      <xdr:rowOff>50178</xdr:rowOff>
    </xdr:to>
    <xdr:cxnSp macro="">
      <xdr:nvCxnSpPr>
        <xdr:cNvPr id="51" name="直線コネクタ 50"/>
        <xdr:cNvCxnSpPr/>
      </xdr:nvCxnSpPr>
      <xdr:spPr bwMode="auto">
        <a:xfrm flipV="1">
          <a:off x="5003800" y="3330534"/>
          <a:ext cx="647700" cy="2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45601</xdr:rowOff>
    </xdr:from>
    <xdr:to>
      <xdr:col>4</xdr:col>
      <xdr:colOff>469900</xdr:colOff>
      <xdr:row>19</xdr:row>
      <xdr:rowOff>50178</xdr:rowOff>
    </xdr:to>
    <xdr:cxnSp macro="">
      <xdr:nvCxnSpPr>
        <xdr:cNvPr id="54" name="直線コネクタ 53"/>
        <xdr:cNvCxnSpPr/>
      </xdr:nvCxnSpPr>
      <xdr:spPr bwMode="auto">
        <a:xfrm>
          <a:off x="4305300" y="3350776"/>
          <a:ext cx="698500" cy="4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45601</xdr:rowOff>
    </xdr:from>
    <xdr:to>
      <xdr:col>3</xdr:col>
      <xdr:colOff>904875</xdr:colOff>
      <xdr:row>19</xdr:row>
      <xdr:rowOff>48725</xdr:rowOff>
    </xdr:to>
    <xdr:cxnSp macro="">
      <xdr:nvCxnSpPr>
        <xdr:cNvPr id="57" name="直線コネクタ 56"/>
        <xdr:cNvCxnSpPr/>
      </xdr:nvCxnSpPr>
      <xdr:spPr bwMode="auto">
        <a:xfrm flipV="1">
          <a:off x="3606800" y="3350776"/>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43469</xdr:rowOff>
    </xdr:from>
    <xdr:to>
      <xdr:col>3</xdr:col>
      <xdr:colOff>206375</xdr:colOff>
      <xdr:row>19</xdr:row>
      <xdr:rowOff>48725</xdr:rowOff>
    </xdr:to>
    <xdr:cxnSp macro="">
      <xdr:nvCxnSpPr>
        <xdr:cNvPr id="60" name="直線コネクタ 59"/>
        <xdr:cNvCxnSpPr/>
      </xdr:nvCxnSpPr>
      <xdr:spPr bwMode="auto">
        <a:xfrm>
          <a:off x="2908300" y="3348644"/>
          <a:ext cx="698500" cy="5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72176</xdr:rowOff>
    </xdr:from>
    <xdr:to>
      <xdr:col>3</xdr:col>
      <xdr:colOff>257175</xdr:colOff>
      <xdr:row>19</xdr:row>
      <xdr:rowOff>2326</xdr:rowOff>
    </xdr:to>
    <xdr:sp macro="" textlink="">
      <xdr:nvSpPr>
        <xdr:cNvPr id="61" name="フローチャート : 判断 60"/>
        <xdr:cNvSpPr/>
      </xdr:nvSpPr>
      <xdr:spPr bwMode="auto">
        <a:xfrm>
          <a:off x="3556000" y="3205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12503</xdr:rowOff>
    </xdr:from>
    <xdr:ext cx="762000" cy="259045"/>
    <xdr:sp macro="" textlink="">
      <xdr:nvSpPr>
        <xdr:cNvPr id="62" name="テキスト ボックス 61"/>
        <xdr:cNvSpPr txBox="1"/>
      </xdr:nvSpPr>
      <xdr:spPr>
        <a:xfrm>
          <a:off x="3225800" y="297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77050</xdr:rowOff>
    </xdr:from>
    <xdr:to>
      <xdr:col>2</xdr:col>
      <xdr:colOff>692150</xdr:colOff>
      <xdr:row>19</xdr:row>
      <xdr:rowOff>7200</xdr:rowOff>
    </xdr:to>
    <xdr:sp macro="" textlink="">
      <xdr:nvSpPr>
        <xdr:cNvPr id="63" name="フローチャート : 判断 62"/>
        <xdr:cNvSpPr/>
      </xdr:nvSpPr>
      <xdr:spPr bwMode="auto">
        <a:xfrm>
          <a:off x="2857500" y="3210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17377</xdr:rowOff>
    </xdr:from>
    <xdr:ext cx="762000" cy="259045"/>
    <xdr:sp macro="" textlink="">
      <xdr:nvSpPr>
        <xdr:cNvPr id="64" name="テキスト ボックス 63"/>
        <xdr:cNvSpPr txBox="1"/>
      </xdr:nvSpPr>
      <xdr:spPr>
        <a:xfrm>
          <a:off x="2527300" y="297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146009</xdr:rowOff>
    </xdr:from>
    <xdr:to>
      <xdr:col>5</xdr:col>
      <xdr:colOff>34925</xdr:colOff>
      <xdr:row>19</xdr:row>
      <xdr:rowOff>76159</xdr:rowOff>
    </xdr:to>
    <xdr:sp macro="" textlink="">
      <xdr:nvSpPr>
        <xdr:cNvPr id="70" name="円/楕円 69"/>
        <xdr:cNvSpPr/>
      </xdr:nvSpPr>
      <xdr:spPr bwMode="auto">
        <a:xfrm>
          <a:off x="5600700" y="327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54586</xdr:rowOff>
    </xdr:from>
    <xdr:ext cx="762000" cy="259045"/>
    <xdr:sp macro="" textlink="">
      <xdr:nvSpPr>
        <xdr:cNvPr id="71" name="人口1人当たり決算額の推移該当値テキスト130"/>
        <xdr:cNvSpPr txBox="1"/>
      </xdr:nvSpPr>
      <xdr:spPr>
        <a:xfrm>
          <a:off x="5740400" y="31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171,414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170828</xdr:rowOff>
    </xdr:from>
    <xdr:to>
      <xdr:col>4</xdr:col>
      <xdr:colOff>520700</xdr:colOff>
      <xdr:row>19</xdr:row>
      <xdr:rowOff>100978</xdr:rowOff>
    </xdr:to>
    <xdr:sp macro="" textlink="">
      <xdr:nvSpPr>
        <xdr:cNvPr id="72" name="円/楕円 71"/>
        <xdr:cNvSpPr/>
      </xdr:nvSpPr>
      <xdr:spPr bwMode="auto">
        <a:xfrm>
          <a:off x="4953000" y="33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85755</xdr:rowOff>
    </xdr:from>
    <xdr:ext cx="736600" cy="259045"/>
    <xdr:sp macro="" textlink="">
      <xdr:nvSpPr>
        <xdr:cNvPr id="73" name="テキスト ボックス 72"/>
        <xdr:cNvSpPr txBox="1"/>
      </xdr:nvSpPr>
      <xdr:spPr>
        <a:xfrm>
          <a:off x="4622800" y="3390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166251</xdr:rowOff>
    </xdr:from>
    <xdr:to>
      <xdr:col>3</xdr:col>
      <xdr:colOff>955675</xdr:colOff>
      <xdr:row>19</xdr:row>
      <xdr:rowOff>96401</xdr:rowOff>
    </xdr:to>
    <xdr:sp macro="" textlink="">
      <xdr:nvSpPr>
        <xdr:cNvPr id="74" name="円/楕円 73"/>
        <xdr:cNvSpPr/>
      </xdr:nvSpPr>
      <xdr:spPr bwMode="auto">
        <a:xfrm>
          <a:off x="4254500" y="329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81178</xdr:rowOff>
    </xdr:from>
    <xdr:ext cx="762000" cy="259045"/>
    <xdr:sp macro="" textlink="">
      <xdr:nvSpPr>
        <xdr:cNvPr id="75" name="テキスト ボックス 74"/>
        <xdr:cNvSpPr txBox="1"/>
      </xdr:nvSpPr>
      <xdr:spPr>
        <a:xfrm>
          <a:off x="3924300" y="338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159,017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169375</xdr:rowOff>
    </xdr:from>
    <xdr:to>
      <xdr:col>3</xdr:col>
      <xdr:colOff>257175</xdr:colOff>
      <xdr:row>19</xdr:row>
      <xdr:rowOff>99525</xdr:rowOff>
    </xdr:to>
    <xdr:sp macro="" textlink="">
      <xdr:nvSpPr>
        <xdr:cNvPr id="76" name="円/楕円 75"/>
        <xdr:cNvSpPr/>
      </xdr:nvSpPr>
      <xdr:spPr bwMode="auto">
        <a:xfrm>
          <a:off x="3556000" y="330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84302</xdr:rowOff>
    </xdr:from>
    <xdr:ext cx="762000" cy="259045"/>
    <xdr:sp macro="" textlink="">
      <xdr:nvSpPr>
        <xdr:cNvPr id="77" name="テキスト ボックス 76"/>
        <xdr:cNvSpPr txBox="1"/>
      </xdr:nvSpPr>
      <xdr:spPr>
        <a:xfrm>
          <a:off x="3225800" y="33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164119</xdr:rowOff>
    </xdr:from>
    <xdr:to>
      <xdr:col>2</xdr:col>
      <xdr:colOff>692150</xdr:colOff>
      <xdr:row>19</xdr:row>
      <xdr:rowOff>94269</xdr:rowOff>
    </xdr:to>
    <xdr:sp macro="" textlink="">
      <xdr:nvSpPr>
        <xdr:cNvPr id="78" name="円/楕円 77"/>
        <xdr:cNvSpPr/>
      </xdr:nvSpPr>
      <xdr:spPr bwMode="auto">
        <a:xfrm>
          <a:off x="2857500" y="329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79046</xdr:rowOff>
    </xdr:from>
    <xdr:ext cx="762000" cy="259045"/>
    <xdr:sp macro="" textlink="">
      <xdr:nvSpPr>
        <xdr:cNvPr id="79" name="テキスト ボックス 78"/>
        <xdr:cNvSpPr txBox="1"/>
      </xdr:nvSpPr>
      <xdr:spPr>
        <a:xfrm>
          <a:off x="2527300" y="33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175775</xdr:rowOff>
    </xdr:from>
    <xdr:to>
      <xdr:col>4</xdr:col>
      <xdr:colOff>1117600</xdr:colOff>
      <xdr:row>35</xdr:row>
      <xdr:rowOff>190071</xdr:rowOff>
    </xdr:to>
    <xdr:cxnSp macro="">
      <xdr:nvCxnSpPr>
        <xdr:cNvPr id="112" name="直線コネクタ 111"/>
        <xdr:cNvCxnSpPr/>
      </xdr:nvCxnSpPr>
      <xdr:spPr bwMode="auto">
        <a:xfrm>
          <a:off x="5003800" y="6786125"/>
          <a:ext cx="647700" cy="14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174848</xdr:rowOff>
    </xdr:from>
    <xdr:ext cx="762000" cy="259045"/>
    <xdr:sp macro="" textlink="">
      <xdr:nvSpPr>
        <xdr:cNvPr id="113" name="人口1人当たり決算額の推移平均値テキスト445"/>
        <xdr:cNvSpPr txBox="1"/>
      </xdr:nvSpPr>
      <xdr:spPr>
        <a:xfrm>
          <a:off x="5740400" y="6785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83710</xdr:rowOff>
    </xdr:from>
    <xdr:to>
      <xdr:col>4</xdr:col>
      <xdr:colOff>469900</xdr:colOff>
      <xdr:row>35</xdr:row>
      <xdr:rowOff>175775</xdr:rowOff>
    </xdr:to>
    <xdr:cxnSp macro="">
      <xdr:nvCxnSpPr>
        <xdr:cNvPr id="115" name="直線コネクタ 114"/>
        <xdr:cNvCxnSpPr/>
      </xdr:nvCxnSpPr>
      <xdr:spPr bwMode="auto">
        <a:xfrm>
          <a:off x="4305300" y="6694060"/>
          <a:ext cx="698500" cy="9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319748</xdr:rowOff>
    </xdr:from>
    <xdr:to>
      <xdr:col>3</xdr:col>
      <xdr:colOff>904875</xdr:colOff>
      <xdr:row>35</xdr:row>
      <xdr:rowOff>83710</xdr:rowOff>
    </xdr:to>
    <xdr:cxnSp macro="">
      <xdr:nvCxnSpPr>
        <xdr:cNvPr id="118" name="直線コネクタ 117"/>
        <xdr:cNvCxnSpPr/>
      </xdr:nvCxnSpPr>
      <xdr:spPr bwMode="auto">
        <a:xfrm>
          <a:off x="3606800" y="6587198"/>
          <a:ext cx="698500" cy="106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319748</xdr:rowOff>
    </xdr:from>
    <xdr:to>
      <xdr:col>3</xdr:col>
      <xdr:colOff>206375</xdr:colOff>
      <xdr:row>35</xdr:row>
      <xdr:rowOff>16525</xdr:rowOff>
    </xdr:to>
    <xdr:cxnSp macro="">
      <xdr:nvCxnSpPr>
        <xdr:cNvPr id="121" name="直線コネクタ 120"/>
        <xdr:cNvCxnSpPr/>
      </xdr:nvCxnSpPr>
      <xdr:spPr bwMode="auto">
        <a:xfrm flipV="1">
          <a:off x="2908300" y="6587198"/>
          <a:ext cx="698500" cy="3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19157</xdr:rowOff>
    </xdr:from>
    <xdr:to>
      <xdr:col>3</xdr:col>
      <xdr:colOff>257175</xdr:colOff>
      <xdr:row>35</xdr:row>
      <xdr:rowOff>120757</xdr:rowOff>
    </xdr:to>
    <xdr:sp macro="" textlink="">
      <xdr:nvSpPr>
        <xdr:cNvPr id="122" name="フローチャート : 判断 121"/>
        <xdr:cNvSpPr/>
      </xdr:nvSpPr>
      <xdr:spPr bwMode="auto">
        <a:xfrm>
          <a:off x="35560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105534</xdr:rowOff>
    </xdr:from>
    <xdr:ext cx="762000" cy="259045"/>
    <xdr:sp macro="" textlink="">
      <xdr:nvSpPr>
        <xdr:cNvPr id="123" name="テキスト ボックス 122"/>
        <xdr:cNvSpPr txBox="1"/>
      </xdr:nvSpPr>
      <xdr:spPr>
        <a:xfrm>
          <a:off x="32258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317762</xdr:rowOff>
    </xdr:from>
    <xdr:to>
      <xdr:col>2</xdr:col>
      <xdr:colOff>692150</xdr:colOff>
      <xdr:row>35</xdr:row>
      <xdr:rowOff>76462</xdr:rowOff>
    </xdr:to>
    <xdr:sp macro="" textlink="">
      <xdr:nvSpPr>
        <xdr:cNvPr id="124" name="フローチャート : 判断 123"/>
        <xdr:cNvSpPr/>
      </xdr:nvSpPr>
      <xdr:spPr bwMode="auto">
        <a:xfrm>
          <a:off x="2857500" y="6585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61239</xdr:rowOff>
    </xdr:from>
    <xdr:ext cx="762000" cy="259045"/>
    <xdr:sp macro="" textlink="">
      <xdr:nvSpPr>
        <xdr:cNvPr id="125" name="テキスト ボックス 124"/>
        <xdr:cNvSpPr txBox="1"/>
      </xdr:nvSpPr>
      <xdr:spPr>
        <a:xfrm>
          <a:off x="2527300" y="667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139271</xdr:rowOff>
    </xdr:from>
    <xdr:to>
      <xdr:col>5</xdr:col>
      <xdr:colOff>34925</xdr:colOff>
      <xdr:row>35</xdr:row>
      <xdr:rowOff>240871</xdr:rowOff>
    </xdr:to>
    <xdr:sp macro="" textlink="">
      <xdr:nvSpPr>
        <xdr:cNvPr id="131" name="円/楕円 130"/>
        <xdr:cNvSpPr/>
      </xdr:nvSpPr>
      <xdr:spPr bwMode="auto">
        <a:xfrm>
          <a:off x="5600700" y="674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327248</xdr:rowOff>
    </xdr:from>
    <xdr:ext cx="762000" cy="259045"/>
    <xdr:sp macro="" textlink="">
      <xdr:nvSpPr>
        <xdr:cNvPr id="132" name="人口1人当たり決算額の推移該当値テキスト445"/>
        <xdr:cNvSpPr txBox="1"/>
      </xdr:nvSpPr>
      <xdr:spPr>
        <a:xfrm>
          <a:off x="5740400" y="659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124975</xdr:rowOff>
    </xdr:from>
    <xdr:to>
      <xdr:col>4</xdr:col>
      <xdr:colOff>520700</xdr:colOff>
      <xdr:row>35</xdr:row>
      <xdr:rowOff>226575</xdr:rowOff>
    </xdr:to>
    <xdr:sp macro="" textlink="">
      <xdr:nvSpPr>
        <xdr:cNvPr id="133" name="円/楕円 132"/>
        <xdr:cNvSpPr/>
      </xdr:nvSpPr>
      <xdr:spPr bwMode="auto">
        <a:xfrm>
          <a:off x="4953000" y="673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236752</xdr:rowOff>
    </xdr:from>
    <xdr:ext cx="736600" cy="259045"/>
    <xdr:sp macro="" textlink="">
      <xdr:nvSpPr>
        <xdr:cNvPr id="134" name="テキスト ボックス 133"/>
        <xdr:cNvSpPr txBox="1"/>
      </xdr:nvSpPr>
      <xdr:spPr>
        <a:xfrm>
          <a:off x="4622800" y="650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32910</xdr:rowOff>
    </xdr:from>
    <xdr:to>
      <xdr:col>3</xdr:col>
      <xdr:colOff>955675</xdr:colOff>
      <xdr:row>35</xdr:row>
      <xdr:rowOff>134510</xdr:rowOff>
    </xdr:to>
    <xdr:sp macro="" textlink="">
      <xdr:nvSpPr>
        <xdr:cNvPr id="135" name="円/楕円 134"/>
        <xdr:cNvSpPr/>
      </xdr:nvSpPr>
      <xdr:spPr bwMode="auto">
        <a:xfrm>
          <a:off x="4254500" y="664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144688</xdr:rowOff>
    </xdr:from>
    <xdr:ext cx="762000" cy="259045"/>
    <xdr:sp macro="" textlink="">
      <xdr:nvSpPr>
        <xdr:cNvPr id="136" name="テキスト ボックス 135"/>
        <xdr:cNvSpPr txBox="1"/>
      </xdr:nvSpPr>
      <xdr:spPr>
        <a:xfrm>
          <a:off x="3924300" y="641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268948</xdr:rowOff>
    </xdr:from>
    <xdr:to>
      <xdr:col>3</xdr:col>
      <xdr:colOff>257175</xdr:colOff>
      <xdr:row>35</xdr:row>
      <xdr:rowOff>27648</xdr:rowOff>
    </xdr:to>
    <xdr:sp macro="" textlink="">
      <xdr:nvSpPr>
        <xdr:cNvPr id="137" name="円/楕円 136"/>
        <xdr:cNvSpPr/>
      </xdr:nvSpPr>
      <xdr:spPr bwMode="auto">
        <a:xfrm>
          <a:off x="3556000" y="653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37825</xdr:rowOff>
    </xdr:from>
    <xdr:ext cx="762000" cy="259045"/>
    <xdr:sp macro="" textlink="">
      <xdr:nvSpPr>
        <xdr:cNvPr id="138" name="テキスト ボックス 137"/>
        <xdr:cNvSpPr txBox="1"/>
      </xdr:nvSpPr>
      <xdr:spPr>
        <a:xfrm>
          <a:off x="3225800" y="63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77,205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308625</xdr:rowOff>
    </xdr:from>
    <xdr:to>
      <xdr:col>2</xdr:col>
      <xdr:colOff>692150</xdr:colOff>
      <xdr:row>35</xdr:row>
      <xdr:rowOff>67325</xdr:rowOff>
    </xdr:to>
    <xdr:sp macro="" textlink="">
      <xdr:nvSpPr>
        <xdr:cNvPr id="139" name="円/楕円 138"/>
        <xdr:cNvSpPr/>
      </xdr:nvSpPr>
      <xdr:spPr bwMode="auto">
        <a:xfrm>
          <a:off x="2857500" y="657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77502</xdr:rowOff>
    </xdr:from>
    <xdr:ext cx="762000" cy="259045"/>
    <xdr:sp macro="" textlink="">
      <xdr:nvSpPr>
        <xdr:cNvPr id="140" name="テキスト ボックス 139"/>
        <xdr:cNvSpPr txBox="1"/>
      </xdr:nvSpPr>
      <xdr:spPr>
        <a:xfrm>
          <a:off x="2527300" y="634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　標準財政規模については、H</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　1,</a:t>
          </a:r>
          <a:r>
            <a:rPr lang="en-US" altLang="ja-JP" sz="1000" b="0" i="0" baseline="0">
              <a:solidFill>
                <a:schemeClr val="dk1"/>
              </a:solidFill>
              <a:effectLst/>
              <a:latin typeface="+mn-lt"/>
              <a:ea typeface="+mn-ea"/>
              <a:cs typeface="+mn-cs"/>
            </a:rPr>
            <a:t>536</a:t>
          </a:r>
          <a:r>
            <a:rPr lang="ja-JP" altLang="ja-JP" sz="1000" b="0" i="0" baseline="0">
              <a:solidFill>
                <a:schemeClr val="dk1"/>
              </a:solidFill>
              <a:effectLst/>
              <a:latin typeface="+mn-lt"/>
              <a:ea typeface="+mn-ea"/>
              <a:cs typeface="+mn-cs"/>
            </a:rPr>
            <a:t>百万円　→　H2</a:t>
          </a:r>
          <a:r>
            <a:rPr lang="en-US" altLang="ja-JP" sz="1000" b="0" i="0" baseline="0">
              <a:solidFill>
                <a:schemeClr val="dk1"/>
              </a:solidFill>
              <a:effectLst/>
              <a:latin typeface="+mn-lt"/>
              <a:ea typeface="+mn-ea"/>
              <a:cs typeface="+mn-cs"/>
            </a:rPr>
            <a:t>5</a:t>
          </a:r>
          <a:r>
            <a:rPr lang="ja-JP" altLang="en-US"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,7</a:t>
          </a:r>
          <a:r>
            <a:rPr lang="en-US" altLang="ja-JP" sz="1000" b="0" i="0" baseline="0">
              <a:solidFill>
                <a:schemeClr val="dk1"/>
              </a:solidFill>
              <a:effectLst/>
              <a:latin typeface="+mn-lt"/>
              <a:ea typeface="+mn-ea"/>
              <a:cs typeface="+mn-cs"/>
            </a:rPr>
            <a:t>02</a:t>
          </a:r>
          <a:r>
            <a:rPr lang="ja-JP" altLang="ja-JP" sz="1000" b="0" i="0" baseline="0">
              <a:solidFill>
                <a:schemeClr val="dk1"/>
              </a:solidFill>
              <a:effectLst/>
              <a:latin typeface="+mn-lt"/>
              <a:ea typeface="+mn-ea"/>
              <a:cs typeface="+mn-cs"/>
            </a:rPr>
            <a:t>百万円となりH22（1,799百万円）までは増加傾向であったがその後減少に転じている。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財政調整基金残高についてはH</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415</a:t>
          </a:r>
          <a:r>
            <a:rPr lang="ja-JP" altLang="ja-JP" sz="1000" b="0" i="0" baseline="0">
              <a:solidFill>
                <a:schemeClr val="dk1"/>
              </a:solidFill>
              <a:effectLst/>
              <a:latin typeface="+mn-lt"/>
              <a:ea typeface="+mn-ea"/>
              <a:cs typeface="+mn-cs"/>
            </a:rPr>
            <a:t>百万円　→　H2</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　5</a:t>
          </a:r>
          <a:r>
            <a:rPr lang="en-US" altLang="ja-JP" sz="1000" b="0" i="0" baseline="0">
              <a:solidFill>
                <a:schemeClr val="dk1"/>
              </a:solidFill>
              <a:effectLst/>
              <a:latin typeface="+mn-lt"/>
              <a:ea typeface="+mn-ea"/>
              <a:cs typeface="+mn-cs"/>
            </a:rPr>
            <a:t>63</a:t>
          </a:r>
          <a:r>
            <a:rPr lang="ja-JP" altLang="ja-JP" sz="1000" b="0" i="0" baseline="0">
              <a:solidFill>
                <a:schemeClr val="dk1"/>
              </a:solidFill>
              <a:effectLst/>
              <a:latin typeface="+mn-lt"/>
              <a:ea typeface="+mn-ea"/>
              <a:cs typeface="+mn-cs"/>
            </a:rPr>
            <a:t>百万円となり増加傾向である。</a:t>
          </a:r>
          <a:r>
            <a:rPr lang="ja-JP" altLang="en-US" sz="1000" b="0" i="0" baseline="0">
              <a:solidFill>
                <a:schemeClr val="dk1"/>
              </a:solidFill>
              <a:effectLst/>
              <a:latin typeface="+mn-lt"/>
              <a:ea typeface="+mn-ea"/>
              <a:cs typeface="+mn-cs"/>
            </a:rPr>
            <a:t>よって財調基金残高の</a:t>
          </a:r>
          <a:r>
            <a:rPr lang="ja-JP" altLang="ja-JP" sz="1000" b="0" i="0" baseline="0">
              <a:solidFill>
                <a:schemeClr val="dk1"/>
              </a:solidFill>
              <a:effectLst/>
              <a:latin typeface="+mn-lt"/>
              <a:ea typeface="+mn-ea"/>
              <a:cs typeface="+mn-cs"/>
            </a:rPr>
            <a:t>標準財政規模比については、H2</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(2</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％）→H2</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(3</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0</a:t>
          </a:r>
          <a:r>
            <a:rPr lang="ja-JP" altLang="ja-JP" sz="1000" b="0" i="0" baseline="0">
              <a:solidFill>
                <a:schemeClr val="dk1"/>
              </a:solidFill>
              <a:effectLst/>
              <a:latin typeface="+mn-lt"/>
              <a:ea typeface="+mn-ea"/>
              <a:cs typeface="+mn-cs"/>
            </a:rPr>
            <a:t>％）と顕著に上昇している。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一般会計の実質収支については、H22までは上昇傾向であったが地域活性化臨時交付金等の国庫支出金の減少によりH23以降においては減少している。（一般会計の実質収支額　H22　122百万円→H2</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52</a:t>
          </a:r>
          <a:r>
            <a:rPr lang="ja-JP" altLang="ja-JP" sz="1000" b="0" i="0" baseline="0">
              <a:solidFill>
                <a:schemeClr val="dk1"/>
              </a:solidFill>
              <a:effectLst/>
              <a:latin typeface="+mn-lt"/>
              <a:ea typeface="+mn-ea"/>
              <a:cs typeface="+mn-cs"/>
            </a:rPr>
            <a:t>百万円）</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これらの要因により標準財政規模比ではＨ22までは上昇傾向であったがH23に低下しその後横這いで推移している。</a:t>
          </a:r>
          <a:r>
            <a:rPr lang="ja-JP" altLang="en-US" sz="1000" b="0" i="0" baseline="0">
              <a:solidFill>
                <a:schemeClr val="dk1"/>
              </a:solidFill>
              <a:effectLst/>
              <a:latin typeface="+mn-lt"/>
              <a:ea typeface="+mn-ea"/>
              <a:cs typeface="+mn-cs"/>
            </a:rPr>
            <a:t>また、</a:t>
          </a:r>
          <a:r>
            <a:rPr lang="en-US" altLang="ja-JP" sz="1000" b="0" i="0" baseline="0">
              <a:solidFill>
                <a:schemeClr val="dk1"/>
              </a:solidFill>
              <a:effectLst/>
              <a:latin typeface="+mn-lt"/>
              <a:ea typeface="+mn-ea"/>
              <a:cs typeface="+mn-cs"/>
            </a:rPr>
            <a:t>H</a:t>
          </a:r>
          <a:r>
            <a:rPr lang="ja-JP" altLang="ja-JP" sz="1000" b="0" i="0" baseline="0">
              <a:solidFill>
                <a:schemeClr val="dk1"/>
              </a:solidFill>
              <a:effectLst/>
              <a:latin typeface="+mn-lt"/>
              <a:ea typeface="+mn-ea"/>
              <a:cs typeface="+mn-cs"/>
            </a:rPr>
            <a:t>2</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H25</a:t>
          </a:r>
          <a:r>
            <a:rPr lang="ja-JP" altLang="ja-JP" sz="1000" b="0" i="0" baseline="0">
              <a:solidFill>
                <a:schemeClr val="dk1"/>
              </a:solidFill>
              <a:effectLst/>
              <a:latin typeface="+mn-lt"/>
              <a:ea typeface="+mn-ea"/>
              <a:cs typeface="+mn-cs"/>
            </a:rPr>
            <a:t>における実質単年度収支（標準財政規模比）</a:t>
          </a:r>
          <a:r>
            <a:rPr lang="ja-JP" altLang="en-US" sz="1000" b="0" i="0" baseline="0">
              <a:solidFill>
                <a:schemeClr val="dk1"/>
              </a:solidFill>
              <a:effectLst/>
              <a:latin typeface="+mn-lt"/>
              <a:ea typeface="+mn-ea"/>
              <a:cs typeface="+mn-cs"/>
            </a:rPr>
            <a:t>の変化</a:t>
          </a:r>
          <a:r>
            <a:rPr lang="ja-JP" altLang="ja-JP" sz="1000" b="0" i="0" baseline="0">
              <a:solidFill>
                <a:schemeClr val="dk1"/>
              </a:solidFill>
              <a:effectLst/>
              <a:latin typeface="+mn-lt"/>
              <a:ea typeface="+mn-ea"/>
              <a:cs typeface="+mn-cs"/>
            </a:rPr>
            <a:t>については、</a:t>
          </a:r>
          <a:r>
            <a:rPr lang="ja-JP" altLang="en-US" sz="1000" b="0" i="0" baseline="0">
              <a:solidFill>
                <a:schemeClr val="dk1"/>
              </a:solidFill>
              <a:effectLst/>
              <a:latin typeface="+mn-lt"/>
              <a:ea typeface="+mn-ea"/>
              <a:cs typeface="+mn-cs"/>
            </a:rPr>
            <a:t>単年度収支の悪化により低下している</a:t>
          </a:r>
          <a:r>
            <a:rPr lang="ja-JP" altLang="ja-JP" sz="1000" b="0" i="0" baseline="0">
              <a:solidFill>
                <a:schemeClr val="dk1"/>
              </a:solidFill>
              <a:effectLst/>
              <a:latin typeface="+mn-lt"/>
              <a:ea typeface="+mn-ea"/>
              <a:cs typeface="+mn-cs"/>
            </a:rPr>
            <a:t>。</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標準財政規模については、H</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　1,</a:t>
          </a:r>
          <a:r>
            <a:rPr lang="en-US" altLang="ja-JP" sz="1100" b="0" i="0" baseline="0">
              <a:solidFill>
                <a:schemeClr val="dk1"/>
              </a:solidFill>
              <a:effectLst/>
              <a:latin typeface="+mn-lt"/>
              <a:ea typeface="+mn-ea"/>
              <a:cs typeface="+mn-cs"/>
            </a:rPr>
            <a:t>536</a:t>
          </a:r>
          <a:r>
            <a:rPr lang="ja-JP" altLang="ja-JP" sz="1100" b="0" i="0" baseline="0">
              <a:solidFill>
                <a:schemeClr val="dk1"/>
              </a:solidFill>
              <a:effectLst/>
              <a:latin typeface="+mn-lt"/>
              <a:ea typeface="+mn-ea"/>
              <a:cs typeface="+mn-cs"/>
            </a:rPr>
            <a:t>百万円　→　H</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　1,7</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百万円となりH22（1,799百万円）までは増加傾向であったがその後減少に転じている。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の実質収支については、標準財政規模の拡大等の要因によりH22までは改善傾向であったが、地域活性化臨時交付金等の国庫支出金の減少によりH23においては低下しその後横這いで推移している。（一般会計の実質収支額　H22　122百万円　→　H2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百万円）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各特別会計における実質収支比率（標準財政規模比）は、低位で安定している。これは、一般会計からの繰出金により実質的に赤字額を補填していることが一つの要因として考えられる。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mn-lt"/>
              <a:ea typeface="+mn-ea"/>
              <a:cs typeface="+mn-cs"/>
            </a:rPr>
            <a:t>　地方債の元利償還金については、平成22年度までは緩やかな増加傾向がみられたが平成23年度より減少に転じている。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これは、近年の新規事業の抑制及び公債費の繰上償還により</a:t>
          </a:r>
          <a:r>
            <a:rPr lang="ja-JP" altLang="en-US" sz="1050" b="0" i="0" baseline="0">
              <a:solidFill>
                <a:schemeClr val="dk1"/>
              </a:solidFill>
              <a:effectLst/>
              <a:latin typeface="+mn-lt"/>
              <a:ea typeface="+mn-ea"/>
              <a:cs typeface="+mn-cs"/>
            </a:rPr>
            <a:t>公債費</a:t>
          </a:r>
          <a:r>
            <a:rPr lang="ja-JP" altLang="ja-JP" sz="1050" b="0" i="0" baseline="0">
              <a:solidFill>
                <a:schemeClr val="dk1"/>
              </a:solidFill>
              <a:effectLst/>
              <a:latin typeface="+mn-lt"/>
              <a:ea typeface="+mn-ea"/>
              <a:cs typeface="+mn-cs"/>
            </a:rPr>
            <a:t>の元利償還金が減少傾向にあることを示唆している。</a:t>
          </a:r>
          <a:endParaRPr lang="en-US" altLang="ja-JP" sz="1050" b="0" i="0" baseline="0">
            <a:solidFill>
              <a:schemeClr val="dk1"/>
            </a:solidFill>
            <a:effectLst/>
            <a:latin typeface="+mn-lt"/>
            <a:ea typeface="+mn-ea"/>
            <a:cs typeface="+mn-cs"/>
          </a:endParaRPr>
        </a:p>
        <a:p>
          <a:pPr rtl="0" eaLnBrk="1" fontAlgn="auto" latinLnBrk="0" hangingPunct="1"/>
          <a:r>
            <a:rPr lang="ja-JP" altLang="en-US" sz="1050" b="0" i="0" baseline="0">
              <a:solidFill>
                <a:schemeClr val="dk1"/>
              </a:solidFill>
              <a:effectLst/>
              <a:latin typeface="+mn-lt"/>
              <a:ea typeface="+mn-ea"/>
              <a:cs typeface="+mn-cs"/>
            </a:rPr>
            <a:t>　また公営企業債の元利償還金に対する繰入金については、近年増加している。これは、</a:t>
          </a:r>
          <a:r>
            <a:rPr lang="ja-JP" altLang="ja-JP" sz="1050" b="0" i="0" baseline="0">
              <a:solidFill>
                <a:schemeClr val="dk1"/>
              </a:solidFill>
              <a:effectLst/>
              <a:latin typeface="+mn-lt"/>
              <a:ea typeface="+mn-ea"/>
              <a:cs typeface="+mn-cs"/>
            </a:rPr>
            <a:t>平成１７年度～平成２２年度に実施した中央簡易水道統合事業による簡易水道特別会計への</a:t>
          </a:r>
          <a:r>
            <a:rPr lang="ja-JP" altLang="en-US" sz="1050" b="0" i="0" baseline="0">
              <a:solidFill>
                <a:schemeClr val="dk1"/>
              </a:solidFill>
              <a:effectLst/>
              <a:latin typeface="+mn-lt"/>
              <a:ea typeface="+mn-ea"/>
              <a:cs typeface="+mn-cs"/>
            </a:rPr>
            <a:t>起債に対する</a:t>
          </a:r>
          <a:r>
            <a:rPr lang="ja-JP" altLang="ja-JP" sz="1050" b="0" i="0" baseline="0">
              <a:solidFill>
                <a:schemeClr val="dk1"/>
              </a:solidFill>
              <a:effectLst/>
              <a:latin typeface="+mn-lt"/>
              <a:ea typeface="+mn-ea"/>
              <a:cs typeface="+mn-cs"/>
            </a:rPr>
            <a:t>繰</a:t>
          </a:r>
          <a:r>
            <a:rPr lang="ja-JP" altLang="en-US" sz="1050" b="0" i="0" baseline="0">
              <a:solidFill>
                <a:schemeClr val="dk1"/>
              </a:solidFill>
              <a:effectLst/>
              <a:latin typeface="+mn-lt"/>
              <a:ea typeface="+mn-ea"/>
              <a:cs typeface="+mn-cs"/>
            </a:rPr>
            <a:t>入</a:t>
          </a:r>
          <a:r>
            <a:rPr lang="ja-JP" altLang="ja-JP" sz="1050" b="0" i="0" baseline="0">
              <a:solidFill>
                <a:schemeClr val="dk1"/>
              </a:solidFill>
              <a:effectLst/>
              <a:latin typeface="+mn-lt"/>
              <a:ea typeface="+mn-ea"/>
              <a:cs typeface="+mn-cs"/>
            </a:rPr>
            <a:t>金の増が主な要因である。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簡易水道特別会計</a:t>
          </a:r>
          <a:r>
            <a:rPr lang="ja-JP" altLang="en-US" sz="1050" b="0" i="0" baseline="0">
              <a:solidFill>
                <a:schemeClr val="dk1"/>
              </a:solidFill>
              <a:effectLst/>
              <a:latin typeface="+mn-lt"/>
              <a:ea typeface="+mn-ea"/>
              <a:cs typeface="+mn-cs"/>
            </a:rPr>
            <a:t>の起債に対する</a:t>
          </a:r>
          <a:r>
            <a:rPr lang="ja-JP" altLang="ja-JP" sz="1050" b="0" i="0" baseline="0">
              <a:solidFill>
                <a:schemeClr val="dk1"/>
              </a:solidFill>
              <a:effectLst/>
              <a:latin typeface="+mn-lt"/>
              <a:ea typeface="+mn-ea"/>
              <a:cs typeface="+mn-cs"/>
            </a:rPr>
            <a:t>繰</a:t>
          </a:r>
          <a:r>
            <a:rPr lang="ja-JP" altLang="en-US" sz="1050" b="0" i="0" baseline="0">
              <a:solidFill>
                <a:schemeClr val="dk1"/>
              </a:solidFill>
              <a:effectLst/>
              <a:latin typeface="+mn-lt"/>
              <a:ea typeface="+mn-ea"/>
              <a:cs typeface="+mn-cs"/>
            </a:rPr>
            <a:t>入</a:t>
          </a:r>
          <a:r>
            <a:rPr lang="ja-JP" altLang="ja-JP" sz="1050" b="0" i="0" baseline="0">
              <a:solidFill>
                <a:schemeClr val="dk1"/>
              </a:solidFill>
              <a:effectLst/>
              <a:latin typeface="+mn-lt"/>
              <a:ea typeface="+mn-ea"/>
              <a:cs typeface="+mn-cs"/>
            </a:rPr>
            <a:t>金は、平成２８年度にピークを迎えその後は逓減する予定である。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一方交付税算入公債費については、平成</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年度　</a:t>
          </a:r>
          <a:r>
            <a:rPr lang="en-US" altLang="ja-JP" sz="1050" b="0" i="0" baseline="0">
              <a:solidFill>
                <a:schemeClr val="dk1"/>
              </a:solidFill>
              <a:effectLst/>
              <a:latin typeface="+mn-lt"/>
              <a:ea typeface="+mn-ea"/>
              <a:cs typeface="+mn-cs"/>
            </a:rPr>
            <a:t>364</a:t>
          </a:r>
          <a:r>
            <a:rPr lang="ja-JP" altLang="ja-JP" sz="1050" b="0" i="0" baseline="0">
              <a:solidFill>
                <a:schemeClr val="dk1"/>
              </a:solidFill>
              <a:effectLst/>
              <a:latin typeface="+mn-lt"/>
              <a:ea typeface="+mn-ea"/>
              <a:cs typeface="+mn-cs"/>
            </a:rPr>
            <a:t>　百万円　→　平成2</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年度　</a:t>
          </a:r>
          <a:r>
            <a:rPr lang="en-US" altLang="ja-JP" sz="1050" b="0" i="0" baseline="0">
              <a:solidFill>
                <a:schemeClr val="dk1"/>
              </a:solidFill>
              <a:effectLst/>
              <a:latin typeface="+mn-lt"/>
              <a:ea typeface="+mn-ea"/>
              <a:cs typeface="+mn-cs"/>
            </a:rPr>
            <a:t>402</a:t>
          </a:r>
          <a:r>
            <a:rPr lang="ja-JP" altLang="ja-JP" sz="1050" b="0" i="0" baseline="0">
              <a:solidFill>
                <a:schemeClr val="dk1"/>
              </a:solidFill>
              <a:effectLst/>
              <a:latin typeface="+mn-lt"/>
              <a:ea typeface="+mn-ea"/>
              <a:cs typeface="+mn-cs"/>
            </a:rPr>
            <a:t>百万円となり明確な増加傾向が見られる。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これは、辺地対策事業債等交付税算入率の高い起債発行の割合が近年において増加したことによるものである。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主に交付税算入率の高い起債発行の比率を高めたこと及び元利償還金の減少により実質公債比率の分子は低下傾向にある。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一般会計に係る地方債の現在高は、新規事業の抑制による起債発行の抑制及び繰上償還の実施により低下</a:t>
          </a:r>
          <a:r>
            <a:rPr lang="ja-JP" altLang="en-US" sz="1100" b="0" i="0" baseline="0">
              <a:solidFill>
                <a:schemeClr val="dk1"/>
              </a:solidFill>
              <a:effectLst/>
              <a:latin typeface="+mn-lt"/>
              <a:ea typeface="+mn-ea"/>
              <a:cs typeface="+mn-cs"/>
            </a:rPr>
            <a:t>傾向にあるが、</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については防災無線整備事業（約２億２千万円）を実施したことにより増加している。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充当可能基金については、平成20年度には、特定目的基金を２億円程度取り崩したが、その後微増の状態が続いている。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基準財政需要額の算入見込額については地方債の現在高が低下していることに伴い低下</a:t>
          </a:r>
          <a:r>
            <a:rPr lang="ja-JP" altLang="en-US" sz="1100" b="0" i="0" baseline="0">
              <a:solidFill>
                <a:schemeClr val="dk1"/>
              </a:solidFill>
              <a:effectLst/>
              <a:latin typeface="+mn-lt"/>
              <a:ea typeface="+mn-ea"/>
              <a:cs typeface="+mn-cs"/>
            </a:rPr>
            <a:t>傾向にあるが、</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については防災無線整備事業（約２億２千万円）を実施したことにより増加している。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将来負担額と充当可能財源の双方について要因があるが、主に地方債の現在高</a:t>
          </a:r>
          <a:r>
            <a:rPr lang="ja-JP" altLang="en-US" sz="1100" b="0" i="0" baseline="0">
              <a:solidFill>
                <a:schemeClr val="dk1"/>
              </a:solidFill>
              <a:effectLst/>
              <a:latin typeface="+mn-lt"/>
              <a:ea typeface="+mn-ea"/>
              <a:cs typeface="+mn-cs"/>
            </a:rPr>
            <a:t>の減少傾向と基準財政需要額算入見込額</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により将来負担比率の分子は低下傾向にある。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Q7" workbookViewId="0">
      <selection activeCell="BV24" sqref="BV24:CC2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2823579</v>
      </c>
      <c r="BO4" s="349"/>
      <c r="BP4" s="349"/>
      <c r="BQ4" s="349"/>
      <c r="BR4" s="349"/>
      <c r="BS4" s="349"/>
      <c r="BT4" s="349"/>
      <c r="BU4" s="350"/>
      <c r="BV4" s="348">
        <v>2371833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2735889</v>
      </c>
      <c r="BO5" s="386"/>
      <c r="BP5" s="386"/>
      <c r="BQ5" s="386"/>
      <c r="BR5" s="386"/>
      <c r="BS5" s="386"/>
      <c r="BT5" s="386"/>
      <c r="BU5" s="387"/>
      <c r="BV5" s="385">
        <v>2317556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92.3</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87690</v>
      </c>
      <c r="BO6" s="386"/>
      <c r="BP6" s="386"/>
      <c r="BQ6" s="386"/>
      <c r="BR6" s="386"/>
      <c r="BS6" s="386"/>
      <c r="BT6" s="386"/>
      <c r="BU6" s="387"/>
      <c r="BV6" s="385">
        <v>54277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92.8</v>
      </c>
      <c r="CU6" s="423"/>
      <c r="CV6" s="423"/>
      <c r="CW6" s="423"/>
      <c r="CX6" s="423"/>
      <c r="CY6" s="423"/>
      <c r="CZ6" s="423"/>
      <c r="DA6" s="424"/>
      <c r="DB6" s="422">
        <v>91.9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34402</v>
      </c>
      <c r="BO7" s="386"/>
      <c r="BP7" s="386"/>
      <c r="BQ7" s="386"/>
      <c r="BR7" s="386"/>
      <c r="BS7" s="386"/>
      <c r="BT7" s="386"/>
      <c r="BU7" s="387"/>
      <c r="BV7" s="385">
        <v>3355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1702847</v>
      </c>
      <c r="CU7" s="386"/>
      <c r="CV7" s="386"/>
      <c r="CW7" s="386"/>
      <c r="CX7" s="386"/>
      <c r="CY7" s="386"/>
      <c r="CZ7" s="386"/>
      <c r="DA7" s="387"/>
      <c r="DB7" s="385">
        <v>1722217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53288</v>
      </c>
      <c r="BO8" s="386"/>
      <c r="BP8" s="386"/>
      <c r="BQ8" s="386"/>
      <c r="BR8" s="386"/>
      <c r="BS8" s="386"/>
      <c r="BT8" s="386"/>
      <c r="BU8" s="387"/>
      <c r="BV8" s="385">
        <v>50922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2366</v>
      </c>
      <c r="BO9" s="386"/>
      <c r="BP9" s="386"/>
      <c r="BQ9" s="386"/>
      <c r="BR9" s="386"/>
      <c r="BS9" s="386"/>
      <c r="BT9" s="386"/>
      <c r="BU9" s="387"/>
      <c r="BV9" s="385">
        <v>22393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29.7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3466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688</v>
      </c>
      <c r="BO10" s="386"/>
      <c r="BP10" s="386"/>
      <c r="BQ10" s="386"/>
      <c r="BR10" s="386"/>
      <c r="BS10" s="386"/>
      <c r="BT10" s="386"/>
      <c r="BU10" s="387"/>
      <c r="BV10" s="385">
        <v>694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200748</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3047</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3032</v>
      </c>
      <c r="S13" s="467"/>
      <c r="T13" s="467"/>
      <c r="U13" s="467"/>
      <c r="V13" s="468"/>
      <c r="W13" s="401" t="s">
        <v>125</v>
      </c>
      <c r="X13" s="402"/>
      <c r="Y13" s="402"/>
      <c r="Z13" s="402"/>
      <c r="AA13" s="402"/>
      <c r="AB13" s="392"/>
      <c r="AC13" s="436">
        <v>250</v>
      </c>
      <c r="AD13" s="437"/>
      <c r="AE13" s="437"/>
      <c r="AF13" s="437"/>
      <c r="AG13" s="476"/>
      <c r="AH13" s="436">
        <v>362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3054</v>
      </c>
      <c r="BO13" s="386"/>
      <c r="BP13" s="386"/>
      <c r="BQ13" s="386"/>
      <c r="BR13" s="386"/>
      <c r="BS13" s="386"/>
      <c r="BT13" s="386"/>
      <c r="BU13" s="387"/>
      <c r="BV13" s="385">
        <v>223835</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12.9</v>
      </c>
      <c r="CU13" s="383"/>
      <c r="CV13" s="383"/>
      <c r="CW13" s="383"/>
      <c r="CX13" s="383"/>
      <c r="CY13" s="383"/>
      <c r="CZ13" s="383"/>
      <c r="DA13" s="384"/>
      <c r="DB13" s="382">
        <v>14.8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3131</v>
      </c>
      <c r="S14" s="467"/>
      <c r="T14" s="467"/>
      <c r="U14" s="467"/>
      <c r="V14" s="468"/>
      <c r="W14" s="375"/>
      <c r="X14" s="376"/>
      <c r="Y14" s="376"/>
      <c r="Z14" s="376"/>
      <c r="AA14" s="376"/>
      <c r="AB14" s="365"/>
      <c r="AC14" s="469">
        <v>17</v>
      </c>
      <c r="AD14" s="470"/>
      <c r="AE14" s="470"/>
      <c r="AF14" s="470"/>
      <c r="AG14" s="471"/>
      <c r="AH14" s="469">
        <v>20.7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62.3</v>
      </c>
      <c r="CU14" s="481"/>
      <c r="CV14" s="481"/>
      <c r="CW14" s="481"/>
      <c r="CX14" s="481"/>
      <c r="CY14" s="481"/>
      <c r="CZ14" s="481"/>
      <c r="DA14" s="482"/>
      <c r="DB14" s="480">
        <v>87.7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3114</v>
      </c>
      <c r="S15" s="467"/>
      <c r="T15" s="467"/>
      <c r="U15" s="467"/>
      <c r="V15" s="468"/>
      <c r="W15" s="401" t="s">
        <v>132</v>
      </c>
      <c r="X15" s="402"/>
      <c r="Y15" s="402"/>
      <c r="Z15" s="402"/>
      <c r="AA15" s="402"/>
      <c r="AB15" s="392"/>
      <c r="AC15" s="436">
        <v>295</v>
      </c>
      <c r="AD15" s="437"/>
      <c r="AE15" s="437"/>
      <c r="AF15" s="437"/>
      <c r="AG15" s="476"/>
      <c r="AH15" s="436">
        <v>374</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354659</v>
      </c>
      <c r="BO15" s="349"/>
      <c r="BP15" s="349"/>
      <c r="BQ15" s="349"/>
      <c r="BR15" s="349"/>
      <c r="BS15" s="349"/>
      <c r="BT15" s="349"/>
      <c r="BU15" s="350"/>
      <c r="BV15" s="348">
        <v>355982</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20.100000000000001</v>
      </c>
      <c r="AD16" s="470"/>
      <c r="AE16" s="470"/>
      <c r="AF16" s="470"/>
      <c r="AG16" s="471"/>
      <c r="AH16" s="469">
        <v>21.3</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1501776</v>
      </c>
      <c r="BO16" s="386"/>
      <c r="BP16" s="386"/>
      <c r="BQ16" s="386"/>
      <c r="BR16" s="386"/>
      <c r="BS16" s="386"/>
      <c r="BT16" s="386"/>
      <c r="BU16" s="387"/>
      <c r="BV16" s="385">
        <v>1505509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924</v>
      </c>
      <c r="AD17" s="437"/>
      <c r="AE17" s="437"/>
      <c r="AF17" s="437"/>
      <c r="AG17" s="476"/>
      <c r="AH17" s="436">
        <v>1014</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453285</v>
      </c>
      <c r="BO17" s="386"/>
      <c r="BP17" s="386"/>
      <c r="BQ17" s="386"/>
      <c r="BR17" s="386"/>
      <c r="BS17" s="386"/>
      <c r="BT17" s="386"/>
      <c r="BU17" s="387"/>
      <c r="BV17" s="385">
        <v>455062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64.209999999999994</v>
      </c>
      <c r="M18" s="498"/>
      <c r="N18" s="498"/>
      <c r="O18" s="498"/>
      <c r="P18" s="498"/>
      <c r="Q18" s="498"/>
      <c r="R18" s="499"/>
      <c r="S18" s="499"/>
      <c r="T18" s="499"/>
      <c r="U18" s="499"/>
      <c r="V18" s="500"/>
      <c r="W18" s="403"/>
      <c r="X18" s="404"/>
      <c r="Y18" s="404"/>
      <c r="Z18" s="404"/>
      <c r="AA18" s="404"/>
      <c r="AB18" s="395"/>
      <c r="AC18" s="501">
        <v>62.9</v>
      </c>
      <c r="AD18" s="502"/>
      <c r="AE18" s="502"/>
      <c r="AF18" s="502"/>
      <c r="AG18" s="503"/>
      <c r="AH18" s="501">
        <v>57.9</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1506679</v>
      </c>
      <c r="BO18" s="386"/>
      <c r="BP18" s="386"/>
      <c r="BQ18" s="386"/>
      <c r="BR18" s="386"/>
      <c r="BS18" s="386"/>
      <c r="BT18" s="386"/>
      <c r="BU18" s="387"/>
      <c r="BV18" s="385">
        <v>1499559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1836899</v>
      </c>
      <c r="BO19" s="386"/>
      <c r="BP19" s="386"/>
      <c r="BQ19" s="386"/>
      <c r="BR19" s="386"/>
      <c r="BS19" s="386"/>
      <c r="BT19" s="386"/>
      <c r="BU19" s="387"/>
      <c r="BV19" s="385">
        <v>1877612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1128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2551479</v>
      </c>
      <c r="BO23" s="386"/>
      <c r="BP23" s="386"/>
      <c r="BQ23" s="386"/>
      <c r="BR23" s="386"/>
      <c r="BS23" s="386"/>
      <c r="BT23" s="386"/>
      <c r="BU23" s="387"/>
      <c r="BV23" s="385">
        <v>2478493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6700</v>
      </c>
      <c r="R24" s="437"/>
      <c r="S24" s="437"/>
      <c r="T24" s="437"/>
      <c r="U24" s="437"/>
      <c r="V24" s="476"/>
      <c r="W24" s="531"/>
      <c r="X24" s="519"/>
      <c r="Y24" s="520"/>
      <c r="Z24" s="435" t="s">
        <v>156</v>
      </c>
      <c r="AA24" s="415"/>
      <c r="AB24" s="415"/>
      <c r="AC24" s="415"/>
      <c r="AD24" s="415"/>
      <c r="AE24" s="415"/>
      <c r="AF24" s="415"/>
      <c r="AG24" s="416"/>
      <c r="AH24" s="436">
        <v>45</v>
      </c>
      <c r="AI24" s="437"/>
      <c r="AJ24" s="437"/>
      <c r="AK24" s="437"/>
      <c r="AL24" s="476"/>
      <c r="AM24" s="436">
        <v>135405</v>
      </c>
      <c r="AN24" s="437"/>
      <c r="AO24" s="437"/>
      <c r="AP24" s="437"/>
      <c r="AQ24" s="437"/>
      <c r="AR24" s="476"/>
      <c r="AS24" s="436">
        <v>3009</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2109209</v>
      </c>
      <c r="BO24" s="386"/>
      <c r="BP24" s="386"/>
      <c r="BQ24" s="386"/>
      <c r="BR24" s="386"/>
      <c r="BS24" s="386"/>
      <c r="BT24" s="386"/>
      <c r="BU24" s="387"/>
      <c r="BV24" s="385">
        <v>1926957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5700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t="s">
        <v>122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t="s">
        <v>122</v>
      </c>
      <c r="M26" s="437"/>
      <c r="N26" s="437"/>
      <c r="O26" s="437"/>
      <c r="P26" s="476"/>
      <c r="Q26" s="436" t="s">
        <v>122</v>
      </c>
      <c r="R26" s="437"/>
      <c r="S26" s="437"/>
      <c r="T26" s="437"/>
      <c r="U26" s="437"/>
      <c r="V26" s="476"/>
      <c r="W26" s="531"/>
      <c r="X26" s="519"/>
      <c r="Y26" s="520"/>
      <c r="Z26" s="435" t="s">
        <v>162</v>
      </c>
      <c r="AA26" s="539"/>
      <c r="AB26" s="539"/>
      <c r="AC26" s="539"/>
      <c r="AD26" s="539"/>
      <c r="AE26" s="539"/>
      <c r="AF26" s="539"/>
      <c r="AG26" s="540"/>
      <c r="AH26" s="436" t="s">
        <v>122</v>
      </c>
      <c r="AI26" s="437"/>
      <c r="AJ26" s="437"/>
      <c r="AK26" s="437"/>
      <c r="AL26" s="476"/>
      <c r="AM26" s="436" t="s">
        <v>122</v>
      </c>
      <c r="AN26" s="437"/>
      <c r="AO26" s="437"/>
      <c r="AP26" s="437"/>
      <c r="AQ26" s="437"/>
      <c r="AR26" s="476"/>
      <c r="AS26" s="436" t="s">
        <v>122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2750</v>
      </c>
      <c r="R27" s="437"/>
      <c r="S27" s="437"/>
      <c r="T27" s="437"/>
      <c r="U27" s="437"/>
      <c r="V27" s="476"/>
      <c r="W27" s="531"/>
      <c r="X27" s="519"/>
      <c r="Y27" s="520"/>
      <c r="Z27" s="435" t="s">
        <v>165</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v>69463</v>
      </c>
      <c r="BO27" s="553"/>
      <c r="BP27" s="553"/>
      <c r="BQ27" s="553"/>
      <c r="BR27" s="553"/>
      <c r="BS27" s="553"/>
      <c r="BT27" s="553"/>
      <c r="BU27" s="554"/>
      <c r="BV27" s="552">
        <v>69463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2000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562779</v>
      </c>
      <c r="BO28" s="349"/>
      <c r="BP28" s="349"/>
      <c r="BQ28" s="349"/>
      <c r="BR28" s="349"/>
      <c r="BS28" s="349"/>
      <c r="BT28" s="349"/>
      <c r="BU28" s="350"/>
      <c r="BV28" s="348">
        <v>532091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8</v>
      </c>
      <c r="M29" s="437"/>
      <c r="N29" s="437"/>
      <c r="O29" s="437"/>
      <c r="P29" s="476"/>
      <c r="Q29" s="436">
        <v>1700</v>
      </c>
      <c r="R29" s="437"/>
      <c r="S29" s="437"/>
      <c r="T29" s="437"/>
      <c r="U29" s="437"/>
      <c r="V29" s="476"/>
      <c r="W29" s="531"/>
      <c r="X29" s="519"/>
      <c r="Y29" s="520"/>
      <c r="Z29" s="435" t="s">
        <v>172</v>
      </c>
      <c r="AA29" s="415"/>
      <c r="AB29" s="415"/>
      <c r="AC29" s="415"/>
      <c r="AD29" s="415"/>
      <c r="AE29" s="415"/>
      <c r="AF29" s="415"/>
      <c r="AG29" s="416"/>
      <c r="AH29" s="436">
        <v>45</v>
      </c>
      <c r="AI29" s="437"/>
      <c r="AJ29" s="437"/>
      <c r="AK29" s="437"/>
      <c r="AL29" s="476"/>
      <c r="AM29" s="436">
        <v>135405</v>
      </c>
      <c r="AN29" s="437"/>
      <c r="AO29" s="437"/>
      <c r="AP29" s="437"/>
      <c r="AQ29" s="437"/>
      <c r="AR29" s="476"/>
      <c r="AS29" s="436">
        <v>3009</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103499</v>
      </c>
      <c r="BO29" s="386"/>
      <c r="BP29" s="386"/>
      <c r="BQ29" s="386"/>
      <c r="BR29" s="386"/>
      <c r="BS29" s="386"/>
      <c r="BT29" s="386"/>
      <c r="BU29" s="387"/>
      <c r="BV29" s="385">
        <v>73479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94.7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131684</v>
      </c>
      <c r="BO30" s="553"/>
      <c r="BP30" s="553"/>
      <c r="BQ30" s="553"/>
      <c r="BR30" s="553"/>
      <c r="BS30" s="553"/>
      <c r="BT30" s="553"/>
      <c r="BU30" s="554"/>
      <c r="BV30" s="552">
        <v>89050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国民健康保険山城病院組合（病院事業会計）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高度情報ネットワーク特別会計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国民健康保険山城病院組合（介護老人保健施設事業会計）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介護保険特別会計（サービス事業勘定）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京都府市町村職員退職手当組合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京都府市町村議会議員公務災害補償等組合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相楽中部消防組合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相楽郡広域事務組合（一般会計）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相楽郡広域事務組合
（相楽地区ふるさと市町村圏振興事業特別会計）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京都府自治会館管理組合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京都府後期高齢者医療広域連合
（一般会計）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京都府後期高齢者医療広域連合
（後期高齢者医療特別会計）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335361</v>
      </c>
      <c r="S5" s="581"/>
      <c r="T5" s="581"/>
      <c r="U5" s="581"/>
      <c r="V5" s="581"/>
      <c r="W5" s="581"/>
      <c r="X5" s="581"/>
      <c r="Y5" s="582"/>
      <c r="Z5" s="583">
        <v>11.9</v>
      </c>
      <c r="AA5" s="583"/>
      <c r="AB5" s="583"/>
      <c r="AC5" s="583"/>
      <c r="AD5" s="584">
        <v>335361</v>
      </c>
      <c r="AE5" s="584"/>
      <c r="AF5" s="584"/>
      <c r="AG5" s="584"/>
      <c r="AH5" s="584"/>
      <c r="AI5" s="584"/>
      <c r="AJ5" s="584"/>
      <c r="AK5" s="584"/>
      <c r="AL5" s="585">
        <v>20.7</v>
      </c>
      <c r="AM5" s="586"/>
      <c r="AN5" s="586"/>
      <c r="AO5" s="587"/>
      <c r="AP5" s="577" t="s">
        <v>210</v>
      </c>
      <c r="AQ5" s="578"/>
      <c r="AR5" s="578"/>
      <c r="AS5" s="578"/>
      <c r="AT5" s="578"/>
      <c r="AU5" s="578"/>
      <c r="AV5" s="578"/>
      <c r="AW5" s="578"/>
      <c r="AX5" s="578"/>
      <c r="AY5" s="578"/>
      <c r="AZ5" s="578"/>
      <c r="BA5" s="578"/>
      <c r="BB5" s="578"/>
      <c r="BC5" s="578"/>
      <c r="BD5" s="578"/>
      <c r="BE5" s="578"/>
      <c r="BF5" s="579"/>
      <c r="BG5" s="591">
        <v>327097</v>
      </c>
      <c r="BH5" s="592"/>
      <c r="BI5" s="592"/>
      <c r="BJ5" s="592"/>
      <c r="BK5" s="592"/>
      <c r="BL5" s="592"/>
      <c r="BM5" s="592"/>
      <c r="BN5" s="593"/>
      <c r="BO5" s="594">
        <v>97.5</v>
      </c>
      <c r="BP5" s="594"/>
      <c r="BQ5" s="594"/>
      <c r="BR5" s="594"/>
      <c r="BS5" s="595">
        <v>3355</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203</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24425</v>
      </c>
      <c r="S6" s="592"/>
      <c r="T6" s="592"/>
      <c r="U6" s="592"/>
      <c r="V6" s="592"/>
      <c r="W6" s="592"/>
      <c r="X6" s="592"/>
      <c r="Y6" s="593"/>
      <c r="Z6" s="594">
        <v>0.9</v>
      </c>
      <c r="AA6" s="594"/>
      <c r="AB6" s="594"/>
      <c r="AC6" s="594"/>
      <c r="AD6" s="595">
        <v>24425</v>
      </c>
      <c r="AE6" s="595"/>
      <c r="AF6" s="595"/>
      <c r="AG6" s="595"/>
      <c r="AH6" s="595"/>
      <c r="AI6" s="595"/>
      <c r="AJ6" s="595"/>
      <c r="AK6" s="595"/>
      <c r="AL6" s="596">
        <v>1.5</v>
      </c>
      <c r="AM6" s="597"/>
      <c r="AN6" s="597"/>
      <c r="AO6" s="598"/>
      <c r="AP6" s="588" t="s">
        <v>215</v>
      </c>
      <c r="AQ6" s="589"/>
      <c r="AR6" s="589"/>
      <c r="AS6" s="589"/>
      <c r="AT6" s="589"/>
      <c r="AU6" s="589"/>
      <c r="AV6" s="589"/>
      <c r="AW6" s="589"/>
      <c r="AX6" s="589"/>
      <c r="AY6" s="589"/>
      <c r="AZ6" s="589"/>
      <c r="BA6" s="589"/>
      <c r="BB6" s="589"/>
      <c r="BC6" s="589"/>
      <c r="BD6" s="589"/>
      <c r="BE6" s="589"/>
      <c r="BF6" s="590"/>
      <c r="BG6" s="591">
        <v>327097</v>
      </c>
      <c r="BH6" s="592"/>
      <c r="BI6" s="592"/>
      <c r="BJ6" s="592"/>
      <c r="BK6" s="592"/>
      <c r="BL6" s="592"/>
      <c r="BM6" s="592"/>
      <c r="BN6" s="593"/>
      <c r="BO6" s="594">
        <v>97.5</v>
      </c>
      <c r="BP6" s="594"/>
      <c r="BQ6" s="594"/>
      <c r="BR6" s="594"/>
      <c r="BS6" s="595">
        <v>3355</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51783</v>
      </c>
      <c r="CS6" s="592"/>
      <c r="CT6" s="592"/>
      <c r="CU6" s="592"/>
      <c r="CV6" s="592"/>
      <c r="CW6" s="592"/>
      <c r="CX6" s="592"/>
      <c r="CY6" s="593"/>
      <c r="CZ6" s="594">
        <v>1.9</v>
      </c>
      <c r="DA6" s="594"/>
      <c r="DB6" s="594"/>
      <c r="DC6" s="594"/>
      <c r="DD6" s="600" t="s">
        <v>217</v>
      </c>
      <c r="DE6" s="592"/>
      <c r="DF6" s="592"/>
      <c r="DG6" s="592"/>
      <c r="DH6" s="592"/>
      <c r="DI6" s="592"/>
      <c r="DJ6" s="592"/>
      <c r="DK6" s="592"/>
      <c r="DL6" s="592"/>
      <c r="DM6" s="592"/>
      <c r="DN6" s="592"/>
      <c r="DO6" s="592"/>
      <c r="DP6" s="593"/>
      <c r="DQ6" s="600">
        <v>51583</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1076</v>
      </c>
      <c r="S7" s="592"/>
      <c r="T7" s="592"/>
      <c r="U7" s="592"/>
      <c r="V7" s="592"/>
      <c r="W7" s="592"/>
      <c r="X7" s="592"/>
      <c r="Y7" s="593"/>
      <c r="Z7" s="594">
        <v>0</v>
      </c>
      <c r="AA7" s="594"/>
      <c r="AB7" s="594"/>
      <c r="AC7" s="594"/>
      <c r="AD7" s="595">
        <v>1076</v>
      </c>
      <c r="AE7" s="595"/>
      <c r="AF7" s="595"/>
      <c r="AG7" s="595"/>
      <c r="AH7" s="595"/>
      <c r="AI7" s="595"/>
      <c r="AJ7" s="595"/>
      <c r="AK7" s="595"/>
      <c r="AL7" s="596">
        <v>0.1</v>
      </c>
      <c r="AM7" s="597"/>
      <c r="AN7" s="597"/>
      <c r="AO7" s="598"/>
      <c r="AP7" s="588" t="s">
        <v>219</v>
      </c>
      <c r="AQ7" s="589"/>
      <c r="AR7" s="589"/>
      <c r="AS7" s="589"/>
      <c r="AT7" s="589"/>
      <c r="AU7" s="589"/>
      <c r="AV7" s="589"/>
      <c r="AW7" s="589"/>
      <c r="AX7" s="589"/>
      <c r="AY7" s="589"/>
      <c r="AZ7" s="589"/>
      <c r="BA7" s="589"/>
      <c r="BB7" s="589"/>
      <c r="BC7" s="589"/>
      <c r="BD7" s="589"/>
      <c r="BE7" s="589"/>
      <c r="BF7" s="590"/>
      <c r="BG7" s="591">
        <v>139104</v>
      </c>
      <c r="BH7" s="592"/>
      <c r="BI7" s="592"/>
      <c r="BJ7" s="592"/>
      <c r="BK7" s="592"/>
      <c r="BL7" s="592"/>
      <c r="BM7" s="592"/>
      <c r="BN7" s="593"/>
      <c r="BO7" s="594">
        <v>41.5</v>
      </c>
      <c r="BP7" s="594"/>
      <c r="BQ7" s="594"/>
      <c r="BR7" s="594"/>
      <c r="BS7" s="595">
        <v>3355</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761810</v>
      </c>
      <c r="CS7" s="592"/>
      <c r="CT7" s="592"/>
      <c r="CU7" s="592"/>
      <c r="CV7" s="592"/>
      <c r="CW7" s="592"/>
      <c r="CX7" s="592"/>
      <c r="CY7" s="593"/>
      <c r="CZ7" s="594">
        <v>27.8</v>
      </c>
      <c r="DA7" s="594"/>
      <c r="DB7" s="594"/>
      <c r="DC7" s="594"/>
      <c r="DD7" s="600">
        <v>298632</v>
      </c>
      <c r="DE7" s="592"/>
      <c r="DF7" s="592"/>
      <c r="DG7" s="592"/>
      <c r="DH7" s="592"/>
      <c r="DI7" s="592"/>
      <c r="DJ7" s="592"/>
      <c r="DK7" s="592"/>
      <c r="DL7" s="592"/>
      <c r="DM7" s="592"/>
      <c r="DN7" s="592"/>
      <c r="DO7" s="592"/>
      <c r="DP7" s="593"/>
      <c r="DQ7" s="600">
        <v>341732</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1687</v>
      </c>
      <c r="S8" s="592"/>
      <c r="T8" s="592"/>
      <c r="U8" s="592"/>
      <c r="V8" s="592"/>
      <c r="W8" s="592"/>
      <c r="X8" s="592"/>
      <c r="Y8" s="593"/>
      <c r="Z8" s="594">
        <v>0.1</v>
      </c>
      <c r="AA8" s="594"/>
      <c r="AB8" s="594"/>
      <c r="AC8" s="594"/>
      <c r="AD8" s="595">
        <v>1687</v>
      </c>
      <c r="AE8" s="595"/>
      <c r="AF8" s="595"/>
      <c r="AG8" s="595"/>
      <c r="AH8" s="595"/>
      <c r="AI8" s="595"/>
      <c r="AJ8" s="595"/>
      <c r="AK8" s="595"/>
      <c r="AL8" s="596">
        <v>0.1</v>
      </c>
      <c r="AM8" s="597"/>
      <c r="AN8" s="597"/>
      <c r="AO8" s="598"/>
      <c r="AP8" s="588" t="s">
        <v>222</v>
      </c>
      <c r="AQ8" s="589"/>
      <c r="AR8" s="589"/>
      <c r="AS8" s="589"/>
      <c r="AT8" s="589"/>
      <c r="AU8" s="589"/>
      <c r="AV8" s="589"/>
      <c r="AW8" s="589"/>
      <c r="AX8" s="589"/>
      <c r="AY8" s="589"/>
      <c r="AZ8" s="589"/>
      <c r="BA8" s="589"/>
      <c r="BB8" s="589"/>
      <c r="BC8" s="589"/>
      <c r="BD8" s="589"/>
      <c r="BE8" s="589"/>
      <c r="BF8" s="590"/>
      <c r="BG8" s="591">
        <v>4590</v>
      </c>
      <c r="BH8" s="592"/>
      <c r="BI8" s="592"/>
      <c r="BJ8" s="592"/>
      <c r="BK8" s="592"/>
      <c r="BL8" s="592"/>
      <c r="BM8" s="592"/>
      <c r="BN8" s="593"/>
      <c r="BO8" s="594">
        <v>1.4</v>
      </c>
      <c r="BP8" s="594"/>
      <c r="BQ8" s="594"/>
      <c r="BR8" s="594"/>
      <c r="BS8" s="600" t="s">
        <v>223</v>
      </c>
      <c r="BT8" s="592"/>
      <c r="BU8" s="592"/>
      <c r="BV8" s="592"/>
      <c r="BW8" s="592"/>
      <c r="BX8" s="592"/>
      <c r="BY8" s="592"/>
      <c r="BZ8" s="592"/>
      <c r="CA8" s="592"/>
      <c r="CB8" s="601"/>
      <c r="CD8" s="605" t="s">
        <v>224</v>
      </c>
      <c r="CE8" s="606"/>
      <c r="CF8" s="606"/>
      <c r="CG8" s="606"/>
      <c r="CH8" s="606"/>
      <c r="CI8" s="606"/>
      <c r="CJ8" s="606"/>
      <c r="CK8" s="606"/>
      <c r="CL8" s="606"/>
      <c r="CM8" s="606"/>
      <c r="CN8" s="606"/>
      <c r="CO8" s="606"/>
      <c r="CP8" s="606"/>
      <c r="CQ8" s="607"/>
      <c r="CR8" s="591">
        <v>394586</v>
      </c>
      <c r="CS8" s="592"/>
      <c r="CT8" s="592"/>
      <c r="CU8" s="592"/>
      <c r="CV8" s="592"/>
      <c r="CW8" s="592"/>
      <c r="CX8" s="592"/>
      <c r="CY8" s="593"/>
      <c r="CZ8" s="594">
        <v>14.4</v>
      </c>
      <c r="DA8" s="594"/>
      <c r="DB8" s="594"/>
      <c r="DC8" s="594"/>
      <c r="DD8" s="600" t="s">
        <v>217</v>
      </c>
      <c r="DE8" s="592"/>
      <c r="DF8" s="592"/>
      <c r="DG8" s="592"/>
      <c r="DH8" s="592"/>
      <c r="DI8" s="592"/>
      <c r="DJ8" s="592"/>
      <c r="DK8" s="592"/>
      <c r="DL8" s="592"/>
      <c r="DM8" s="592"/>
      <c r="DN8" s="592"/>
      <c r="DO8" s="592"/>
      <c r="DP8" s="593"/>
      <c r="DQ8" s="600">
        <v>257140</v>
      </c>
      <c r="DR8" s="592"/>
      <c r="DS8" s="592"/>
      <c r="DT8" s="592"/>
      <c r="DU8" s="592"/>
      <c r="DV8" s="592"/>
      <c r="DW8" s="592"/>
      <c r="DX8" s="592"/>
      <c r="DY8" s="592"/>
      <c r="DZ8" s="592"/>
      <c r="EA8" s="592"/>
      <c r="EB8" s="592"/>
      <c r="EC8" s="601"/>
    </row>
    <row r="9" spans="2:143" ht="11.25" customHeight="1">
      <c r="B9" s="588" t="s">
        <v>225</v>
      </c>
      <c r="C9" s="589"/>
      <c r="D9" s="589"/>
      <c r="E9" s="589"/>
      <c r="F9" s="589"/>
      <c r="G9" s="589"/>
      <c r="H9" s="589"/>
      <c r="I9" s="589"/>
      <c r="J9" s="589"/>
      <c r="K9" s="589"/>
      <c r="L9" s="589"/>
      <c r="M9" s="589"/>
      <c r="N9" s="589"/>
      <c r="O9" s="589"/>
      <c r="P9" s="589"/>
      <c r="Q9" s="590"/>
      <c r="R9" s="591">
        <v>2655</v>
      </c>
      <c r="S9" s="592"/>
      <c r="T9" s="592"/>
      <c r="U9" s="592"/>
      <c r="V9" s="592"/>
      <c r="W9" s="592"/>
      <c r="X9" s="592"/>
      <c r="Y9" s="593"/>
      <c r="Z9" s="594">
        <v>0.1</v>
      </c>
      <c r="AA9" s="594"/>
      <c r="AB9" s="594"/>
      <c r="AC9" s="594"/>
      <c r="AD9" s="595">
        <v>2655</v>
      </c>
      <c r="AE9" s="595"/>
      <c r="AF9" s="595"/>
      <c r="AG9" s="595"/>
      <c r="AH9" s="595"/>
      <c r="AI9" s="595"/>
      <c r="AJ9" s="595"/>
      <c r="AK9" s="595"/>
      <c r="AL9" s="596">
        <v>0.2</v>
      </c>
      <c r="AM9" s="597"/>
      <c r="AN9" s="597"/>
      <c r="AO9" s="598"/>
      <c r="AP9" s="588" t="s">
        <v>226</v>
      </c>
      <c r="AQ9" s="589"/>
      <c r="AR9" s="589"/>
      <c r="AS9" s="589"/>
      <c r="AT9" s="589"/>
      <c r="AU9" s="589"/>
      <c r="AV9" s="589"/>
      <c r="AW9" s="589"/>
      <c r="AX9" s="589"/>
      <c r="AY9" s="589"/>
      <c r="AZ9" s="589"/>
      <c r="BA9" s="589"/>
      <c r="BB9" s="589"/>
      <c r="BC9" s="589"/>
      <c r="BD9" s="589"/>
      <c r="BE9" s="589"/>
      <c r="BF9" s="590"/>
      <c r="BG9" s="591">
        <v>114099</v>
      </c>
      <c r="BH9" s="592"/>
      <c r="BI9" s="592"/>
      <c r="BJ9" s="592"/>
      <c r="BK9" s="592"/>
      <c r="BL9" s="592"/>
      <c r="BM9" s="592"/>
      <c r="BN9" s="593"/>
      <c r="BO9" s="594">
        <v>34</v>
      </c>
      <c r="BP9" s="594"/>
      <c r="BQ9" s="594"/>
      <c r="BR9" s="594"/>
      <c r="BS9" s="600" t="s">
        <v>223</v>
      </c>
      <c r="BT9" s="592"/>
      <c r="BU9" s="592"/>
      <c r="BV9" s="592"/>
      <c r="BW9" s="592"/>
      <c r="BX9" s="592"/>
      <c r="BY9" s="592"/>
      <c r="BZ9" s="592"/>
      <c r="CA9" s="592"/>
      <c r="CB9" s="601"/>
      <c r="CD9" s="605" t="s">
        <v>227</v>
      </c>
      <c r="CE9" s="606"/>
      <c r="CF9" s="606"/>
      <c r="CG9" s="606"/>
      <c r="CH9" s="606"/>
      <c r="CI9" s="606"/>
      <c r="CJ9" s="606"/>
      <c r="CK9" s="606"/>
      <c r="CL9" s="606"/>
      <c r="CM9" s="606"/>
      <c r="CN9" s="606"/>
      <c r="CO9" s="606"/>
      <c r="CP9" s="606"/>
      <c r="CQ9" s="607"/>
      <c r="CR9" s="591">
        <v>368042</v>
      </c>
      <c r="CS9" s="592"/>
      <c r="CT9" s="592"/>
      <c r="CU9" s="592"/>
      <c r="CV9" s="592"/>
      <c r="CW9" s="592"/>
      <c r="CX9" s="592"/>
      <c r="CY9" s="593"/>
      <c r="CZ9" s="594">
        <v>13.5</v>
      </c>
      <c r="DA9" s="594"/>
      <c r="DB9" s="594"/>
      <c r="DC9" s="594"/>
      <c r="DD9" s="600">
        <v>3493</v>
      </c>
      <c r="DE9" s="592"/>
      <c r="DF9" s="592"/>
      <c r="DG9" s="592"/>
      <c r="DH9" s="592"/>
      <c r="DI9" s="592"/>
      <c r="DJ9" s="592"/>
      <c r="DK9" s="592"/>
      <c r="DL9" s="592"/>
      <c r="DM9" s="592"/>
      <c r="DN9" s="592"/>
      <c r="DO9" s="592"/>
      <c r="DP9" s="593"/>
      <c r="DQ9" s="600">
        <v>349981</v>
      </c>
      <c r="DR9" s="592"/>
      <c r="DS9" s="592"/>
      <c r="DT9" s="592"/>
      <c r="DU9" s="592"/>
      <c r="DV9" s="592"/>
      <c r="DW9" s="592"/>
      <c r="DX9" s="592"/>
      <c r="DY9" s="592"/>
      <c r="DZ9" s="592"/>
      <c r="EA9" s="592"/>
      <c r="EB9" s="592"/>
      <c r="EC9" s="601"/>
    </row>
    <row r="10" spans="2:143" ht="11.25" customHeight="1">
      <c r="B10" s="588" t="s">
        <v>228</v>
      </c>
      <c r="C10" s="589"/>
      <c r="D10" s="589"/>
      <c r="E10" s="589"/>
      <c r="F10" s="589"/>
      <c r="G10" s="589"/>
      <c r="H10" s="589"/>
      <c r="I10" s="589"/>
      <c r="J10" s="589"/>
      <c r="K10" s="589"/>
      <c r="L10" s="589"/>
      <c r="M10" s="589"/>
      <c r="N10" s="589"/>
      <c r="O10" s="589"/>
      <c r="P10" s="589"/>
      <c r="Q10" s="590"/>
      <c r="R10" s="591">
        <v>24368</v>
      </c>
      <c r="S10" s="592"/>
      <c r="T10" s="592"/>
      <c r="U10" s="592"/>
      <c r="V10" s="592"/>
      <c r="W10" s="592"/>
      <c r="X10" s="592"/>
      <c r="Y10" s="593"/>
      <c r="Z10" s="594">
        <v>0.9</v>
      </c>
      <c r="AA10" s="594"/>
      <c r="AB10" s="594"/>
      <c r="AC10" s="594"/>
      <c r="AD10" s="595">
        <v>24368</v>
      </c>
      <c r="AE10" s="595"/>
      <c r="AF10" s="595"/>
      <c r="AG10" s="595"/>
      <c r="AH10" s="595"/>
      <c r="AI10" s="595"/>
      <c r="AJ10" s="595"/>
      <c r="AK10" s="595"/>
      <c r="AL10" s="596">
        <v>1.5</v>
      </c>
      <c r="AM10" s="597"/>
      <c r="AN10" s="597"/>
      <c r="AO10" s="598"/>
      <c r="AP10" s="588" t="s">
        <v>229</v>
      </c>
      <c r="AQ10" s="589"/>
      <c r="AR10" s="589"/>
      <c r="AS10" s="589"/>
      <c r="AT10" s="589"/>
      <c r="AU10" s="589"/>
      <c r="AV10" s="589"/>
      <c r="AW10" s="589"/>
      <c r="AX10" s="589"/>
      <c r="AY10" s="589"/>
      <c r="AZ10" s="589"/>
      <c r="BA10" s="589"/>
      <c r="BB10" s="589"/>
      <c r="BC10" s="589"/>
      <c r="BD10" s="589"/>
      <c r="BE10" s="589"/>
      <c r="BF10" s="590"/>
      <c r="BG10" s="591">
        <v>10695</v>
      </c>
      <c r="BH10" s="592"/>
      <c r="BI10" s="592"/>
      <c r="BJ10" s="592"/>
      <c r="BK10" s="592"/>
      <c r="BL10" s="592"/>
      <c r="BM10" s="592"/>
      <c r="BN10" s="593"/>
      <c r="BO10" s="594">
        <v>3.2</v>
      </c>
      <c r="BP10" s="594"/>
      <c r="BQ10" s="594"/>
      <c r="BR10" s="594"/>
      <c r="BS10" s="600">
        <v>1770</v>
      </c>
      <c r="BT10" s="592"/>
      <c r="BU10" s="592"/>
      <c r="BV10" s="592"/>
      <c r="BW10" s="592"/>
      <c r="BX10" s="592"/>
      <c r="BY10" s="592"/>
      <c r="BZ10" s="592"/>
      <c r="CA10" s="592"/>
      <c r="CB10" s="601"/>
      <c r="CD10" s="605" t="s">
        <v>230</v>
      </c>
      <c r="CE10" s="606"/>
      <c r="CF10" s="606"/>
      <c r="CG10" s="606"/>
      <c r="CH10" s="606"/>
      <c r="CI10" s="606"/>
      <c r="CJ10" s="606"/>
      <c r="CK10" s="606"/>
      <c r="CL10" s="606"/>
      <c r="CM10" s="606"/>
      <c r="CN10" s="606"/>
      <c r="CO10" s="606"/>
      <c r="CP10" s="606"/>
      <c r="CQ10" s="607"/>
      <c r="CR10" s="591" t="s">
        <v>223</v>
      </c>
      <c r="CS10" s="592"/>
      <c r="CT10" s="592"/>
      <c r="CU10" s="592"/>
      <c r="CV10" s="592"/>
      <c r="CW10" s="592"/>
      <c r="CX10" s="592"/>
      <c r="CY10" s="593"/>
      <c r="CZ10" s="594" t="s">
        <v>223</v>
      </c>
      <c r="DA10" s="594"/>
      <c r="DB10" s="594"/>
      <c r="DC10" s="594"/>
      <c r="DD10" s="600" t="s">
        <v>223</v>
      </c>
      <c r="DE10" s="592"/>
      <c r="DF10" s="592"/>
      <c r="DG10" s="592"/>
      <c r="DH10" s="592"/>
      <c r="DI10" s="592"/>
      <c r="DJ10" s="592"/>
      <c r="DK10" s="592"/>
      <c r="DL10" s="592"/>
      <c r="DM10" s="592"/>
      <c r="DN10" s="592"/>
      <c r="DO10" s="592"/>
      <c r="DP10" s="593"/>
      <c r="DQ10" s="600" t="s">
        <v>223</v>
      </c>
      <c r="DR10" s="592"/>
      <c r="DS10" s="592"/>
      <c r="DT10" s="592"/>
      <c r="DU10" s="592"/>
      <c r="DV10" s="592"/>
      <c r="DW10" s="592"/>
      <c r="DX10" s="592"/>
      <c r="DY10" s="592"/>
      <c r="DZ10" s="592"/>
      <c r="EA10" s="592"/>
      <c r="EB10" s="592"/>
      <c r="EC10" s="601"/>
    </row>
    <row r="11" spans="2:143" ht="11.25" customHeight="1">
      <c r="B11" s="588" t="s">
        <v>231</v>
      </c>
      <c r="C11" s="589"/>
      <c r="D11" s="589"/>
      <c r="E11" s="589"/>
      <c r="F11" s="589"/>
      <c r="G11" s="589"/>
      <c r="H11" s="589"/>
      <c r="I11" s="589"/>
      <c r="J11" s="589"/>
      <c r="K11" s="589"/>
      <c r="L11" s="589"/>
      <c r="M11" s="589"/>
      <c r="N11" s="589"/>
      <c r="O11" s="589"/>
      <c r="P11" s="589"/>
      <c r="Q11" s="590"/>
      <c r="R11" s="591">
        <v>76011</v>
      </c>
      <c r="S11" s="592"/>
      <c r="T11" s="592"/>
      <c r="U11" s="592"/>
      <c r="V11" s="592"/>
      <c r="W11" s="592"/>
      <c r="X11" s="592"/>
      <c r="Y11" s="593"/>
      <c r="Z11" s="594">
        <v>2.7</v>
      </c>
      <c r="AA11" s="594"/>
      <c r="AB11" s="594"/>
      <c r="AC11" s="594"/>
      <c r="AD11" s="595">
        <v>76011</v>
      </c>
      <c r="AE11" s="595"/>
      <c r="AF11" s="595"/>
      <c r="AG11" s="595"/>
      <c r="AH11" s="595"/>
      <c r="AI11" s="595"/>
      <c r="AJ11" s="595"/>
      <c r="AK11" s="595"/>
      <c r="AL11" s="596">
        <v>4.7</v>
      </c>
      <c r="AM11" s="597"/>
      <c r="AN11" s="597"/>
      <c r="AO11" s="598"/>
      <c r="AP11" s="588" t="s">
        <v>232</v>
      </c>
      <c r="AQ11" s="589"/>
      <c r="AR11" s="589"/>
      <c r="AS11" s="589"/>
      <c r="AT11" s="589"/>
      <c r="AU11" s="589"/>
      <c r="AV11" s="589"/>
      <c r="AW11" s="589"/>
      <c r="AX11" s="589"/>
      <c r="AY11" s="589"/>
      <c r="AZ11" s="589"/>
      <c r="BA11" s="589"/>
      <c r="BB11" s="589"/>
      <c r="BC11" s="589"/>
      <c r="BD11" s="589"/>
      <c r="BE11" s="589"/>
      <c r="BF11" s="590"/>
      <c r="BG11" s="591">
        <v>9720</v>
      </c>
      <c r="BH11" s="592"/>
      <c r="BI11" s="592"/>
      <c r="BJ11" s="592"/>
      <c r="BK11" s="592"/>
      <c r="BL11" s="592"/>
      <c r="BM11" s="592"/>
      <c r="BN11" s="593"/>
      <c r="BO11" s="594">
        <v>2.9</v>
      </c>
      <c r="BP11" s="594"/>
      <c r="BQ11" s="594"/>
      <c r="BR11" s="594"/>
      <c r="BS11" s="600">
        <v>1585</v>
      </c>
      <c r="BT11" s="592"/>
      <c r="BU11" s="592"/>
      <c r="BV11" s="592"/>
      <c r="BW11" s="592"/>
      <c r="BX11" s="592"/>
      <c r="BY11" s="592"/>
      <c r="BZ11" s="592"/>
      <c r="CA11" s="592"/>
      <c r="CB11" s="601"/>
      <c r="CD11" s="605" t="s">
        <v>233</v>
      </c>
      <c r="CE11" s="606"/>
      <c r="CF11" s="606"/>
      <c r="CG11" s="606"/>
      <c r="CH11" s="606"/>
      <c r="CI11" s="606"/>
      <c r="CJ11" s="606"/>
      <c r="CK11" s="606"/>
      <c r="CL11" s="606"/>
      <c r="CM11" s="606"/>
      <c r="CN11" s="606"/>
      <c r="CO11" s="606"/>
      <c r="CP11" s="606"/>
      <c r="CQ11" s="607"/>
      <c r="CR11" s="591">
        <v>246970</v>
      </c>
      <c r="CS11" s="592"/>
      <c r="CT11" s="592"/>
      <c r="CU11" s="592"/>
      <c r="CV11" s="592"/>
      <c r="CW11" s="592"/>
      <c r="CX11" s="592"/>
      <c r="CY11" s="593"/>
      <c r="CZ11" s="594">
        <v>9</v>
      </c>
      <c r="DA11" s="594"/>
      <c r="DB11" s="594"/>
      <c r="DC11" s="594"/>
      <c r="DD11" s="600">
        <v>180370</v>
      </c>
      <c r="DE11" s="592"/>
      <c r="DF11" s="592"/>
      <c r="DG11" s="592"/>
      <c r="DH11" s="592"/>
      <c r="DI11" s="592"/>
      <c r="DJ11" s="592"/>
      <c r="DK11" s="592"/>
      <c r="DL11" s="592"/>
      <c r="DM11" s="592"/>
      <c r="DN11" s="592"/>
      <c r="DO11" s="592"/>
      <c r="DP11" s="593"/>
      <c r="DQ11" s="600">
        <v>61894</v>
      </c>
      <c r="DR11" s="592"/>
      <c r="DS11" s="592"/>
      <c r="DT11" s="592"/>
      <c r="DU11" s="592"/>
      <c r="DV11" s="592"/>
      <c r="DW11" s="592"/>
      <c r="DX11" s="592"/>
      <c r="DY11" s="592"/>
      <c r="DZ11" s="592"/>
      <c r="EA11" s="592"/>
      <c r="EB11" s="592"/>
      <c r="EC11" s="601"/>
    </row>
    <row r="12" spans="2:143" ht="11.25" customHeight="1">
      <c r="B12" s="588" t="s">
        <v>234</v>
      </c>
      <c r="C12" s="589"/>
      <c r="D12" s="589"/>
      <c r="E12" s="589"/>
      <c r="F12" s="589"/>
      <c r="G12" s="589"/>
      <c r="H12" s="589"/>
      <c r="I12" s="589"/>
      <c r="J12" s="589"/>
      <c r="K12" s="589"/>
      <c r="L12" s="589"/>
      <c r="M12" s="589"/>
      <c r="N12" s="589"/>
      <c r="O12" s="589"/>
      <c r="P12" s="589"/>
      <c r="Q12" s="590"/>
      <c r="R12" s="591" t="s">
        <v>223</v>
      </c>
      <c r="S12" s="592"/>
      <c r="T12" s="592"/>
      <c r="U12" s="592"/>
      <c r="V12" s="592"/>
      <c r="W12" s="592"/>
      <c r="X12" s="592"/>
      <c r="Y12" s="593"/>
      <c r="Z12" s="594" t="s">
        <v>223</v>
      </c>
      <c r="AA12" s="594"/>
      <c r="AB12" s="594"/>
      <c r="AC12" s="594"/>
      <c r="AD12" s="595" t="s">
        <v>223</v>
      </c>
      <c r="AE12" s="595"/>
      <c r="AF12" s="595"/>
      <c r="AG12" s="595"/>
      <c r="AH12" s="595"/>
      <c r="AI12" s="595"/>
      <c r="AJ12" s="595"/>
      <c r="AK12" s="595"/>
      <c r="AL12" s="596" t="s">
        <v>223</v>
      </c>
      <c r="AM12" s="597"/>
      <c r="AN12" s="597"/>
      <c r="AO12" s="598"/>
      <c r="AP12" s="588" t="s">
        <v>235</v>
      </c>
      <c r="AQ12" s="589"/>
      <c r="AR12" s="589"/>
      <c r="AS12" s="589"/>
      <c r="AT12" s="589"/>
      <c r="AU12" s="589"/>
      <c r="AV12" s="589"/>
      <c r="AW12" s="589"/>
      <c r="AX12" s="589"/>
      <c r="AY12" s="589"/>
      <c r="AZ12" s="589"/>
      <c r="BA12" s="589"/>
      <c r="BB12" s="589"/>
      <c r="BC12" s="589"/>
      <c r="BD12" s="589"/>
      <c r="BE12" s="589"/>
      <c r="BF12" s="590"/>
      <c r="BG12" s="591">
        <v>174308</v>
      </c>
      <c r="BH12" s="592"/>
      <c r="BI12" s="592"/>
      <c r="BJ12" s="592"/>
      <c r="BK12" s="592"/>
      <c r="BL12" s="592"/>
      <c r="BM12" s="592"/>
      <c r="BN12" s="593"/>
      <c r="BO12" s="594">
        <v>52</v>
      </c>
      <c r="BP12" s="594"/>
      <c r="BQ12" s="594"/>
      <c r="BR12" s="594"/>
      <c r="BS12" s="600" t="s">
        <v>223</v>
      </c>
      <c r="BT12" s="592"/>
      <c r="BU12" s="592"/>
      <c r="BV12" s="592"/>
      <c r="BW12" s="592"/>
      <c r="BX12" s="592"/>
      <c r="BY12" s="592"/>
      <c r="BZ12" s="592"/>
      <c r="CA12" s="592"/>
      <c r="CB12" s="601"/>
      <c r="CD12" s="605" t="s">
        <v>236</v>
      </c>
      <c r="CE12" s="606"/>
      <c r="CF12" s="606"/>
      <c r="CG12" s="606"/>
      <c r="CH12" s="606"/>
      <c r="CI12" s="606"/>
      <c r="CJ12" s="606"/>
      <c r="CK12" s="606"/>
      <c r="CL12" s="606"/>
      <c r="CM12" s="606"/>
      <c r="CN12" s="606"/>
      <c r="CO12" s="606"/>
      <c r="CP12" s="606"/>
      <c r="CQ12" s="607"/>
      <c r="CR12" s="591">
        <v>3661</v>
      </c>
      <c r="CS12" s="592"/>
      <c r="CT12" s="592"/>
      <c r="CU12" s="592"/>
      <c r="CV12" s="592"/>
      <c r="CW12" s="592"/>
      <c r="CX12" s="592"/>
      <c r="CY12" s="593"/>
      <c r="CZ12" s="594">
        <v>0.1</v>
      </c>
      <c r="DA12" s="594"/>
      <c r="DB12" s="594"/>
      <c r="DC12" s="594"/>
      <c r="DD12" s="600" t="s">
        <v>223</v>
      </c>
      <c r="DE12" s="592"/>
      <c r="DF12" s="592"/>
      <c r="DG12" s="592"/>
      <c r="DH12" s="592"/>
      <c r="DI12" s="592"/>
      <c r="DJ12" s="592"/>
      <c r="DK12" s="592"/>
      <c r="DL12" s="592"/>
      <c r="DM12" s="592"/>
      <c r="DN12" s="592"/>
      <c r="DO12" s="592"/>
      <c r="DP12" s="593"/>
      <c r="DQ12" s="600">
        <v>3511</v>
      </c>
      <c r="DR12" s="592"/>
      <c r="DS12" s="592"/>
      <c r="DT12" s="592"/>
      <c r="DU12" s="592"/>
      <c r="DV12" s="592"/>
      <c r="DW12" s="592"/>
      <c r="DX12" s="592"/>
      <c r="DY12" s="592"/>
      <c r="DZ12" s="592"/>
      <c r="EA12" s="592"/>
      <c r="EB12" s="592"/>
      <c r="EC12" s="601"/>
    </row>
    <row r="13" spans="2:143" ht="11.25" customHeight="1">
      <c r="B13" s="588" t="s">
        <v>237</v>
      </c>
      <c r="C13" s="589"/>
      <c r="D13" s="589"/>
      <c r="E13" s="589"/>
      <c r="F13" s="589"/>
      <c r="G13" s="589"/>
      <c r="H13" s="589"/>
      <c r="I13" s="589"/>
      <c r="J13" s="589"/>
      <c r="K13" s="589"/>
      <c r="L13" s="589"/>
      <c r="M13" s="589"/>
      <c r="N13" s="589"/>
      <c r="O13" s="589"/>
      <c r="P13" s="589"/>
      <c r="Q13" s="590"/>
      <c r="R13" s="591">
        <v>9048</v>
      </c>
      <c r="S13" s="592"/>
      <c r="T13" s="592"/>
      <c r="U13" s="592"/>
      <c r="V13" s="592"/>
      <c r="W13" s="592"/>
      <c r="X13" s="592"/>
      <c r="Y13" s="593"/>
      <c r="Z13" s="594">
        <v>0.3</v>
      </c>
      <c r="AA13" s="594"/>
      <c r="AB13" s="594"/>
      <c r="AC13" s="594"/>
      <c r="AD13" s="595">
        <v>9048</v>
      </c>
      <c r="AE13" s="595"/>
      <c r="AF13" s="595"/>
      <c r="AG13" s="595"/>
      <c r="AH13" s="595"/>
      <c r="AI13" s="595"/>
      <c r="AJ13" s="595"/>
      <c r="AK13" s="595"/>
      <c r="AL13" s="596">
        <v>0.6</v>
      </c>
      <c r="AM13" s="597"/>
      <c r="AN13" s="597"/>
      <c r="AO13" s="598"/>
      <c r="AP13" s="588" t="s">
        <v>238</v>
      </c>
      <c r="AQ13" s="589"/>
      <c r="AR13" s="589"/>
      <c r="AS13" s="589"/>
      <c r="AT13" s="589"/>
      <c r="AU13" s="589"/>
      <c r="AV13" s="589"/>
      <c r="AW13" s="589"/>
      <c r="AX13" s="589"/>
      <c r="AY13" s="589"/>
      <c r="AZ13" s="589"/>
      <c r="BA13" s="589"/>
      <c r="BB13" s="589"/>
      <c r="BC13" s="589"/>
      <c r="BD13" s="589"/>
      <c r="BE13" s="589"/>
      <c r="BF13" s="590"/>
      <c r="BG13" s="591">
        <v>174307</v>
      </c>
      <c r="BH13" s="592"/>
      <c r="BI13" s="592"/>
      <c r="BJ13" s="592"/>
      <c r="BK13" s="592"/>
      <c r="BL13" s="592"/>
      <c r="BM13" s="592"/>
      <c r="BN13" s="593"/>
      <c r="BO13" s="594">
        <v>52</v>
      </c>
      <c r="BP13" s="594"/>
      <c r="BQ13" s="594"/>
      <c r="BR13" s="594"/>
      <c r="BS13" s="600" t="s">
        <v>223</v>
      </c>
      <c r="BT13" s="592"/>
      <c r="BU13" s="592"/>
      <c r="BV13" s="592"/>
      <c r="BW13" s="592"/>
      <c r="BX13" s="592"/>
      <c r="BY13" s="592"/>
      <c r="BZ13" s="592"/>
      <c r="CA13" s="592"/>
      <c r="CB13" s="601"/>
      <c r="CD13" s="605" t="s">
        <v>239</v>
      </c>
      <c r="CE13" s="606"/>
      <c r="CF13" s="606"/>
      <c r="CG13" s="606"/>
      <c r="CH13" s="606"/>
      <c r="CI13" s="606"/>
      <c r="CJ13" s="606"/>
      <c r="CK13" s="606"/>
      <c r="CL13" s="606"/>
      <c r="CM13" s="606"/>
      <c r="CN13" s="606"/>
      <c r="CO13" s="606"/>
      <c r="CP13" s="606"/>
      <c r="CQ13" s="607"/>
      <c r="CR13" s="591">
        <v>152744</v>
      </c>
      <c r="CS13" s="592"/>
      <c r="CT13" s="592"/>
      <c r="CU13" s="592"/>
      <c r="CV13" s="592"/>
      <c r="CW13" s="592"/>
      <c r="CX13" s="592"/>
      <c r="CY13" s="593"/>
      <c r="CZ13" s="594">
        <v>5.6</v>
      </c>
      <c r="DA13" s="594"/>
      <c r="DB13" s="594"/>
      <c r="DC13" s="594"/>
      <c r="DD13" s="600">
        <v>116368</v>
      </c>
      <c r="DE13" s="592"/>
      <c r="DF13" s="592"/>
      <c r="DG13" s="592"/>
      <c r="DH13" s="592"/>
      <c r="DI13" s="592"/>
      <c r="DJ13" s="592"/>
      <c r="DK13" s="592"/>
      <c r="DL13" s="592"/>
      <c r="DM13" s="592"/>
      <c r="DN13" s="592"/>
      <c r="DO13" s="592"/>
      <c r="DP13" s="593"/>
      <c r="DQ13" s="600">
        <v>47785</v>
      </c>
      <c r="DR13" s="592"/>
      <c r="DS13" s="592"/>
      <c r="DT13" s="592"/>
      <c r="DU13" s="592"/>
      <c r="DV13" s="592"/>
      <c r="DW13" s="592"/>
      <c r="DX13" s="592"/>
      <c r="DY13" s="592"/>
      <c r="DZ13" s="592"/>
      <c r="EA13" s="592"/>
      <c r="EB13" s="592"/>
      <c r="EC13" s="601"/>
    </row>
    <row r="14" spans="2:143" ht="11.25" customHeight="1">
      <c r="B14" s="588" t="s">
        <v>240</v>
      </c>
      <c r="C14" s="589"/>
      <c r="D14" s="589"/>
      <c r="E14" s="589"/>
      <c r="F14" s="589"/>
      <c r="G14" s="589"/>
      <c r="H14" s="589"/>
      <c r="I14" s="589"/>
      <c r="J14" s="589"/>
      <c r="K14" s="589"/>
      <c r="L14" s="589"/>
      <c r="M14" s="589"/>
      <c r="N14" s="589"/>
      <c r="O14" s="589"/>
      <c r="P14" s="589"/>
      <c r="Q14" s="590"/>
      <c r="R14" s="591" t="s">
        <v>223</v>
      </c>
      <c r="S14" s="592"/>
      <c r="T14" s="592"/>
      <c r="U14" s="592"/>
      <c r="V14" s="592"/>
      <c r="W14" s="592"/>
      <c r="X14" s="592"/>
      <c r="Y14" s="593"/>
      <c r="Z14" s="594" t="s">
        <v>223</v>
      </c>
      <c r="AA14" s="594"/>
      <c r="AB14" s="594"/>
      <c r="AC14" s="594"/>
      <c r="AD14" s="595" t="s">
        <v>223</v>
      </c>
      <c r="AE14" s="595"/>
      <c r="AF14" s="595"/>
      <c r="AG14" s="595"/>
      <c r="AH14" s="595"/>
      <c r="AI14" s="595"/>
      <c r="AJ14" s="595"/>
      <c r="AK14" s="595"/>
      <c r="AL14" s="596" t="s">
        <v>223</v>
      </c>
      <c r="AM14" s="597"/>
      <c r="AN14" s="597"/>
      <c r="AO14" s="598"/>
      <c r="AP14" s="588" t="s">
        <v>241</v>
      </c>
      <c r="AQ14" s="589"/>
      <c r="AR14" s="589"/>
      <c r="AS14" s="589"/>
      <c r="AT14" s="589"/>
      <c r="AU14" s="589"/>
      <c r="AV14" s="589"/>
      <c r="AW14" s="589"/>
      <c r="AX14" s="589"/>
      <c r="AY14" s="589"/>
      <c r="AZ14" s="589"/>
      <c r="BA14" s="589"/>
      <c r="BB14" s="589"/>
      <c r="BC14" s="589"/>
      <c r="BD14" s="589"/>
      <c r="BE14" s="589"/>
      <c r="BF14" s="590"/>
      <c r="BG14" s="591">
        <v>8756</v>
      </c>
      <c r="BH14" s="592"/>
      <c r="BI14" s="592"/>
      <c r="BJ14" s="592"/>
      <c r="BK14" s="592"/>
      <c r="BL14" s="592"/>
      <c r="BM14" s="592"/>
      <c r="BN14" s="593"/>
      <c r="BO14" s="594">
        <v>2.6</v>
      </c>
      <c r="BP14" s="594"/>
      <c r="BQ14" s="594"/>
      <c r="BR14" s="594"/>
      <c r="BS14" s="600" t="s">
        <v>223</v>
      </c>
      <c r="BT14" s="592"/>
      <c r="BU14" s="592"/>
      <c r="BV14" s="592"/>
      <c r="BW14" s="592"/>
      <c r="BX14" s="592"/>
      <c r="BY14" s="592"/>
      <c r="BZ14" s="592"/>
      <c r="CA14" s="592"/>
      <c r="CB14" s="601"/>
      <c r="CD14" s="605" t="s">
        <v>242</v>
      </c>
      <c r="CE14" s="606"/>
      <c r="CF14" s="606"/>
      <c r="CG14" s="606"/>
      <c r="CH14" s="606"/>
      <c r="CI14" s="606"/>
      <c r="CJ14" s="606"/>
      <c r="CK14" s="606"/>
      <c r="CL14" s="606"/>
      <c r="CM14" s="606"/>
      <c r="CN14" s="606"/>
      <c r="CO14" s="606"/>
      <c r="CP14" s="606"/>
      <c r="CQ14" s="607"/>
      <c r="CR14" s="591">
        <v>182300</v>
      </c>
      <c r="CS14" s="592"/>
      <c r="CT14" s="592"/>
      <c r="CU14" s="592"/>
      <c r="CV14" s="592"/>
      <c r="CW14" s="592"/>
      <c r="CX14" s="592"/>
      <c r="CY14" s="593"/>
      <c r="CZ14" s="594">
        <v>6.7</v>
      </c>
      <c r="DA14" s="594"/>
      <c r="DB14" s="594"/>
      <c r="DC14" s="594"/>
      <c r="DD14" s="600">
        <v>5410</v>
      </c>
      <c r="DE14" s="592"/>
      <c r="DF14" s="592"/>
      <c r="DG14" s="592"/>
      <c r="DH14" s="592"/>
      <c r="DI14" s="592"/>
      <c r="DJ14" s="592"/>
      <c r="DK14" s="592"/>
      <c r="DL14" s="592"/>
      <c r="DM14" s="592"/>
      <c r="DN14" s="592"/>
      <c r="DO14" s="592"/>
      <c r="DP14" s="593"/>
      <c r="DQ14" s="600">
        <v>122917</v>
      </c>
      <c r="DR14" s="592"/>
      <c r="DS14" s="592"/>
      <c r="DT14" s="592"/>
      <c r="DU14" s="592"/>
      <c r="DV14" s="592"/>
      <c r="DW14" s="592"/>
      <c r="DX14" s="592"/>
      <c r="DY14" s="592"/>
      <c r="DZ14" s="592"/>
      <c r="EA14" s="592"/>
      <c r="EB14" s="592"/>
      <c r="EC14" s="601"/>
    </row>
    <row r="15" spans="2:143" ht="11.25" customHeight="1">
      <c r="B15" s="588" t="s">
        <v>243</v>
      </c>
      <c r="C15" s="589"/>
      <c r="D15" s="589"/>
      <c r="E15" s="589"/>
      <c r="F15" s="589"/>
      <c r="G15" s="589"/>
      <c r="H15" s="589"/>
      <c r="I15" s="589"/>
      <c r="J15" s="589"/>
      <c r="K15" s="589"/>
      <c r="L15" s="589"/>
      <c r="M15" s="589"/>
      <c r="N15" s="589"/>
      <c r="O15" s="589"/>
      <c r="P15" s="589"/>
      <c r="Q15" s="590"/>
      <c r="R15" s="591">
        <v>727</v>
      </c>
      <c r="S15" s="592"/>
      <c r="T15" s="592"/>
      <c r="U15" s="592"/>
      <c r="V15" s="592"/>
      <c r="W15" s="592"/>
      <c r="X15" s="592"/>
      <c r="Y15" s="593"/>
      <c r="Z15" s="594">
        <v>0</v>
      </c>
      <c r="AA15" s="594"/>
      <c r="AB15" s="594"/>
      <c r="AC15" s="594"/>
      <c r="AD15" s="595">
        <v>727</v>
      </c>
      <c r="AE15" s="595"/>
      <c r="AF15" s="595"/>
      <c r="AG15" s="595"/>
      <c r="AH15" s="595"/>
      <c r="AI15" s="595"/>
      <c r="AJ15" s="595"/>
      <c r="AK15" s="595"/>
      <c r="AL15" s="596">
        <v>0</v>
      </c>
      <c r="AM15" s="597"/>
      <c r="AN15" s="597"/>
      <c r="AO15" s="598"/>
      <c r="AP15" s="588" t="s">
        <v>244</v>
      </c>
      <c r="AQ15" s="589"/>
      <c r="AR15" s="589"/>
      <c r="AS15" s="589"/>
      <c r="AT15" s="589"/>
      <c r="AU15" s="589"/>
      <c r="AV15" s="589"/>
      <c r="AW15" s="589"/>
      <c r="AX15" s="589"/>
      <c r="AY15" s="589"/>
      <c r="AZ15" s="589"/>
      <c r="BA15" s="589"/>
      <c r="BB15" s="589"/>
      <c r="BC15" s="589"/>
      <c r="BD15" s="589"/>
      <c r="BE15" s="589"/>
      <c r="BF15" s="590"/>
      <c r="BG15" s="591">
        <v>4929</v>
      </c>
      <c r="BH15" s="592"/>
      <c r="BI15" s="592"/>
      <c r="BJ15" s="592"/>
      <c r="BK15" s="592"/>
      <c r="BL15" s="592"/>
      <c r="BM15" s="592"/>
      <c r="BN15" s="593"/>
      <c r="BO15" s="594">
        <v>1.5</v>
      </c>
      <c r="BP15" s="594"/>
      <c r="BQ15" s="594"/>
      <c r="BR15" s="594"/>
      <c r="BS15" s="600" t="s">
        <v>223</v>
      </c>
      <c r="BT15" s="592"/>
      <c r="BU15" s="592"/>
      <c r="BV15" s="592"/>
      <c r="BW15" s="592"/>
      <c r="BX15" s="592"/>
      <c r="BY15" s="592"/>
      <c r="BZ15" s="592"/>
      <c r="CA15" s="592"/>
      <c r="CB15" s="601"/>
      <c r="CD15" s="605" t="s">
        <v>245</v>
      </c>
      <c r="CE15" s="606"/>
      <c r="CF15" s="606"/>
      <c r="CG15" s="606"/>
      <c r="CH15" s="606"/>
      <c r="CI15" s="606"/>
      <c r="CJ15" s="606"/>
      <c r="CK15" s="606"/>
      <c r="CL15" s="606"/>
      <c r="CM15" s="606"/>
      <c r="CN15" s="606"/>
      <c r="CO15" s="606"/>
      <c r="CP15" s="606"/>
      <c r="CQ15" s="607"/>
      <c r="CR15" s="591">
        <v>140804</v>
      </c>
      <c r="CS15" s="592"/>
      <c r="CT15" s="592"/>
      <c r="CU15" s="592"/>
      <c r="CV15" s="592"/>
      <c r="CW15" s="592"/>
      <c r="CX15" s="592"/>
      <c r="CY15" s="593"/>
      <c r="CZ15" s="594">
        <v>5.0999999999999996</v>
      </c>
      <c r="DA15" s="594"/>
      <c r="DB15" s="594"/>
      <c r="DC15" s="594"/>
      <c r="DD15" s="600" t="s">
        <v>223</v>
      </c>
      <c r="DE15" s="592"/>
      <c r="DF15" s="592"/>
      <c r="DG15" s="592"/>
      <c r="DH15" s="592"/>
      <c r="DI15" s="592"/>
      <c r="DJ15" s="592"/>
      <c r="DK15" s="592"/>
      <c r="DL15" s="592"/>
      <c r="DM15" s="592"/>
      <c r="DN15" s="592"/>
      <c r="DO15" s="592"/>
      <c r="DP15" s="593"/>
      <c r="DQ15" s="600">
        <v>132667</v>
      </c>
      <c r="DR15" s="592"/>
      <c r="DS15" s="592"/>
      <c r="DT15" s="592"/>
      <c r="DU15" s="592"/>
      <c r="DV15" s="592"/>
      <c r="DW15" s="592"/>
      <c r="DX15" s="592"/>
      <c r="DY15" s="592"/>
      <c r="DZ15" s="592"/>
      <c r="EA15" s="592"/>
      <c r="EB15" s="592"/>
      <c r="EC15" s="601"/>
    </row>
    <row r="16" spans="2:143" ht="11.25" customHeight="1">
      <c r="B16" s="588" t="s">
        <v>246</v>
      </c>
      <c r="C16" s="589"/>
      <c r="D16" s="589"/>
      <c r="E16" s="589"/>
      <c r="F16" s="589"/>
      <c r="G16" s="589"/>
      <c r="H16" s="589"/>
      <c r="I16" s="589"/>
      <c r="J16" s="589"/>
      <c r="K16" s="589"/>
      <c r="L16" s="589"/>
      <c r="M16" s="589"/>
      <c r="N16" s="589"/>
      <c r="O16" s="589"/>
      <c r="P16" s="589"/>
      <c r="Q16" s="590"/>
      <c r="R16" s="591">
        <v>1256996</v>
      </c>
      <c r="S16" s="592"/>
      <c r="T16" s="592"/>
      <c r="U16" s="592"/>
      <c r="V16" s="592"/>
      <c r="W16" s="592"/>
      <c r="X16" s="592"/>
      <c r="Y16" s="593"/>
      <c r="Z16" s="594">
        <v>44.5</v>
      </c>
      <c r="AA16" s="594"/>
      <c r="AB16" s="594"/>
      <c r="AC16" s="594"/>
      <c r="AD16" s="595">
        <v>1147117</v>
      </c>
      <c r="AE16" s="595"/>
      <c r="AF16" s="595"/>
      <c r="AG16" s="595"/>
      <c r="AH16" s="595"/>
      <c r="AI16" s="595"/>
      <c r="AJ16" s="595"/>
      <c r="AK16" s="595"/>
      <c r="AL16" s="596">
        <v>70.7</v>
      </c>
      <c r="AM16" s="597"/>
      <c r="AN16" s="597"/>
      <c r="AO16" s="598"/>
      <c r="AP16" s="588" t="s">
        <v>247</v>
      </c>
      <c r="AQ16" s="589"/>
      <c r="AR16" s="589"/>
      <c r="AS16" s="589"/>
      <c r="AT16" s="589"/>
      <c r="AU16" s="589"/>
      <c r="AV16" s="589"/>
      <c r="AW16" s="589"/>
      <c r="AX16" s="589"/>
      <c r="AY16" s="589"/>
      <c r="AZ16" s="589"/>
      <c r="BA16" s="589"/>
      <c r="BB16" s="589"/>
      <c r="BC16" s="589"/>
      <c r="BD16" s="589"/>
      <c r="BE16" s="589"/>
      <c r="BF16" s="590"/>
      <c r="BG16" s="591" t="s">
        <v>223</v>
      </c>
      <c r="BH16" s="592"/>
      <c r="BI16" s="592"/>
      <c r="BJ16" s="592"/>
      <c r="BK16" s="592"/>
      <c r="BL16" s="592"/>
      <c r="BM16" s="592"/>
      <c r="BN16" s="593"/>
      <c r="BO16" s="594" t="s">
        <v>223</v>
      </c>
      <c r="BP16" s="594"/>
      <c r="BQ16" s="594"/>
      <c r="BR16" s="594"/>
      <c r="BS16" s="600" t="s">
        <v>223</v>
      </c>
      <c r="BT16" s="592"/>
      <c r="BU16" s="592"/>
      <c r="BV16" s="592"/>
      <c r="BW16" s="592"/>
      <c r="BX16" s="592"/>
      <c r="BY16" s="592"/>
      <c r="BZ16" s="592"/>
      <c r="CA16" s="592"/>
      <c r="CB16" s="601"/>
      <c r="CD16" s="605" t="s">
        <v>248</v>
      </c>
      <c r="CE16" s="606"/>
      <c r="CF16" s="606"/>
      <c r="CG16" s="606"/>
      <c r="CH16" s="606"/>
      <c r="CI16" s="606"/>
      <c r="CJ16" s="606"/>
      <c r="CK16" s="606"/>
      <c r="CL16" s="606"/>
      <c r="CM16" s="606"/>
      <c r="CN16" s="606"/>
      <c r="CO16" s="606"/>
      <c r="CP16" s="606"/>
      <c r="CQ16" s="607"/>
      <c r="CR16" s="591">
        <v>91601</v>
      </c>
      <c r="CS16" s="592"/>
      <c r="CT16" s="592"/>
      <c r="CU16" s="592"/>
      <c r="CV16" s="592"/>
      <c r="CW16" s="592"/>
      <c r="CX16" s="592"/>
      <c r="CY16" s="593"/>
      <c r="CZ16" s="594">
        <v>3.3</v>
      </c>
      <c r="DA16" s="594"/>
      <c r="DB16" s="594"/>
      <c r="DC16" s="594"/>
      <c r="DD16" s="600" t="s">
        <v>223</v>
      </c>
      <c r="DE16" s="592"/>
      <c r="DF16" s="592"/>
      <c r="DG16" s="592"/>
      <c r="DH16" s="592"/>
      <c r="DI16" s="592"/>
      <c r="DJ16" s="592"/>
      <c r="DK16" s="592"/>
      <c r="DL16" s="592"/>
      <c r="DM16" s="592"/>
      <c r="DN16" s="592"/>
      <c r="DO16" s="592"/>
      <c r="DP16" s="593"/>
      <c r="DQ16" s="600">
        <v>38411</v>
      </c>
      <c r="DR16" s="592"/>
      <c r="DS16" s="592"/>
      <c r="DT16" s="592"/>
      <c r="DU16" s="592"/>
      <c r="DV16" s="592"/>
      <c r="DW16" s="592"/>
      <c r="DX16" s="592"/>
      <c r="DY16" s="592"/>
      <c r="DZ16" s="592"/>
      <c r="EA16" s="592"/>
      <c r="EB16" s="592"/>
      <c r="EC16" s="601"/>
    </row>
    <row r="17" spans="2:133" ht="11.25" customHeight="1">
      <c r="B17" s="588" t="s">
        <v>249</v>
      </c>
      <c r="C17" s="589"/>
      <c r="D17" s="589"/>
      <c r="E17" s="589"/>
      <c r="F17" s="589"/>
      <c r="G17" s="589"/>
      <c r="H17" s="589"/>
      <c r="I17" s="589"/>
      <c r="J17" s="589"/>
      <c r="K17" s="589"/>
      <c r="L17" s="589"/>
      <c r="M17" s="589"/>
      <c r="N17" s="589"/>
      <c r="O17" s="589"/>
      <c r="P17" s="589"/>
      <c r="Q17" s="590"/>
      <c r="R17" s="591">
        <v>1147117</v>
      </c>
      <c r="S17" s="592"/>
      <c r="T17" s="592"/>
      <c r="U17" s="592"/>
      <c r="V17" s="592"/>
      <c r="W17" s="592"/>
      <c r="X17" s="592"/>
      <c r="Y17" s="593"/>
      <c r="Z17" s="594">
        <v>40.6</v>
      </c>
      <c r="AA17" s="594"/>
      <c r="AB17" s="594"/>
      <c r="AC17" s="594"/>
      <c r="AD17" s="595">
        <v>1147117</v>
      </c>
      <c r="AE17" s="595"/>
      <c r="AF17" s="595"/>
      <c r="AG17" s="595"/>
      <c r="AH17" s="595"/>
      <c r="AI17" s="595"/>
      <c r="AJ17" s="595"/>
      <c r="AK17" s="595"/>
      <c r="AL17" s="596">
        <v>70.7</v>
      </c>
      <c r="AM17" s="597"/>
      <c r="AN17" s="597"/>
      <c r="AO17" s="598"/>
      <c r="AP17" s="588" t="s">
        <v>250</v>
      </c>
      <c r="AQ17" s="589"/>
      <c r="AR17" s="589"/>
      <c r="AS17" s="589"/>
      <c r="AT17" s="589"/>
      <c r="AU17" s="589"/>
      <c r="AV17" s="589"/>
      <c r="AW17" s="589"/>
      <c r="AX17" s="589"/>
      <c r="AY17" s="589"/>
      <c r="AZ17" s="589"/>
      <c r="BA17" s="589"/>
      <c r="BB17" s="589"/>
      <c r="BC17" s="589"/>
      <c r="BD17" s="589"/>
      <c r="BE17" s="589"/>
      <c r="BF17" s="590"/>
      <c r="BG17" s="591" t="s">
        <v>223</v>
      </c>
      <c r="BH17" s="592"/>
      <c r="BI17" s="592"/>
      <c r="BJ17" s="592"/>
      <c r="BK17" s="592"/>
      <c r="BL17" s="592"/>
      <c r="BM17" s="592"/>
      <c r="BN17" s="593"/>
      <c r="BO17" s="594" t="s">
        <v>223</v>
      </c>
      <c r="BP17" s="594"/>
      <c r="BQ17" s="594"/>
      <c r="BR17" s="594"/>
      <c r="BS17" s="600" t="s">
        <v>223</v>
      </c>
      <c r="BT17" s="592"/>
      <c r="BU17" s="592"/>
      <c r="BV17" s="592"/>
      <c r="BW17" s="592"/>
      <c r="BX17" s="592"/>
      <c r="BY17" s="592"/>
      <c r="BZ17" s="592"/>
      <c r="CA17" s="592"/>
      <c r="CB17" s="601"/>
      <c r="CD17" s="605" t="s">
        <v>251</v>
      </c>
      <c r="CE17" s="606"/>
      <c r="CF17" s="606"/>
      <c r="CG17" s="606"/>
      <c r="CH17" s="606"/>
      <c r="CI17" s="606"/>
      <c r="CJ17" s="606"/>
      <c r="CK17" s="606"/>
      <c r="CL17" s="606"/>
      <c r="CM17" s="606"/>
      <c r="CN17" s="606"/>
      <c r="CO17" s="606"/>
      <c r="CP17" s="606"/>
      <c r="CQ17" s="607"/>
      <c r="CR17" s="591">
        <v>341588</v>
      </c>
      <c r="CS17" s="592"/>
      <c r="CT17" s="592"/>
      <c r="CU17" s="592"/>
      <c r="CV17" s="592"/>
      <c r="CW17" s="592"/>
      <c r="CX17" s="592"/>
      <c r="CY17" s="593"/>
      <c r="CZ17" s="594">
        <v>12.5</v>
      </c>
      <c r="DA17" s="594"/>
      <c r="DB17" s="594"/>
      <c r="DC17" s="594"/>
      <c r="DD17" s="600" t="s">
        <v>223</v>
      </c>
      <c r="DE17" s="592"/>
      <c r="DF17" s="592"/>
      <c r="DG17" s="592"/>
      <c r="DH17" s="592"/>
      <c r="DI17" s="592"/>
      <c r="DJ17" s="592"/>
      <c r="DK17" s="592"/>
      <c r="DL17" s="592"/>
      <c r="DM17" s="592"/>
      <c r="DN17" s="592"/>
      <c r="DO17" s="592"/>
      <c r="DP17" s="593"/>
      <c r="DQ17" s="600">
        <v>341588</v>
      </c>
      <c r="DR17" s="592"/>
      <c r="DS17" s="592"/>
      <c r="DT17" s="592"/>
      <c r="DU17" s="592"/>
      <c r="DV17" s="592"/>
      <c r="DW17" s="592"/>
      <c r="DX17" s="592"/>
      <c r="DY17" s="592"/>
      <c r="DZ17" s="592"/>
      <c r="EA17" s="592"/>
      <c r="EB17" s="592"/>
      <c r="EC17" s="601"/>
    </row>
    <row r="18" spans="2:133" ht="11.25" customHeight="1">
      <c r="B18" s="588" t="s">
        <v>252</v>
      </c>
      <c r="C18" s="589"/>
      <c r="D18" s="589"/>
      <c r="E18" s="589"/>
      <c r="F18" s="589"/>
      <c r="G18" s="589"/>
      <c r="H18" s="589"/>
      <c r="I18" s="589"/>
      <c r="J18" s="589"/>
      <c r="K18" s="589"/>
      <c r="L18" s="589"/>
      <c r="M18" s="589"/>
      <c r="N18" s="589"/>
      <c r="O18" s="589"/>
      <c r="P18" s="589"/>
      <c r="Q18" s="590"/>
      <c r="R18" s="591">
        <v>109878</v>
      </c>
      <c r="S18" s="592"/>
      <c r="T18" s="592"/>
      <c r="U18" s="592"/>
      <c r="V18" s="592"/>
      <c r="W18" s="592"/>
      <c r="X18" s="592"/>
      <c r="Y18" s="593"/>
      <c r="Z18" s="594">
        <v>3.9</v>
      </c>
      <c r="AA18" s="594"/>
      <c r="AB18" s="594"/>
      <c r="AC18" s="594"/>
      <c r="AD18" s="595" t="s">
        <v>223</v>
      </c>
      <c r="AE18" s="595"/>
      <c r="AF18" s="595"/>
      <c r="AG18" s="595"/>
      <c r="AH18" s="595"/>
      <c r="AI18" s="595"/>
      <c r="AJ18" s="595"/>
      <c r="AK18" s="595"/>
      <c r="AL18" s="596" t="s">
        <v>223</v>
      </c>
      <c r="AM18" s="597"/>
      <c r="AN18" s="597"/>
      <c r="AO18" s="598"/>
      <c r="AP18" s="588" t="s">
        <v>253</v>
      </c>
      <c r="AQ18" s="589"/>
      <c r="AR18" s="589"/>
      <c r="AS18" s="589"/>
      <c r="AT18" s="589"/>
      <c r="AU18" s="589"/>
      <c r="AV18" s="589"/>
      <c r="AW18" s="589"/>
      <c r="AX18" s="589"/>
      <c r="AY18" s="589"/>
      <c r="AZ18" s="589"/>
      <c r="BA18" s="589"/>
      <c r="BB18" s="589"/>
      <c r="BC18" s="589"/>
      <c r="BD18" s="589"/>
      <c r="BE18" s="589"/>
      <c r="BF18" s="590"/>
      <c r="BG18" s="591" t="s">
        <v>223</v>
      </c>
      <c r="BH18" s="592"/>
      <c r="BI18" s="592"/>
      <c r="BJ18" s="592"/>
      <c r="BK18" s="592"/>
      <c r="BL18" s="592"/>
      <c r="BM18" s="592"/>
      <c r="BN18" s="593"/>
      <c r="BO18" s="594" t="s">
        <v>223</v>
      </c>
      <c r="BP18" s="594"/>
      <c r="BQ18" s="594"/>
      <c r="BR18" s="594"/>
      <c r="BS18" s="600" t="s">
        <v>223</v>
      </c>
      <c r="BT18" s="592"/>
      <c r="BU18" s="592"/>
      <c r="BV18" s="592"/>
      <c r="BW18" s="592"/>
      <c r="BX18" s="592"/>
      <c r="BY18" s="592"/>
      <c r="BZ18" s="592"/>
      <c r="CA18" s="592"/>
      <c r="CB18" s="601"/>
      <c r="CD18" s="605" t="s">
        <v>254</v>
      </c>
      <c r="CE18" s="606"/>
      <c r="CF18" s="606"/>
      <c r="CG18" s="606"/>
      <c r="CH18" s="606"/>
      <c r="CI18" s="606"/>
      <c r="CJ18" s="606"/>
      <c r="CK18" s="606"/>
      <c r="CL18" s="606"/>
      <c r="CM18" s="606"/>
      <c r="CN18" s="606"/>
      <c r="CO18" s="606"/>
      <c r="CP18" s="606"/>
      <c r="CQ18" s="607"/>
      <c r="CR18" s="591" t="s">
        <v>223</v>
      </c>
      <c r="CS18" s="592"/>
      <c r="CT18" s="592"/>
      <c r="CU18" s="592"/>
      <c r="CV18" s="592"/>
      <c r="CW18" s="592"/>
      <c r="CX18" s="592"/>
      <c r="CY18" s="593"/>
      <c r="CZ18" s="594" t="s">
        <v>223</v>
      </c>
      <c r="DA18" s="594"/>
      <c r="DB18" s="594"/>
      <c r="DC18" s="594"/>
      <c r="DD18" s="600" t="s">
        <v>223</v>
      </c>
      <c r="DE18" s="592"/>
      <c r="DF18" s="592"/>
      <c r="DG18" s="592"/>
      <c r="DH18" s="592"/>
      <c r="DI18" s="592"/>
      <c r="DJ18" s="592"/>
      <c r="DK18" s="592"/>
      <c r="DL18" s="592"/>
      <c r="DM18" s="592"/>
      <c r="DN18" s="592"/>
      <c r="DO18" s="592"/>
      <c r="DP18" s="593"/>
      <c r="DQ18" s="600" t="s">
        <v>223</v>
      </c>
      <c r="DR18" s="592"/>
      <c r="DS18" s="592"/>
      <c r="DT18" s="592"/>
      <c r="DU18" s="592"/>
      <c r="DV18" s="592"/>
      <c r="DW18" s="592"/>
      <c r="DX18" s="592"/>
      <c r="DY18" s="592"/>
      <c r="DZ18" s="592"/>
      <c r="EA18" s="592"/>
      <c r="EB18" s="592"/>
      <c r="EC18" s="601"/>
    </row>
    <row r="19" spans="2:133" ht="11.25" customHeight="1">
      <c r="B19" s="588" t="s">
        <v>255</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223</v>
      </c>
      <c r="AE19" s="595"/>
      <c r="AF19" s="595"/>
      <c r="AG19" s="595"/>
      <c r="AH19" s="595"/>
      <c r="AI19" s="595"/>
      <c r="AJ19" s="595"/>
      <c r="AK19" s="595"/>
      <c r="AL19" s="596" t="s">
        <v>223</v>
      </c>
      <c r="AM19" s="597"/>
      <c r="AN19" s="597"/>
      <c r="AO19" s="598"/>
      <c r="AP19" s="588" t="s">
        <v>256</v>
      </c>
      <c r="AQ19" s="589"/>
      <c r="AR19" s="589"/>
      <c r="AS19" s="589"/>
      <c r="AT19" s="589"/>
      <c r="AU19" s="589"/>
      <c r="AV19" s="589"/>
      <c r="AW19" s="589"/>
      <c r="AX19" s="589"/>
      <c r="AY19" s="589"/>
      <c r="AZ19" s="589"/>
      <c r="BA19" s="589"/>
      <c r="BB19" s="589"/>
      <c r="BC19" s="589"/>
      <c r="BD19" s="589"/>
      <c r="BE19" s="589"/>
      <c r="BF19" s="590"/>
      <c r="BG19" s="591">
        <v>8264</v>
      </c>
      <c r="BH19" s="592"/>
      <c r="BI19" s="592"/>
      <c r="BJ19" s="592"/>
      <c r="BK19" s="592"/>
      <c r="BL19" s="592"/>
      <c r="BM19" s="592"/>
      <c r="BN19" s="593"/>
      <c r="BO19" s="594">
        <v>2.5</v>
      </c>
      <c r="BP19" s="594"/>
      <c r="BQ19" s="594"/>
      <c r="BR19" s="594"/>
      <c r="BS19" s="600" t="s">
        <v>223</v>
      </c>
      <c r="BT19" s="592"/>
      <c r="BU19" s="592"/>
      <c r="BV19" s="592"/>
      <c r="BW19" s="592"/>
      <c r="BX19" s="592"/>
      <c r="BY19" s="592"/>
      <c r="BZ19" s="592"/>
      <c r="CA19" s="592"/>
      <c r="CB19" s="601"/>
      <c r="CD19" s="605" t="s">
        <v>257</v>
      </c>
      <c r="CE19" s="606"/>
      <c r="CF19" s="606"/>
      <c r="CG19" s="606"/>
      <c r="CH19" s="606"/>
      <c r="CI19" s="606"/>
      <c r="CJ19" s="606"/>
      <c r="CK19" s="606"/>
      <c r="CL19" s="606"/>
      <c r="CM19" s="606"/>
      <c r="CN19" s="606"/>
      <c r="CO19" s="606"/>
      <c r="CP19" s="606"/>
      <c r="CQ19" s="607"/>
      <c r="CR19" s="591" t="s">
        <v>223</v>
      </c>
      <c r="CS19" s="592"/>
      <c r="CT19" s="592"/>
      <c r="CU19" s="592"/>
      <c r="CV19" s="592"/>
      <c r="CW19" s="592"/>
      <c r="CX19" s="592"/>
      <c r="CY19" s="593"/>
      <c r="CZ19" s="594" t="s">
        <v>223</v>
      </c>
      <c r="DA19" s="594"/>
      <c r="DB19" s="594"/>
      <c r="DC19" s="594"/>
      <c r="DD19" s="600" t="s">
        <v>223</v>
      </c>
      <c r="DE19" s="592"/>
      <c r="DF19" s="592"/>
      <c r="DG19" s="592"/>
      <c r="DH19" s="592"/>
      <c r="DI19" s="592"/>
      <c r="DJ19" s="592"/>
      <c r="DK19" s="592"/>
      <c r="DL19" s="592"/>
      <c r="DM19" s="592"/>
      <c r="DN19" s="592"/>
      <c r="DO19" s="592"/>
      <c r="DP19" s="593"/>
      <c r="DQ19" s="600" t="s">
        <v>223</v>
      </c>
      <c r="DR19" s="592"/>
      <c r="DS19" s="592"/>
      <c r="DT19" s="592"/>
      <c r="DU19" s="592"/>
      <c r="DV19" s="592"/>
      <c r="DW19" s="592"/>
      <c r="DX19" s="592"/>
      <c r="DY19" s="592"/>
      <c r="DZ19" s="592"/>
      <c r="EA19" s="592"/>
      <c r="EB19" s="592"/>
      <c r="EC19" s="601"/>
    </row>
    <row r="20" spans="2:133" ht="11.25" customHeight="1">
      <c r="B20" s="588" t="s">
        <v>258</v>
      </c>
      <c r="C20" s="589"/>
      <c r="D20" s="589"/>
      <c r="E20" s="589"/>
      <c r="F20" s="589"/>
      <c r="G20" s="589"/>
      <c r="H20" s="589"/>
      <c r="I20" s="589"/>
      <c r="J20" s="589"/>
      <c r="K20" s="589"/>
      <c r="L20" s="589"/>
      <c r="M20" s="589"/>
      <c r="N20" s="589"/>
      <c r="O20" s="589"/>
      <c r="P20" s="589"/>
      <c r="Q20" s="590"/>
      <c r="R20" s="591">
        <v>1732354</v>
      </c>
      <c r="S20" s="592"/>
      <c r="T20" s="592"/>
      <c r="U20" s="592"/>
      <c r="V20" s="592"/>
      <c r="W20" s="592"/>
      <c r="X20" s="592"/>
      <c r="Y20" s="593"/>
      <c r="Z20" s="594">
        <v>61.4</v>
      </c>
      <c r="AA20" s="594"/>
      <c r="AB20" s="594"/>
      <c r="AC20" s="594"/>
      <c r="AD20" s="595">
        <v>1622475</v>
      </c>
      <c r="AE20" s="595"/>
      <c r="AF20" s="595"/>
      <c r="AG20" s="595"/>
      <c r="AH20" s="595"/>
      <c r="AI20" s="595"/>
      <c r="AJ20" s="595"/>
      <c r="AK20" s="595"/>
      <c r="AL20" s="596">
        <v>100</v>
      </c>
      <c r="AM20" s="597"/>
      <c r="AN20" s="597"/>
      <c r="AO20" s="598"/>
      <c r="AP20" s="588" t="s">
        <v>259</v>
      </c>
      <c r="AQ20" s="589"/>
      <c r="AR20" s="589"/>
      <c r="AS20" s="589"/>
      <c r="AT20" s="589"/>
      <c r="AU20" s="589"/>
      <c r="AV20" s="589"/>
      <c r="AW20" s="589"/>
      <c r="AX20" s="589"/>
      <c r="AY20" s="589"/>
      <c r="AZ20" s="589"/>
      <c r="BA20" s="589"/>
      <c r="BB20" s="589"/>
      <c r="BC20" s="589"/>
      <c r="BD20" s="589"/>
      <c r="BE20" s="589"/>
      <c r="BF20" s="590"/>
      <c r="BG20" s="591">
        <v>8264</v>
      </c>
      <c r="BH20" s="592"/>
      <c r="BI20" s="592"/>
      <c r="BJ20" s="592"/>
      <c r="BK20" s="592"/>
      <c r="BL20" s="592"/>
      <c r="BM20" s="592"/>
      <c r="BN20" s="593"/>
      <c r="BO20" s="594">
        <v>2.5</v>
      </c>
      <c r="BP20" s="594"/>
      <c r="BQ20" s="594"/>
      <c r="BR20" s="594"/>
      <c r="BS20" s="600" t="s">
        <v>223</v>
      </c>
      <c r="BT20" s="592"/>
      <c r="BU20" s="592"/>
      <c r="BV20" s="592"/>
      <c r="BW20" s="592"/>
      <c r="BX20" s="592"/>
      <c r="BY20" s="592"/>
      <c r="BZ20" s="592"/>
      <c r="CA20" s="592"/>
      <c r="CB20" s="601"/>
      <c r="CD20" s="605" t="s">
        <v>260</v>
      </c>
      <c r="CE20" s="606"/>
      <c r="CF20" s="606"/>
      <c r="CG20" s="606"/>
      <c r="CH20" s="606"/>
      <c r="CI20" s="606"/>
      <c r="CJ20" s="606"/>
      <c r="CK20" s="606"/>
      <c r="CL20" s="606"/>
      <c r="CM20" s="606"/>
      <c r="CN20" s="606"/>
      <c r="CO20" s="606"/>
      <c r="CP20" s="606"/>
      <c r="CQ20" s="607"/>
      <c r="CR20" s="591">
        <v>2735889</v>
      </c>
      <c r="CS20" s="592"/>
      <c r="CT20" s="592"/>
      <c r="CU20" s="592"/>
      <c r="CV20" s="592"/>
      <c r="CW20" s="592"/>
      <c r="CX20" s="592"/>
      <c r="CY20" s="593"/>
      <c r="CZ20" s="594">
        <v>100</v>
      </c>
      <c r="DA20" s="594"/>
      <c r="DB20" s="594"/>
      <c r="DC20" s="594"/>
      <c r="DD20" s="600">
        <v>604273</v>
      </c>
      <c r="DE20" s="592"/>
      <c r="DF20" s="592"/>
      <c r="DG20" s="592"/>
      <c r="DH20" s="592"/>
      <c r="DI20" s="592"/>
      <c r="DJ20" s="592"/>
      <c r="DK20" s="592"/>
      <c r="DL20" s="592"/>
      <c r="DM20" s="592"/>
      <c r="DN20" s="592"/>
      <c r="DO20" s="592"/>
      <c r="DP20" s="593"/>
      <c r="DQ20" s="600">
        <v>1749209</v>
      </c>
      <c r="DR20" s="592"/>
      <c r="DS20" s="592"/>
      <c r="DT20" s="592"/>
      <c r="DU20" s="592"/>
      <c r="DV20" s="592"/>
      <c r="DW20" s="592"/>
      <c r="DX20" s="592"/>
      <c r="DY20" s="592"/>
      <c r="DZ20" s="592"/>
      <c r="EA20" s="592"/>
      <c r="EB20" s="592"/>
      <c r="EC20" s="601"/>
    </row>
    <row r="21" spans="2:133" ht="11.25" customHeight="1">
      <c r="B21" s="588" t="s">
        <v>261</v>
      </c>
      <c r="C21" s="589"/>
      <c r="D21" s="589"/>
      <c r="E21" s="589"/>
      <c r="F21" s="589"/>
      <c r="G21" s="589"/>
      <c r="H21" s="589"/>
      <c r="I21" s="589"/>
      <c r="J21" s="589"/>
      <c r="K21" s="589"/>
      <c r="L21" s="589"/>
      <c r="M21" s="589"/>
      <c r="N21" s="589"/>
      <c r="O21" s="589"/>
      <c r="P21" s="589"/>
      <c r="Q21" s="590"/>
      <c r="R21" s="591">
        <v>607</v>
      </c>
      <c r="S21" s="592"/>
      <c r="T21" s="592"/>
      <c r="U21" s="592"/>
      <c r="V21" s="592"/>
      <c r="W21" s="592"/>
      <c r="X21" s="592"/>
      <c r="Y21" s="593"/>
      <c r="Z21" s="594">
        <v>0</v>
      </c>
      <c r="AA21" s="594"/>
      <c r="AB21" s="594"/>
      <c r="AC21" s="594"/>
      <c r="AD21" s="595">
        <v>607</v>
      </c>
      <c r="AE21" s="595"/>
      <c r="AF21" s="595"/>
      <c r="AG21" s="595"/>
      <c r="AH21" s="595"/>
      <c r="AI21" s="595"/>
      <c r="AJ21" s="595"/>
      <c r="AK21" s="595"/>
      <c r="AL21" s="596">
        <v>0</v>
      </c>
      <c r="AM21" s="597"/>
      <c r="AN21" s="597"/>
      <c r="AO21" s="598"/>
      <c r="AP21" s="608" t="s">
        <v>262</v>
      </c>
      <c r="AQ21" s="609"/>
      <c r="AR21" s="609"/>
      <c r="AS21" s="609"/>
      <c r="AT21" s="609"/>
      <c r="AU21" s="609"/>
      <c r="AV21" s="609"/>
      <c r="AW21" s="609"/>
      <c r="AX21" s="609"/>
      <c r="AY21" s="609"/>
      <c r="AZ21" s="609"/>
      <c r="BA21" s="609"/>
      <c r="BB21" s="609"/>
      <c r="BC21" s="609"/>
      <c r="BD21" s="609"/>
      <c r="BE21" s="609"/>
      <c r="BF21" s="610"/>
      <c r="BG21" s="591">
        <v>8264</v>
      </c>
      <c r="BH21" s="592"/>
      <c r="BI21" s="592"/>
      <c r="BJ21" s="592"/>
      <c r="BK21" s="592"/>
      <c r="BL21" s="592"/>
      <c r="BM21" s="592"/>
      <c r="BN21" s="593"/>
      <c r="BO21" s="594">
        <v>2.5</v>
      </c>
      <c r="BP21" s="594"/>
      <c r="BQ21" s="594"/>
      <c r="BR21" s="594"/>
      <c r="BS21" s="600" t="s">
        <v>223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263</v>
      </c>
      <c r="C22" s="589"/>
      <c r="D22" s="589"/>
      <c r="E22" s="589"/>
      <c r="F22" s="589"/>
      <c r="G22" s="589"/>
      <c r="H22" s="589"/>
      <c r="I22" s="589"/>
      <c r="J22" s="589"/>
      <c r="K22" s="589"/>
      <c r="L22" s="589"/>
      <c r="M22" s="589"/>
      <c r="N22" s="589"/>
      <c r="O22" s="589"/>
      <c r="P22" s="589"/>
      <c r="Q22" s="590"/>
      <c r="R22" s="591">
        <v>19928</v>
      </c>
      <c r="S22" s="592"/>
      <c r="T22" s="592"/>
      <c r="U22" s="592"/>
      <c r="V22" s="592"/>
      <c r="W22" s="592"/>
      <c r="X22" s="592"/>
      <c r="Y22" s="593"/>
      <c r="Z22" s="594">
        <v>0.7</v>
      </c>
      <c r="AA22" s="594"/>
      <c r="AB22" s="594"/>
      <c r="AC22" s="594"/>
      <c r="AD22" s="595" t="s">
        <v>223</v>
      </c>
      <c r="AE22" s="595"/>
      <c r="AF22" s="595"/>
      <c r="AG22" s="595"/>
      <c r="AH22" s="595"/>
      <c r="AI22" s="595"/>
      <c r="AJ22" s="595"/>
      <c r="AK22" s="595"/>
      <c r="AL22" s="596" t="s">
        <v>223</v>
      </c>
      <c r="AM22" s="597"/>
      <c r="AN22" s="597"/>
      <c r="AO22" s="598"/>
      <c r="AP22" s="608" t="s">
        <v>264</v>
      </c>
      <c r="AQ22" s="609"/>
      <c r="AR22" s="609"/>
      <c r="AS22" s="609"/>
      <c r="AT22" s="609"/>
      <c r="AU22" s="609"/>
      <c r="AV22" s="609"/>
      <c r="AW22" s="609"/>
      <c r="AX22" s="609"/>
      <c r="AY22" s="609"/>
      <c r="AZ22" s="609"/>
      <c r="BA22" s="609"/>
      <c r="BB22" s="609"/>
      <c r="BC22" s="609"/>
      <c r="BD22" s="609"/>
      <c r="BE22" s="609"/>
      <c r="BF22" s="610"/>
      <c r="BG22" s="591" t="s">
        <v>223</v>
      </c>
      <c r="BH22" s="592"/>
      <c r="BI22" s="592"/>
      <c r="BJ22" s="592"/>
      <c r="BK22" s="592"/>
      <c r="BL22" s="592"/>
      <c r="BM22" s="592"/>
      <c r="BN22" s="593"/>
      <c r="BO22" s="594" t="s">
        <v>223</v>
      </c>
      <c r="BP22" s="594"/>
      <c r="BQ22" s="594"/>
      <c r="BR22" s="594"/>
      <c r="BS22" s="600" t="s">
        <v>223</v>
      </c>
      <c r="BT22" s="592"/>
      <c r="BU22" s="592"/>
      <c r="BV22" s="592"/>
      <c r="BW22" s="592"/>
      <c r="BX22" s="592"/>
      <c r="BY22" s="592"/>
      <c r="BZ22" s="592"/>
      <c r="CA22" s="592"/>
      <c r="CB22" s="601"/>
      <c r="CD22" s="573" t="s">
        <v>265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266</v>
      </c>
      <c r="C23" s="589"/>
      <c r="D23" s="589"/>
      <c r="E23" s="589"/>
      <c r="F23" s="589"/>
      <c r="G23" s="589"/>
      <c r="H23" s="589"/>
      <c r="I23" s="589"/>
      <c r="J23" s="589"/>
      <c r="K23" s="589"/>
      <c r="L23" s="589"/>
      <c r="M23" s="589"/>
      <c r="N23" s="589"/>
      <c r="O23" s="589"/>
      <c r="P23" s="589"/>
      <c r="Q23" s="590"/>
      <c r="R23" s="591">
        <v>95399</v>
      </c>
      <c r="S23" s="592"/>
      <c r="T23" s="592"/>
      <c r="U23" s="592"/>
      <c r="V23" s="592"/>
      <c r="W23" s="592"/>
      <c r="X23" s="592"/>
      <c r="Y23" s="593"/>
      <c r="Z23" s="594">
        <v>3.4</v>
      </c>
      <c r="AA23" s="594"/>
      <c r="AB23" s="594"/>
      <c r="AC23" s="594"/>
      <c r="AD23" s="595" t="s">
        <v>223</v>
      </c>
      <c r="AE23" s="595"/>
      <c r="AF23" s="595"/>
      <c r="AG23" s="595"/>
      <c r="AH23" s="595"/>
      <c r="AI23" s="595"/>
      <c r="AJ23" s="595"/>
      <c r="AK23" s="595"/>
      <c r="AL23" s="596" t="s">
        <v>223</v>
      </c>
      <c r="AM23" s="597"/>
      <c r="AN23" s="597"/>
      <c r="AO23" s="598"/>
      <c r="AP23" s="608" t="s">
        <v>267</v>
      </c>
      <c r="AQ23" s="609"/>
      <c r="AR23" s="609"/>
      <c r="AS23" s="609"/>
      <c r="AT23" s="609"/>
      <c r="AU23" s="609"/>
      <c r="AV23" s="609"/>
      <c r="AW23" s="609"/>
      <c r="AX23" s="609"/>
      <c r="AY23" s="609"/>
      <c r="AZ23" s="609"/>
      <c r="BA23" s="609"/>
      <c r="BB23" s="609"/>
      <c r="BC23" s="609"/>
      <c r="BD23" s="609"/>
      <c r="BE23" s="609"/>
      <c r="BF23" s="610"/>
      <c r="BG23" s="591" t="s">
        <v>223</v>
      </c>
      <c r="BH23" s="592"/>
      <c r="BI23" s="592"/>
      <c r="BJ23" s="592"/>
      <c r="BK23" s="592"/>
      <c r="BL23" s="592"/>
      <c r="BM23" s="592"/>
      <c r="BN23" s="593"/>
      <c r="BO23" s="594" t="s">
        <v>223</v>
      </c>
      <c r="BP23" s="594"/>
      <c r="BQ23" s="594"/>
      <c r="BR23" s="594"/>
      <c r="BS23" s="600" t="s">
        <v>223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268</v>
      </c>
      <c r="CS23" s="574"/>
      <c r="CT23" s="574"/>
      <c r="CU23" s="574"/>
      <c r="CV23" s="574"/>
      <c r="CW23" s="574"/>
      <c r="CX23" s="574"/>
      <c r="CY23" s="575"/>
      <c r="CZ23" s="573" t="s">
        <v>269</v>
      </c>
      <c r="DA23" s="574"/>
      <c r="DB23" s="574"/>
      <c r="DC23" s="575"/>
      <c r="DD23" s="573" t="s">
        <v>270</v>
      </c>
      <c r="DE23" s="574"/>
      <c r="DF23" s="574"/>
      <c r="DG23" s="574"/>
      <c r="DH23" s="574"/>
      <c r="DI23" s="574"/>
      <c r="DJ23" s="574"/>
      <c r="DK23" s="575"/>
      <c r="DL23" s="616" t="s">
        <v>271</v>
      </c>
      <c r="DM23" s="617"/>
      <c r="DN23" s="617"/>
      <c r="DO23" s="617"/>
      <c r="DP23" s="617"/>
      <c r="DQ23" s="617"/>
      <c r="DR23" s="617"/>
      <c r="DS23" s="617"/>
      <c r="DT23" s="617"/>
      <c r="DU23" s="617"/>
      <c r="DV23" s="618"/>
      <c r="DW23" s="573" t="s">
        <v>272</v>
      </c>
      <c r="DX23" s="574"/>
      <c r="DY23" s="574"/>
      <c r="DZ23" s="574"/>
      <c r="EA23" s="574"/>
      <c r="EB23" s="574"/>
      <c r="EC23" s="575"/>
    </row>
    <row r="24" spans="2:133" ht="11.25" customHeight="1">
      <c r="B24" s="588" t="s">
        <v>273</v>
      </c>
      <c r="C24" s="589"/>
      <c r="D24" s="589"/>
      <c r="E24" s="589"/>
      <c r="F24" s="589"/>
      <c r="G24" s="589"/>
      <c r="H24" s="589"/>
      <c r="I24" s="589"/>
      <c r="J24" s="589"/>
      <c r="K24" s="589"/>
      <c r="L24" s="589"/>
      <c r="M24" s="589"/>
      <c r="N24" s="589"/>
      <c r="O24" s="589"/>
      <c r="P24" s="589"/>
      <c r="Q24" s="590"/>
      <c r="R24" s="591">
        <v>12308</v>
      </c>
      <c r="S24" s="592"/>
      <c r="T24" s="592"/>
      <c r="U24" s="592"/>
      <c r="V24" s="592"/>
      <c r="W24" s="592"/>
      <c r="X24" s="592"/>
      <c r="Y24" s="593"/>
      <c r="Z24" s="594">
        <v>0.4</v>
      </c>
      <c r="AA24" s="594"/>
      <c r="AB24" s="594"/>
      <c r="AC24" s="594"/>
      <c r="AD24" s="595" t="s">
        <v>223</v>
      </c>
      <c r="AE24" s="595"/>
      <c r="AF24" s="595"/>
      <c r="AG24" s="595"/>
      <c r="AH24" s="595"/>
      <c r="AI24" s="595"/>
      <c r="AJ24" s="595"/>
      <c r="AK24" s="595"/>
      <c r="AL24" s="596" t="s">
        <v>223</v>
      </c>
      <c r="AM24" s="597"/>
      <c r="AN24" s="597"/>
      <c r="AO24" s="598"/>
      <c r="AP24" s="608" t="s">
        <v>274</v>
      </c>
      <c r="AQ24" s="609"/>
      <c r="AR24" s="609"/>
      <c r="AS24" s="609"/>
      <c r="AT24" s="609"/>
      <c r="AU24" s="609"/>
      <c r="AV24" s="609"/>
      <c r="AW24" s="609"/>
      <c r="AX24" s="609"/>
      <c r="AY24" s="609"/>
      <c r="AZ24" s="609"/>
      <c r="BA24" s="609"/>
      <c r="BB24" s="609"/>
      <c r="BC24" s="609"/>
      <c r="BD24" s="609"/>
      <c r="BE24" s="609"/>
      <c r="BF24" s="610"/>
      <c r="BG24" s="591" t="s">
        <v>223</v>
      </c>
      <c r="BH24" s="592"/>
      <c r="BI24" s="592"/>
      <c r="BJ24" s="592"/>
      <c r="BK24" s="592"/>
      <c r="BL24" s="592"/>
      <c r="BM24" s="592"/>
      <c r="BN24" s="593"/>
      <c r="BO24" s="594" t="s">
        <v>223</v>
      </c>
      <c r="BP24" s="594"/>
      <c r="BQ24" s="594"/>
      <c r="BR24" s="594"/>
      <c r="BS24" s="600" t="s">
        <v>223</v>
      </c>
      <c r="BT24" s="592"/>
      <c r="BU24" s="592"/>
      <c r="BV24" s="592"/>
      <c r="BW24" s="592"/>
      <c r="BX24" s="592"/>
      <c r="BY24" s="592"/>
      <c r="BZ24" s="592"/>
      <c r="CA24" s="592"/>
      <c r="CB24" s="601"/>
      <c r="CD24" s="602" t="s">
        <v>275</v>
      </c>
      <c r="CE24" s="603"/>
      <c r="CF24" s="603"/>
      <c r="CG24" s="603"/>
      <c r="CH24" s="603"/>
      <c r="CI24" s="603"/>
      <c r="CJ24" s="603"/>
      <c r="CK24" s="603"/>
      <c r="CL24" s="603"/>
      <c r="CM24" s="603"/>
      <c r="CN24" s="603"/>
      <c r="CO24" s="603"/>
      <c r="CP24" s="603"/>
      <c r="CQ24" s="604"/>
      <c r="CR24" s="580">
        <v>838597</v>
      </c>
      <c r="CS24" s="581"/>
      <c r="CT24" s="581"/>
      <c r="CU24" s="581"/>
      <c r="CV24" s="581"/>
      <c r="CW24" s="581"/>
      <c r="CX24" s="581"/>
      <c r="CY24" s="582"/>
      <c r="CZ24" s="620">
        <v>30.7</v>
      </c>
      <c r="DA24" s="621"/>
      <c r="DB24" s="621"/>
      <c r="DC24" s="622"/>
      <c r="DD24" s="619">
        <v>688813</v>
      </c>
      <c r="DE24" s="581"/>
      <c r="DF24" s="581"/>
      <c r="DG24" s="581"/>
      <c r="DH24" s="581"/>
      <c r="DI24" s="581"/>
      <c r="DJ24" s="581"/>
      <c r="DK24" s="582"/>
      <c r="DL24" s="619">
        <v>686747</v>
      </c>
      <c r="DM24" s="581"/>
      <c r="DN24" s="581"/>
      <c r="DO24" s="581"/>
      <c r="DP24" s="581"/>
      <c r="DQ24" s="581"/>
      <c r="DR24" s="581"/>
      <c r="DS24" s="581"/>
      <c r="DT24" s="581"/>
      <c r="DU24" s="581"/>
      <c r="DV24" s="582"/>
      <c r="DW24" s="585">
        <v>42.1</v>
      </c>
      <c r="DX24" s="586"/>
      <c r="DY24" s="586"/>
      <c r="DZ24" s="586"/>
      <c r="EA24" s="586"/>
      <c r="EB24" s="586"/>
      <c r="EC24" s="587"/>
    </row>
    <row r="25" spans="2:133" ht="11.25" customHeight="1">
      <c r="B25" s="588" t="s">
        <v>276</v>
      </c>
      <c r="C25" s="589"/>
      <c r="D25" s="589"/>
      <c r="E25" s="589"/>
      <c r="F25" s="589"/>
      <c r="G25" s="589"/>
      <c r="H25" s="589"/>
      <c r="I25" s="589"/>
      <c r="J25" s="589"/>
      <c r="K25" s="589"/>
      <c r="L25" s="589"/>
      <c r="M25" s="589"/>
      <c r="N25" s="589"/>
      <c r="O25" s="589"/>
      <c r="P25" s="589"/>
      <c r="Q25" s="590"/>
      <c r="R25" s="591">
        <v>209283</v>
      </c>
      <c r="S25" s="592"/>
      <c r="T25" s="592"/>
      <c r="U25" s="592"/>
      <c r="V25" s="592"/>
      <c r="W25" s="592"/>
      <c r="X25" s="592"/>
      <c r="Y25" s="593"/>
      <c r="Z25" s="594">
        <v>7.4</v>
      </c>
      <c r="AA25" s="594"/>
      <c r="AB25" s="594"/>
      <c r="AC25" s="594"/>
      <c r="AD25" s="595" t="s">
        <v>223</v>
      </c>
      <c r="AE25" s="595"/>
      <c r="AF25" s="595"/>
      <c r="AG25" s="595"/>
      <c r="AH25" s="595"/>
      <c r="AI25" s="595"/>
      <c r="AJ25" s="595"/>
      <c r="AK25" s="595"/>
      <c r="AL25" s="596" t="s">
        <v>223</v>
      </c>
      <c r="AM25" s="597"/>
      <c r="AN25" s="597"/>
      <c r="AO25" s="598"/>
      <c r="AP25" s="608" t="s">
        <v>277</v>
      </c>
      <c r="AQ25" s="609"/>
      <c r="AR25" s="609"/>
      <c r="AS25" s="609"/>
      <c r="AT25" s="609"/>
      <c r="AU25" s="609"/>
      <c r="AV25" s="609"/>
      <c r="AW25" s="609"/>
      <c r="AX25" s="609"/>
      <c r="AY25" s="609"/>
      <c r="AZ25" s="609"/>
      <c r="BA25" s="609"/>
      <c r="BB25" s="609"/>
      <c r="BC25" s="609"/>
      <c r="BD25" s="609"/>
      <c r="BE25" s="609"/>
      <c r="BF25" s="610"/>
      <c r="BG25" s="591" t="s">
        <v>223</v>
      </c>
      <c r="BH25" s="592"/>
      <c r="BI25" s="592"/>
      <c r="BJ25" s="592"/>
      <c r="BK25" s="592"/>
      <c r="BL25" s="592"/>
      <c r="BM25" s="592"/>
      <c r="BN25" s="593"/>
      <c r="BO25" s="594" t="s">
        <v>223</v>
      </c>
      <c r="BP25" s="594"/>
      <c r="BQ25" s="594"/>
      <c r="BR25" s="594"/>
      <c r="BS25" s="600" t="s">
        <v>223</v>
      </c>
      <c r="BT25" s="592"/>
      <c r="BU25" s="592"/>
      <c r="BV25" s="592"/>
      <c r="BW25" s="592"/>
      <c r="BX25" s="592"/>
      <c r="BY25" s="592"/>
      <c r="BZ25" s="592"/>
      <c r="CA25" s="592"/>
      <c r="CB25" s="601"/>
      <c r="CD25" s="605" t="s">
        <v>278</v>
      </c>
      <c r="CE25" s="606"/>
      <c r="CF25" s="606"/>
      <c r="CG25" s="606"/>
      <c r="CH25" s="606"/>
      <c r="CI25" s="606"/>
      <c r="CJ25" s="606"/>
      <c r="CK25" s="606"/>
      <c r="CL25" s="606"/>
      <c r="CM25" s="606"/>
      <c r="CN25" s="606"/>
      <c r="CO25" s="606"/>
      <c r="CP25" s="606"/>
      <c r="CQ25" s="607"/>
      <c r="CR25" s="591">
        <v>365651</v>
      </c>
      <c r="CS25" s="611"/>
      <c r="CT25" s="611"/>
      <c r="CU25" s="611"/>
      <c r="CV25" s="611"/>
      <c r="CW25" s="611"/>
      <c r="CX25" s="611"/>
      <c r="CY25" s="612"/>
      <c r="CZ25" s="625">
        <v>13.4</v>
      </c>
      <c r="DA25" s="626"/>
      <c r="DB25" s="626"/>
      <c r="DC25" s="627"/>
      <c r="DD25" s="600">
        <v>308324</v>
      </c>
      <c r="DE25" s="611"/>
      <c r="DF25" s="611"/>
      <c r="DG25" s="611"/>
      <c r="DH25" s="611"/>
      <c r="DI25" s="611"/>
      <c r="DJ25" s="611"/>
      <c r="DK25" s="612"/>
      <c r="DL25" s="600">
        <v>308288</v>
      </c>
      <c r="DM25" s="611"/>
      <c r="DN25" s="611"/>
      <c r="DO25" s="611"/>
      <c r="DP25" s="611"/>
      <c r="DQ25" s="611"/>
      <c r="DR25" s="611"/>
      <c r="DS25" s="611"/>
      <c r="DT25" s="611"/>
      <c r="DU25" s="611"/>
      <c r="DV25" s="612"/>
      <c r="DW25" s="596">
        <v>18.899999999999999</v>
      </c>
      <c r="DX25" s="623"/>
      <c r="DY25" s="623"/>
      <c r="DZ25" s="623"/>
      <c r="EA25" s="623"/>
      <c r="EB25" s="623"/>
      <c r="EC25" s="624"/>
    </row>
    <row r="26" spans="2:133" ht="11.25" customHeight="1">
      <c r="B26" s="628" t="s">
        <v>279</v>
      </c>
      <c r="C26" s="629"/>
      <c r="D26" s="629"/>
      <c r="E26" s="629"/>
      <c r="F26" s="629"/>
      <c r="G26" s="629"/>
      <c r="H26" s="629"/>
      <c r="I26" s="629"/>
      <c r="J26" s="629"/>
      <c r="K26" s="629"/>
      <c r="L26" s="629"/>
      <c r="M26" s="629"/>
      <c r="N26" s="629"/>
      <c r="O26" s="629"/>
      <c r="P26" s="629"/>
      <c r="Q26" s="630"/>
      <c r="R26" s="591" t="s">
        <v>223</v>
      </c>
      <c r="S26" s="592"/>
      <c r="T26" s="592"/>
      <c r="U26" s="592"/>
      <c r="V26" s="592"/>
      <c r="W26" s="592"/>
      <c r="X26" s="592"/>
      <c r="Y26" s="593"/>
      <c r="Z26" s="594" t="s">
        <v>223</v>
      </c>
      <c r="AA26" s="594"/>
      <c r="AB26" s="594"/>
      <c r="AC26" s="594"/>
      <c r="AD26" s="595" t="s">
        <v>223</v>
      </c>
      <c r="AE26" s="595"/>
      <c r="AF26" s="595"/>
      <c r="AG26" s="595"/>
      <c r="AH26" s="595"/>
      <c r="AI26" s="595"/>
      <c r="AJ26" s="595"/>
      <c r="AK26" s="595"/>
      <c r="AL26" s="596" t="s">
        <v>223</v>
      </c>
      <c r="AM26" s="597"/>
      <c r="AN26" s="597"/>
      <c r="AO26" s="598"/>
      <c r="AP26" s="608" t="s">
        <v>280</v>
      </c>
      <c r="AQ26" s="631"/>
      <c r="AR26" s="631"/>
      <c r="AS26" s="631"/>
      <c r="AT26" s="631"/>
      <c r="AU26" s="631"/>
      <c r="AV26" s="631"/>
      <c r="AW26" s="631"/>
      <c r="AX26" s="631"/>
      <c r="AY26" s="631"/>
      <c r="AZ26" s="631"/>
      <c r="BA26" s="631"/>
      <c r="BB26" s="631"/>
      <c r="BC26" s="631"/>
      <c r="BD26" s="631"/>
      <c r="BE26" s="631"/>
      <c r="BF26" s="610"/>
      <c r="BG26" s="591" t="s">
        <v>223</v>
      </c>
      <c r="BH26" s="592"/>
      <c r="BI26" s="592"/>
      <c r="BJ26" s="592"/>
      <c r="BK26" s="592"/>
      <c r="BL26" s="592"/>
      <c r="BM26" s="592"/>
      <c r="BN26" s="593"/>
      <c r="BO26" s="594" t="s">
        <v>223</v>
      </c>
      <c r="BP26" s="594"/>
      <c r="BQ26" s="594"/>
      <c r="BR26" s="594"/>
      <c r="BS26" s="600" t="s">
        <v>223</v>
      </c>
      <c r="BT26" s="592"/>
      <c r="BU26" s="592"/>
      <c r="BV26" s="592"/>
      <c r="BW26" s="592"/>
      <c r="BX26" s="592"/>
      <c r="BY26" s="592"/>
      <c r="BZ26" s="592"/>
      <c r="CA26" s="592"/>
      <c r="CB26" s="601"/>
      <c r="CD26" s="605" t="s">
        <v>281</v>
      </c>
      <c r="CE26" s="606"/>
      <c r="CF26" s="606"/>
      <c r="CG26" s="606"/>
      <c r="CH26" s="606"/>
      <c r="CI26" s="606"/>
      <c r="CJ26" s="606"/>
      <c r="CK26" s="606"/>
      <c r="CL26" s="606"/>
      <c r="CM26" s="606"/>
      <c r="CN26" s="606"/>
      <c r="CO26" s="606"/>
      <c r="CP26" s="606"/>
      <c r="CQ26" s="607"/>
      <c r="CR26" s="591">
        <v>211717</v>
      </c>
      <c r="CS26" s="592"/>
      <c r="CT26" s="592"/>
      <c r="CU26" s="592"/>
      <c r="CV26" s="592"/>
      <c r="CW26" s="592"/>
      <c r="CX26" s="592"/>
      <c r="CY26" s="593"/>
      <c r="CZ26" s="625">
        <v>7.7</v>
      </c>
      <c r="DA26" s="626"/>
      <c r="DB26" s="626"/>
      <c r="DC26" s="627"/>
      <c r="DD26" s="600">
        <v>156906</v>
      </c>
      <c r="DE26" s="592"/>
      <c r="DF26" s="592"/>
      <c r="DG26" s="592"/>
      <c r="DH26" s="592"/>
      <c r="DI26" s="592"/>
      <c r="DJ26" s="592"/>
      <c r="DK26" s="593"/>
      <c r="DL26" s="600" t="s">
        <v>217</v>
      </c>
      <c r="DM26" s="592"/>
      <c r="DN26" s="592"/>
      <c r="DO26" s="592"/>
      <c r="DP26" s="592"/>
      <c r="DQ26" s="592"/>
      <c r="DR26" s="592"/>
      <c r="DS26" s="592"/>
      <c r="DT26" s="592"/>
      <c r="DU26" s="592"/>
      <c r="DV26" s="593"/>
      <c r="DW26" s="596" t="s">
        <v>217</v>
      </c>
      <c r="DX26" s="623"/>
      <c r="DY26" s="623"/>
      <c r="DZ26" s="623"/>
      <c r="EA26" s="623"/>
      <c r="EB26" s="623"/>
      <c r="EC26" s="624"/>
    </row>
    <row r="27" spans="2:133" ht="11.25" customHeight="1">
      <c r="B27" s="588" t="s">
        <v>282</v>
      </c>
      <c r="C27" s="589"/>
      <c r="D27" s="589"/>
      <c r="E27" s="589"/>
      <c r="F27" s="589"/>
      <c r="G27" s="589"/>
      <c r="H27" s="589"/>
      <c r="I27" s="589"/>
      <c r="J27" s="589"/>
      <c r="K27" s="589"/>
      <c r="L27" s="589"/>
      <c r="M27" s="589"/>
      <c r="N27" s="589"/>
      <c r="O27" s="589"/>
      <c r="P27" s="589"/>
      <c r="Q27" s="590"/>
      <c r="R27" s="591">
        <v>273270</v>
      </c>
      <c r="S27" s="592"/>
      <c r="T27" s="592"/>
      <c r="U27" s="592"/>
      <c r="V27" s="592"/>
      <c r="W27" s="592"/>
      <c r="X27" s="592"/>
      <c r="Y27" s="593"/>
      <c r="Z27" s="594">
        <v>9.6999999999999993</v>
      </c>
      <c r="AA27" s="594"/>
      <c r="AB27" s="594"/>
      <c r="AC27" s="594"/>
      <c r="AD27" s="595" t="s">
        <v>223</v>
      </c>
      <c r="AE27" s="595"/>
      <c r="AF27" s="595"/>
      <c r="AG27" s="595"/>
      <c r="AH27" s="595"/>
      <c r="AI27" s="595"/>
      <c r="AJ27" s="595"/>
      <c r="AK27" s="595"/>
      <c r="AL27" s="596" t="s">
        <v>223</v>
      </c>
      <c r="AM27" s="597"/>
      <c r="AN27" s="597"/>
      <c r="AO27" s="598"/>
      <c r="AP27" s="588" t="s">
        <v>283</v>
      </c>
      <c r="AQ27" s="589"/>
      <c r="AR27" s="589"/>
      <c r="AS27" s="589"/>
      <c r="AT27" s="589"/>
      <c r="AU27" s="589"/>
      <c r="AV27" s="589"/>
      <c r="AW27" s="589"/>
      <c r="AX27" s="589"/>
      <c r="AY27" s="589"/>
      <c r="AZ27" s="589"/>
      <c r="BA27" s="589"/>
      <c r="BB27" s="589"/>
      <c r="BC27" s="589"/>
      <c r="BD27" s="589"/>
      <c r="BE27" s="589"/>
      <c r="BF27" s="590"/>
      <c r="BG27" s="591">
        <v>335361</v>
      </c>
      <c r="BH27" s="592"/>
      <c r="BI27" s="592"/>
      <c r="BJ27" s="592"/>
      <c r="BK27" s="592"/>
      <c r="BL27" s="592"/>
      <c r="BM27" s="592"/>
      <c r="BN27" s="593"/>
      <c r="BO27" s="594">
        <v>100</v>
      </c>
      <c r="BP27" s="594"/>
      <c r="BQ27" s="594"/>
      <c r="BR27" s="594"/>
      <c r="BS27" s="600">
        <v>3355</v>
      </c>
      <c r="BT27" s="592"/>
      <c r="BU27" s="592"/>
      <c r="BV27" s="592"/>
      <c r="BW27" s="592"/>
      <c r="BX27" s="592"/>
      <c r="BY27" s="592"/>
      <c r="BZ27" s="592"/>
      <c r="CA27" s="592"/>
      <c r="CB27" s="601"/>
      <c r="CD27" s="605" t="s">
        <v>284</v>
      </c>
      <c r="CE27" s="606"/>
      <c r="CF27" s="606"/>
      <c r="CG27" s="606"/>
      <c r="CH27" s="606"/>
      <c r="CI27" s="606"/>
      <c r="CJ27" s="606"/>
      <c r="CK27" s="606"/>
      <c r="CL27" s="606"/>
      <c r="CM27" s="606"/>
      <c r="CN27" s="606"/>
      <c r="CO27" s="606"/>
      <c r="CP27" s="606"/>
      <c r="CQ27" s="607"/>
      <c r="CR27" s="591">
        <v>131358</v>
      </c>
      <c r="CS27" s="611"/>
      <c r="CT27" s="611"/>
      <c r="CU27" s="611"/>
      <c r="CV27" s="611"/>
      <c r="CW27" s="611"/>
      <c r="CX27" s="611"/>
      <c r="CY27" s="612"/>
      <c r="CZ27" s="625">
        <v>4.8</v>
      </c>
      <c r="DA27" s="626"/>
      <c r="DB27" s="626"/>
      <c r="DC27" s="627"/>
      <c r="DD27" s="600">
        <v>38901</v>
      </c>
      <c r="DE27" s="611"/>
      <c r="DF27" s="611"/>
      <c r="DG27" s="611"/>
      <c r="DH27" s="611"/>
      <c r="DI27" s="611"/>
      <c r="DJ27" s="611"/>
      <c r="DK27" s="612"/>
      <c r="DL27" s="600">
        <v>36871</v>
      </c>
      <c r="DM27" s="611"/>
      <c r="DN27" s="611"/>
      <c r="DO27" s="611"/>
      <c r="DP27" s="611"/>
      <c r="DQ27" s="611"/>
      <c r="DR27" s="611"/>
      <c r="DS27" s="611"/>
      <c r="DT27" s="611"/>
      <c r="DU27" s="611"/>
      <c r="DV27" s="612"/>
      <c r="DW27" s="596">
        <v>2.2999999999999998</v>
      </c>
      <c r="DX27" s="623"/>
      <c r="DY27" s="623"/>
      <c r="DZ27" s="623"/>
      <c r="EA27" s="623"/>
      <c r="EB27" s="623"/>
      <c r="EC27" s="624"/>
    </row>
    <row r="28" spans="2:133" ht="11.25" customHeight="1">
      <c r="B28" s="588" t="s">
        <v>285</v>
      </c>
      <c r="C28" s="589"/>
      <c r="D28" s="589"/>
      <c r="E28" s="589"/>
      <c r="F28" s="589"/>
      <c r="G28" s="589"/>
      <c r="H28" s="589"/>
      <c r="I28" s="589"/>
      <c r="J28" s="589"/>
      <c r="K28" s="589"/>
      <c r="L28" s="589"/>
      <c r="M28" s="589"/>
      <c r="N28" s="589"/>
      <c r="O28" s="589"/>
      <c r="P28" s="589"/>
      <c r="Q28" s="590"/>
      <c r="R28" s="591">
        <v>1933</v>
      </c>
      <c r="S28" s="592"/>
      <c r="T28" s="592"/>
      <c r="U28" s="592"/>
      <c r="V28" s="592"/>
      <c r="W28" s="592"/>
      <c r="X28" s="592"/>
      <c r="Y28" s="593"/>
      <c r="Z28" s="594">
        <v>0.1</v>
      </c>
      <c r="AA28" s="594"/>
      <c r="AB28" s="594"/>
      <c r="AC28" s="594"/>
      <c r="AD28" s="595" t="s">
        <v>223</v>
      </c>
      <c r="AE28" s="595"/>
      <c r="AF28" s="595"/>
      <c r="AG28" s="595"/>
      <c r="AH28" s="595"/>
      <c r="AI28" s="595"/>
      <c r="AJ28" s="595"/>
      <c r="AK28" s="595"/>
      <c r="AL28" s="596" t="s">
        <v>223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286</v>
      </c>
      <c r="CE28" s="606"/>
      <c r="CF28" s="606"/>
      <c r="CG28" s="606"/>
      <c r="CH28" s="606"/>
      <c r="CI28" s="606"/>
      <c r="CJ28" s="606"/>
      <c r="CK28" s="606"/>
      <c r="CL28" s="606"/>
      <c r="CM28" s="606"/>
      <c r="CN28" s="606"/>
      <c r="CO28" s="606"/>
      <c r="CP28" s="606"/>
      <c r="CQ28" s="607"/>
      <c r="CR28" s="591">
        <v>341588</v>
      </c>
      <c r="CS28" s="592"/>
      <c r="CT28" s="592"/>
      <c r="CU28" s="592"/>
      <c r="CV28" s="592"/>
      <c r="CW28" s="592"/>
      <c r="CX28" s="592"/>
      <c r="CY28" s="593"/>
      <c r="CZ28" s="625">
        <v>12.5</v>
      </c>
      <c r="DA28" s="626"/>
      <c r="DB28" s="626"/>
      <c r="DC28" s="627"/>
      <c r="DD28" s="600">
        <v>341588</v>
      </c>
      <c r="DE28" s="592"/>
      <c r="DF28" s="592"/>
      <c r="DG28" s="592"/>
      <c r="DH28" s="592"/>
      <c r="DI28" s="592"/>
      <c r="DJ28" s="592"/>
      <c r="DK28" s="593"/>
      <c r="DL28" s="600">
        <v>341588</v>
      </c>
      <c r="DM28" s="592"/>
      <c r="DN28" s="592"/>
      <c r="DO28" s="592"/>
      <c r="DP28" s="592"/>
      <c r="DQ28" s="592"/>
      <c r="DR28" s="592"/>
      <c r="DS28" s="592"/>
      <c r="DT28" s="592"/>
      <c r="DU28" s="592"/>
      <c r="DV28" s="593"/>
      <c r="DW28" s="596">
        <v>20.9</v>
      </c>
      <c r="DX28" s="623"/>
      <c r="DY28" s="623"/>
      <c r="DZ28" s="623"/>
      <c r="EA28" s="623"/>
      <c r="EB28" s="623"/>
      <c r="EC28" s="624"/>
    </row>
    <row r="29" spans="2:133" ht="11.25" customHeight="1">
      <c r="B29" s="588" t="s">
        <v>287</v>
      </c>
      <c r="C29" s="589"/>
      <c r="D29" s="589"/>
      <c r="E29" s="589"/>
      <c r="F29" s="589"/>
      <c r="G29" s="589"/>
      <c r="H29" s="589"/>
      <c r="I29" s="589"/>
      <c r="J29" s="589"/>
      <c r="K29" s="589"/>
      <c r="L29" s="589"/>
      <c r="M29" s="589"/>
      <c r="N29" s="589"/>
      <c r="O29" s="589"/>
      <c r="P29" s="589"/>
      <c r="Q29" s="590"/>
      <c r="R29" s="591">
        <v>2611</v>
      </c>
      <c r="S29" s="592"/>
      <c r="T29" s="592"/>
      <c r="U29" s="592"/>
      <c r="V29" s="592"/>
      <c r="W29" s="592"/>
      <c r="X29" s="592"/>
      <c r="Y29" s="593"/>
      <c r="Z29" s="594">
        <v>0.1</v>
      </c>
      <c r="AA29" s="594"/>
      <c r="AB29" s="594"/>
      <c r="AC29" s="594"/>
      <c r="AD29" s="595" t="s">
        <v>223</v>
      </c>
      <c r="AE29" s="595"/>
      <c r="AF29" s="595"/>
      <c r="AG29" s="595"/>
      <c r="AH29" s="595"/>
      <c r="AI29" s="595"/>
      <c r="AJ29" s="595"/>
      <c r="AK29" s="595"/>
      <c r="AL29" s="596" t="s">
        <v>223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288</v>
      </c>
      <c r="BH29" s="632"/>
      <c r="BI29" s="632"/>
      <c r="BJ29" s="632"/>
      <c r="BK29" s="632"/>
      <c r="BL29" s="632"/>
      <c r="BM29" s="632"/>
      <c r="BN29" s="632"/>
      <c r="BO29" s="632"/>
      <c r="BP29" s="632"/>
      <c r="BQ29" s="633"/>
      <c r="BR29" s="570" t="s">
        <v>289</v>
      </c>
      <c r="BS29" s="632"/>
      <c r="BT29" s="632"/>
      <c r="BU29" s="632"/>
      <c r="BV29" s="632"/>
      <c r="BW29" s="632"/>
      <c r="BX29" s="632"/>
      <c r="BY29" s="632"/>
      <c r="BZ29" s="632"/>
      <c r="CA29" s="632"/>
      <c r="CB29" s="633"/>
      <c r="CD29" s="652" t="s">
        <v>290</v>
      </c>
      <c r="CE29" s="653"/>
      <c r="CF29" s="605" t="s">
        <v>58</v>
      </c>
      <c r="CG29" s="606"/>
      <c r="CH29" s="606"/>
      <c r="CI29" s="606"/>
      <c r="CJ29" s="606"/>
      <c r="CK29" s="606"/>
      <c r="CL29" s="606"/>
      <c r="CM29" s="606"/>
      <c r="CN29" s="606"/>
      <c r="CO29" s="606"/>
      <c r="CP29" s="606"/>
      <c r="CQ29" s="607"/>
      <c r="CR29" s="591">
        <v>341588</v>
      </c>
      <c r="CS29" s="611"/>
      <c r="CT29" s="611"/>
      <c r="CU29" s="611"/>
      <c r="CV29" s="611"/>
      <c r="CW29" s="611"/>
      <c r="CX29" s="611"/>
      <c r="CY29" s="612"/>
      <c r="CZ29" s="625">
        <v>12.5</v>
      </c>
      <c r="DA29" s="626"/>
      <c r="DB29" s="626"/>
      <c r="DC29" s="627"/>
      <c r="DD29" s="600">
        <v>341588</v>
      </c>
      <c r="DE29" s="611"/>
      <c r="DF29" s="611"/>
      <c r="DG29" s="611"/>
      <c r="DH29" s="611"/>
      <c r="DI29" s="611"/>
      <c r="DJ29" s="611"/>
      <c r="DK29" s="612"/>
      <c r="DL29" s="600">
        <v>341588</v>
      </c>
      <c r="DM29" s="611"/>
      <c r="DN29" s="611"/>
      <c r="DO29" s="611"/>
      <c r="DP29" s="611"/>
      <c r="DQ29" s="611"/>
      <c r="DR29" s="611"/>
      <c r="DS29" s="611"/>
      <c r="DT29" s="611"/>
      <c r="DU29" s="611"/>
      <c r="DV29" s="612"/>
      <c r="DW29" s="596">
        <v>20.9</v>
      </c>
      <c r="DX29" s="623"/>
      <c r="DY29" s="623"/>
      <c r="DZ29" s="623"/>
      <c r="EA29" s="623"/>
      <c r="EB29" s="623"/>
      <c r="EC29" s="624"/>
    </row>
    <row r="30" spans="2:133" ht="11.25" customHeight="1">
      <c r="B30" s="588" t="s">
        <v>291</v>
      </c>
      <c r="C30" s="589"/>
      <c r="D30" s="589"/>
      <c r="E30" s="589"/>
      <c r="F30" s="589"/>
      <c r="G30" s="589"/>
      <c r="H30" s="589"/>
      <c r="I30" s="589"/>
      <c r="J30" s="589"/>
      <c r="K30" s="589"/>
      <c r="L30" s="589"/>
      <c r="M30" s="589"/>
      <c r="N30" s="589"/>
      <c r="O30" s="589"/>
      <c r="P30" s="589"/>
      <c r="Q30" s="590"/>
      <c r="R30" s="591" t="s">
        <v>223</v>
      </c>
      <c r="S30" s="592"/>
      <c r="T30" s="592"/>
      <c r="U30" s="592"/>
      <c r="V30" s="592"/>
      <c r="W30" s="592"/>
      <c r="X30" s="592"/>
      <c r="Y30" s="593"/>
      <c r="Z30" s="594" t="s">
        <v>223</v>
      </c>
      <c r="AA30" s="594"/>
      <c r="AB30" s="594"/>
      <c r="AC30" s="594"/>
      <c r="AD30" s="595" t="s">
        <v>223</v>
      </c>
      <c r="AE30" s="595"/>
      <c r="AF30" s="595"/>
      <c r="AG30" s="595"/>
      <c r="AH30" s="595"/>
      <c r="AI30" s="595"/>
      <c r="AJ30" s="595"/>
      <c r="AK30" s="595"/>
      <c r="AL30" s="596" t="s">
        <v>223</v>
      </c>
      <c r="AM30" s="597"/>
      <c r="AN30" s="597"/>
      <c r="AO30" s="598"/>
      <c r="AP30" s="637" t="s">
        <v>292</v>
      </c>
      <c r="AQ30" s="638"/>
      <c r="AR30" s="638"/>
      <c r="AS30" s="638"/>
      <c r="AT30" s="643" t="s">
        <v>293</v>
      </c>
      <c r="AU30" s="182"/>
      <c r="AV30" s="182"/>
      <c r="AW30" s="182"/>
      <c r="AX30" s="577" t="s">
        <v>172</v>
      </c>
      <c r="AY30" s="578"/>
      <c r="AZ30" s="578"/>
      <c r="BA30" s="578"/>
      <c r="BB30" s="578"/>
      <c r="BC30" s="578"/>
      <c r="BD30" s="578"/>
      <c r="BE30" s="578"/>
      <c r="BF30" s="579"/>
      <c r="BG30" s="649">
        <v>99.2</v>
      </c>
      <c r="BH30" s="650"/>
      <c r="BI30" s="650"/>
      <c r="BJ30" s="650"/>
      <c r="BK30" s="650"/>
      <c r="BL30" s="650"/>
      <c r="BM30" s="586">
        <v>96.1</v>
      </c>
      <c r="BN30" s="650"/>
      <c r="BO30" s="650"/>
      <c r="BP30" s="650"/>
      <c r="BQ30" s="651"/>
      <c r="BR30" s="649">
        <v>99.1</v>
      </c>
      <c r="BS30" s="650"/>
      <c r="BT30" s="650"/>
      <c r="BU30" s="650"/>
      <c r="BV30" s="650"/>
      <c r="BW30" s="650"/>
      <c r="BX30" s="586">
        <v>95.6</v>
      </c>
      <c r="BY30" s="650"/>
      <c r="BZ30" s="650"/>
      <c r="CA30" s="650"/>
      <c r="CB30" s="651"/>
      <c r="CD30" s="654"/>
      <c r="CE30" s="655"/>
      <c r="CF30" s="605" t="s">
        <v>294</v>
      </c>
      <c r="CG30" s="606"/>
      <c r="CH30" s="606"/>
      <c r="CI30" s="606"/>
      <c r="CJ30" s="606"/>
      <c r="CK30" s="606"/>
      <c r="CL30" s="606"/>
      <c r="CM30" s="606"/>
      <c r="CN30" s="606"/>
      <c r="CO30" s="606"/>
      <c r="CP30" s="606"/>
      <c r="CQ30" s="607"/>
      <c r="CR30" s="591">
        <v>312514</v>
      </c>
      <c r="CS30" s="592"/>
      <c r="CT30" s="592"/>
      <c r="CU30" s="592"/>
      <c r="CV30" s="592"/>
      <c r="CW30" s="592"/>
      <c r="CX30" s="592"/>
      <c r="CY30" s="593"/>
      <c r="CZ30" s="625">
        <v>11.4</v>
      </c>
      <c r="DA30" s="626"/>
      <c r="DB30" s="626"/>
      <c r="DC30" s="627"/>
      <c r="DD30" s="600">
        <v>312514</v>
      </c>
      <c r="DE30" s="592"/>
      <c r="DF30" s="592"/>
      <c r="DG30" s="592"/>
      <c r="DH30" s="592"/>
      <c r="DI30" s="592"/>
      <c r="DJ30" s="592"/>
      <c r="DK30" s="593"/>
      <c r="DL30" s="600">
        <v>312514</v>
      </c>
      <c r="DM30" s="592"/>
      <c r="DN30" s="592"/>
      <c r="DO30" s="592"/>
      <c r="DP30" s="592"/>
      <c r="DQ30" s="592"/>
      <c r="DR30" s="592"/>
      <c r="DS30" s="592"/>
      <c r="DT30" s="592"/>
      <c r="DU30" s="592"/>
      <c r="DV30" s="593"/>
      <c r="DW30" s="596">
        <v>19.100000000000001</v>
      </c>
      <c r="DX30" s="623"/>
      <c r="DY30" s="623"/>
      <c r="DZ30" s="623"/>
      <c r="EA30" s="623"/>
      <c r="EB30" s="623"/>
      <c r="EC30" s="624"/>
    </row>
    <row r="31" spans="2:133" ht="11.25" customHeight="1">
      <c r="B31" s="588" t="s">
        <v>295</v>
      </c>
      <c r="C31" s="589"/>
      <c r="D31" s="589"/>
      <c r="E31" s="589"/>
      <c r="F31" s="589"/>
      <c r="G31" s="589"/>
      <c r="H31" s="589"/>
      <c r="I31" s="589"/>
      <c r="J31" s="589"/>
      <c r="K31" s="589"/>
      <c r="L31" s="589"/>
      <c r="M31" s="589"/>
      <c r="N31" s="589"/>
      <c r="O31" s="589"/>
      <c r="P31" s="589"/>
      <c r="Q31" s="590"/>
      <c r="R31" s="591">
        <v>24277</v>
      </c>
      <c r="S31" s="592"/>
      <c r="T31" s="592"/>
      <c r="U31" s="592"/>
      <c r="V31" s="592"/>
      <c r="W31" s="592"/>
      <c r="X31" s="592"/>
      <c r="Y31" s="593"/>
      <c r="Z31" s="594">
        <v>0.9</v>
      </c>
      <c r="AA31" s="594"/>
      <c r="AB31" s="594"/>
      <c r="AC31" s="594"/>
      <c r="AD31" s="595" t="s">
        <v>223</v>
      </c>
      <c r="AE31" s="595"/>
      <c r="AF31" s="595"/>
      <c r="AG31" s="595"/>
      <c r="AH31" s="595"/>
      <c r="AI31" s="595"/>
      <c r="AJ31" s="595"/>
      <c r="AK31" s="595"/>
      <c r="AL31" s="596" t="s">
        <v>223</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99.3</v>
      </c>
      <c r="BH31" s="611"/>
      <c r="BI31" s="611"/>
      <c r="BJ31" s="611"/>
      <c r="BK31" s="611"/>
      <c r="BL31" s="611"/>
      <c r="BM31" s="597">
        <v>96.3</v>
      </c>
      <c r="BN31" s="647"/>
      <c r="BO31" s="647"/>
      <c r="BP31" s="647"/>
      <c r="BQ31" s="648"/>
      <c r="BR31" s="646">
        <v>99</v>
      </c>
      <c r="BS31" s="611"/>
      <c r="BT31" s="611"/>
      <c r="BU31" s="611"/>
      <c r="BV31" s="611"/>
      <c r="BW31" s="611"/>
      <c r="BX31" s="597">
        <v>95.4</v>
      </c>
      <c r="BY31" s="647"/>
      <c r="BZ31" s="647"/>
      <c r="CA31" s="647"/>
      <c r="CB31" s="648"/>
      <c r="CD31" s="654"/>
      <c r="CE31" s="655"/>
      <c r="CF31" s="605" t="s">
        <v>298</v>
      </c>
      <c r="CG31" s="606"/>
      <c r="CH31" s="606"/>
      <c r="CI31" s="606"/>
      <c r="CJ31" s="606"/>
      <c r="CK31" s="606"/>
      <c r="CL31" s="606"/>
      <c r="CM31" s="606"/>
      <c r="CN31" s="606"/>
      <c r="CO31" s="606"/>
      <c r="CP31" s="606"/>
      <c r="CQ31" s="607"/>
      <c r="CR31" s="591">
        <v>29074</v>
      </c>
      <c r="CS31" s="611"/>
      <c r="CT31" s="611"/>
      <c r="CU31" s="611"/>
      <c r="CV31" s="611"/>
      <c r="CW31" s="611"/>
      <c r="CX31" s="611"/>
      <c r="CY31" s="612"/>
      <c r="CZ31" s="625">
        <v>1.1000000000000001</v>
      </c>
      <c r="DA31" s="626"/>
      <c r="DB31" s="626"/>
      <c r="DC31" s="627"/>
      <c r="DD31" s="600">
        <v>29074</v>
      </c>
      <c r="DE31" s="611"/>
      <c r="DF31" s="611"/>
      <c r="DG31" s="611"/>
      <c r="DH31" s="611"/>
      <c r="DI31" s="611"/>
      <c r="DJ31" s="611"/>
      <c r="DK31" s="612"/>
      <c r="DL31" s="600">
        <v>29074</v>
      </c>
      <c r="DM31" s="611"/>
      <c r="DN31" s="611"/>
      <c r="DO31" s="611"/>
      <c r="DP31" s="611"/>
      <c r="DQ31" s="611"/>
      <c r="DR31" s="611"/>
      <c r="DS31" s="611"/>
      <c r="DT31" s="611"/>
      <c r="DU31" s="611"/>
      <c r="DV31" s="612"/>
      <c r="DW31" s="596">
        <v>1.8</v>
      </c>
      <c r="DX31" s="623"/>
      <c r="DY31" s="623"/>
      <c r="DZ31" s="623"/>
      <c r="EA31" s="623"/>
      <c r="EB31" s="623"/>
      <c r="EC31" s="624"/>
    </row>
    <row r="32" spans="2:133" ht="11.25" customHeight="1">
      <c r="B32" s="588" t="s">
        <v>299</v>
      </c>
      <c r="C32" s="589"/>
      <c r="D32" s="589"/>
      <c r="E32" s="589"/>
      <c r="F32" s="589"/>
      <c r="G32" s="589"/>
      <c r="H32" s="589"/>
      <c r="I32" s="589"/>
      <c r="J32" s="589"/>
      <c r="K32" s="589"/>
      <c r="L32" s="589"/>
      <c r="M32" s="589"/>
      <c r="N32" s="589"/>
      <c r="O32" s="589"/>
      <c r="P32" s="589"/>
      <c r="Q32" s="590"/>
      <c r="R32" s="591">
        <v>66109</v>
      </c>
      <c r="S32" s="592"/>
      <c r="T32" s="592"/>
      <c r="U32" s="592"/>
      <c r="V32" s="592"/>
      <c r="W32" s="592"/>
      <c r="X32" s="592"/>
      <c r="Y32" s="593"/>
      <c r="Z32" s="594">
        <v>2.2999999999999998</v>
      </c>
      <c r="AA32" s="594"/>
      <c r="AB32" s="594"/>
      <c r="AC32" s="594"/>
      <c r="AD32" s="595">
        <v>78</v>
      </c>
      <c r="AE32" s="595"/>
      <c r="AF32" s="595"/>
      <c r="AG32" s="595"/>
      <c r="AH32" s="595"/>
      <c r="AI32" s="595"/>
      <c r="AJ32" s="595"/>
      <c r="AK32" s="595"/>
      <c r="AL32" s="596">
        <v>0</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99</v>
      </c>
      <c r="BH32" s="659"/>
      <c r="BI32" s="659"/>
      <c r="BJ32" s="659"/>
      <c r="BK32" s="659"/>
      <c r="BL32" s="659"/>
      <c r="BM32" s="660">
        <v>95.9</v>
      </c>
      <c r="BN32" s="659"/>
      <c r="BO32" s="659"/>
      <c r="BP32" s="659"/>
      <c r="BQ32" s="661"/>
      <c r="BR32" s="658">
        <v>99.1</v>
      </c>
      <c r="BS32" s="659"/>
      <c r="BT32" s="659"/>
      <c r="BU32" s="659"/>
      <c r="BV32" s="659"/>
      <c r="BW32" s="659"/>
      <c r="BX32" s="660">
        <v>95.6</v>
      </c>
      <c r="BY32" s="659"/>
      <c r="BZ32" s="659"/>
      <c r="CA32" s="659"/>
      <c r="CB32" s="661"/>
      <c r="CD32" s="656"/>
      <c r="CE32" s="657"/>
      <c r="CF32" s="605" t="s">
        <v>301</v>
      </c>
      <c r="CG32" s="606"/>
      <c r="CH32" s="606"/>
      <c r="CI32" s="606"/>
      <c r="CJ32" s="606"/>
      <c r="CK32" s="606"/>
      <c r="CL32" s="606"/>
      <c r="CM32" s="606"/>
      <c r="CN32" s="606"/>
      <c r="CO32" s="606"/>
      <c r="CP32" s="606"/>
      <c r="CQ32" s="607"/>
      <c r="CR32" s="591" t="s">
        <v>223</v>
      </c>
      <c r="CS32" s="592"/>
      <c r="CT32" s="592"/>
      <c r="CU32" s="592"/>
      <c r="CV32" s="592"/>
      <c r="CW32" s="592"/>
      <c r="CX32" s="592"/>
      <c r="CY32" s="593"/>
      <c r="CZ32" s="625" t="s">
        <v>223</v>
      </c>
      <c r="DA32" s="626"/>
      <c r="DB32" s="626"/>
      <c r="DC32" s="627"/>
      <c r="DD32" s="600" t="s">
        <v>223</v>
      </c>
      <c r="DE32" s="592"/>
      <c r="DF32" s="592"/>
      <c r="DG32" s="592"/>
      <c r="DH32" s="592"/>
      <c r="DI32" s="592"/>
      <c r="DJ32" s="592"/>
      <c r="DK32" s="593"/>
      <c r="DL32" s="600" t="s">
        <v>223</v>
      </c>
      <c r="DM32" s="592"/>
      <c r="DN32" s="592"/>
      <c r="DO32" s="592"/>
      <c r="DP32" s="592"/>
      <c r="DQ32" s="592"/>
      <c r="DR32" s="592"/>
      <c r="DS32" s="592"/>
      <c r="DT32" s="592"/>
      <c r="DU32" s="592"/>
      <c r="DV32" s="593"/>
      <c r="DW32" s="596" t="s">
        <v>223</v>
      </c>
      <c r="DX32" s="623"/>
      <c r="DY32" s="623"/>
      <c r="DZ32" s="623"/>
      <c r="EA32" s="623"/>
      <c r="EB32" s="623"/>
      <c r="EC32" s="624"/>
    </row>
    <row r="33" spans="2:133" ht="11.25" customHeight="1">
      <c r="B33" s="588" t="s">
        <v>302</v>
      </c>
      <c r="C33" s="589"/>
      <c r="D33" s="589"/>
      <c r="E33" s="589"/>
      <c r="F33" s="589"/>
      <c r="G33" s="589"/>
      <c r="H33" s="589"/>
      <c r="I33" s="589"/>
      <c r="J33" s="589"/>
      <c r="K33" s="589"/>
      <c r="L33" s="589"/>
      <c r="M33" s="589"/>
      <c r="N33" s="589"/>
      <c r="O33" s="589"/>
      <c r="P33" s="589"/>
      <c r="Q33" s="590"/>
      <c r="R33" s="591">
        <v>385500</v>
      </c>
      <c r="S33" s="592"/>
      <c r="T33" s="592"/>
      <c r="U33" s="592"/>
      <c r="V33" s="592"/>
      <c r="W33" s="592"/>
      <c r="X33" s="592"/>
      <c r="Y33" s="593"/>
      <c r="Z33" s="594">
        <v>13.7</v>
      </c>
      <c r="AA33" s="594"/>
      <c r="AB33" s="594"/>
      <c r="AC33" s="594"/>
      <c r="AD33" s="595" t="s">
        <v>223</v>
      </c>
      <c r="AE33" s="595"/>
      <c r="AF33" s="595"/>
      <c r="AG33" s="595"/>
      <c r="AH33" s="595"/>
      <c r="AI33" s="595"/>
      <c r="AJ33" s="595"/>
      <c r="AK33" s="595"/>
      <c r="AL33" s="596" t="s">
        <v>223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1201418</v>
      </c>
      <c r="CS33" s="611"/>
      <c r="CT33" s="611"/>
      <c r="CU33" s="611"/>
      <c r="CV33" s="611"/>
      <c r="CW33" s="611"/>
      <c r="CX33" s="611"/>
      <c r="CY33" s="612"/>
      <c r="CZ33" s="625">
        <v>43.9</v>
      </c>
      <c r="DA33" s="626"/>
      <c r="DB33" s="626"/>
      <c r="DC33" s="627"/>
      <c r="DD33" s="600">
        <v>967057</v>
      </c>
      <c r="DE33" s="611"/>
      <c r="DF33" s="611"/>
      <c r="DG33" s="611"/>
      <c r="DH33" s="611"/>
      <c r="DI33" s="611"/>
      <c r="DJ33" s="611"/>
      <c r="DK33" s="612"/>
      <c r="DL33" s="600">
        <v>819932</v>
      </c>
      <c r="DM33" s="611"/>
      <c r="DN33" s="611"/>
      <c r="DO33" s="611"/>
      <c r="DP33" s="611"/>
      <c r="DQ33" s="611"/>
      <c r="DR33" s="611"/>
      <c r="DS33" s="611"/>
      <c r="DT33" s="611"/>
      <c r="DU33" s="611"/>
      <c r="DV33" s="612"/>
      <c r="DW33" s="596">
        <v>50.2</v>
      </c>
      <c r="DX33" s="623"/>
      <c r="DY33" s="623"/>
      <c r="DZ33" s="623"/>
      <c r="EA33" s="623"/>
      <c r="EB33" s="623"/>
      <c r="EC33" s="624"/>
    </row>
    <row r="34" spans="2:133" ht="11.25" customHeight="1">
      <c r="B34" s="588" t="s">
        <v>304</v>
      </c>
      <c r="C34" s="589"/>
      <c r="D34" s="589"/>
      <c r="E34" s="589"/>
      <c r="F34" s="589"/>
      <c r="G34" s="589"/>
      <c r="H34" s="589"/>
      <c r="I34" s="589"/>
      <c r="J34" s="589"/>
      <c r="K34" s="589"/>
      <c r="L34" s="589"/>
      <c r="M34" s="589"/>
      <c r="N34" s="589"/>
      <c r="O34" s="589"/>
      <c r="P34" s="589"/>
      <c r="Q34" s="590"/>
      <c r="R34" s="591" t="s">
        <v>223</v>
      </c>
      <c r="S34" s="592"/>
      <c r="T34" s="592"/>
      <c r="U34" s="592"/>
      <c r="V34" s="592"/>
      <c r="W34" s="592"/>
      <c r="X34" s="592"/>
      <c r="Y34" s="593"/>
      <c r="Z34" s="594" t="s">
        <v>223</v>
      </c>
      <c r="AA34" s="594"/>
      <c r="AB34" s="594"/>
      <c r="AC34" s="594"/>
      <c r="AD34" s="595" t="s">
        <v>223</v>
      </c>
      <c r="AE34" s="595"/>
      <c r="AF34" s="595"/>
      <c r="AG34" s="595"/>
      <c r="AH34" s="595"/>
      <c r="AI34" s="595"/>
      <c r="AJ34" s="595"/>
      <c r="AK34" s="595"/>
      <c r="AL34" s="596" t="s">
        <v>223</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287622</v>
      </c>
      <c r="CS34" s="592"/>
      <c r="CT34" s="592"/>
      <c r="CU34" s="592"/>
      <c r="CV34" s="592"/>
      <c r="CW34" s="592"/>
      <c r="CX34" s="592"/>
      <c r="CY34" s="593"/>
      <c r="CZ34" s="625">
        <v>10.5</v>
      </c>
      <c r="DA34" s="626"/>
      <c r="DB34" s="626"/>
      <c r="DC34" s="627"/>
      <c r="DD34" s="600">
        <v>159726</v>
      </c>
      <c r="DE34" s="592"/>
      <c r="DF34" s="592"/>
      <c r="DG34" s="592"/>
      <c r="DH34" s="592"/>
      <c r="DI34" s="592"/>
      <c r="DJ34" s="592"/>
      <c r="DK34" s="593"/>
      <c r="DL34" s="600">
        <v>144991</v>
      </c>
      <c r="DM34" s="592"/>
      <c r="DN34" s="592"/>
      <c r="DO34" s="592"/>
      <c r="DP34" s="592"/>
      <c r="DQ34" s="592"/>
      <c r="DR34" s="592"/>
      <c r="DS34" s="592"/>
      <c r="DT34" s="592"/>
      <c r="DU34" s="592"/>
      <c r="DV34" s="593"/>
      <c r="DW34" s="596">
        <v>8.9</v>
      </c>
      <c r="DX34" s="623"/>
      <c r="DY34" s="623"/>
      <c r="DZ34" s="623"/>
      <c r="EA34" s="623"/>
      <c r="EB34" s="623"/>
      <c r="EC34" s="624"/>
    </row>
    <row r="35" spans="2:133" ht="11.25" customHeight="1">
      <c r="B35" s="588" t="s">
        <v>308</v>
      </c>
      <c r="C35" s="589"/>
      <c r="D35" s="589"/>
      <c r="E35" s="589"/>
      <c r="F35" s="589"/>
      <c r="G35" s="589"/>
      <c r="H35" s="589"/>
      <c r="I35" s="589"/>
      <c r="J35" s="589"/>
      <c r="K35" s="589"/>
      <c r="L35" s="589"/>
      <c r="M35" s="589"/>
      <c r="N35" s="589"/>
      <c r="O35" s="589"/>
      <c r="P35" s="589"/>
      <c r="Q35" s="590"/>
      <c r="R35" s="591">
        <v>10000</v>
      </c>
      <c r="S35" s="592"/>
      <c r="T35" s="592"/>
      <c r="U35" s="592"/>
      <c r="V35" s="592"/>
      <c r="W35" s="592"/>
      <c r="X35" s="592"/>
      <c r="Y35" s="593"/>
      <c r="Z35" s="594">
        <v>0.4</v>
      </c>
      <c r="AA35" s="594"/>
      <c r="AB35" s="594"/>
      <c r="AC35" s="594"/>
      <c r="AD35" s="595" t="s">
        <v>223</v>
      </c>
      <c r="AE35" s="595"/>
      <c r="AF35" s="595"/>
      <c r="AG35" s="595"/>
      <c r="AH35" s="595"/>
      <c r="AI35" s="595"/>
      <c r="AJ35" s="595"/>
      <c r="AK35" s="595"/>
      <c r="AL35" s="596" t="s">
        <v>223</v>
      </c>
      <c r="AM35" s="597"/>
      <c r="AN35" s="597"/>
      <c r="AO35" s="598"/>
      <c r="AP35" s="186"/>
      <c r="AQ35" s="602" t="s">
        <v>309</v>
      </c>
      <c r="AR35" s="603"/>
      <c r="AS35" s="603"/>
      <c r="AT35" s="603"/>
      <c r="AU35" s="603"/>
      <c r="AV35" s="603"/>
      <c r="AW35" s="603"/>
      <c r="AX35" s="603"/>
      <c r="AY35" s="604"/>
      <c r="AZ35" s="580">
        <v>335505</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40655</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5012</v>
      </c>
      <c r="CS35" s="611"/>
      <c r="CT35" s="611"/>
      <c r="CU35" s="611"/>
      <c r="CV35" s="611"/>
      <c r="CW35" s="611"/>
      <c r="CX35" s="611"/>
      <c r="CY35" s="612"/>
      <c r="CZ35" s="625">
        <v>0.2</v>
      </c>
      <c r="DA35" s="626"/>
      <c r="DB35" s="626"/>
      <c r="DC35" s="627"/>
      <c r="DD35" s="600">
        <v>4660</v>
      </c>
      <c r="DE35" s="611"/>
      <c r="DF35" s="611"/>
      <c r="DG35" s="611"/>
      <c r="DH35" s="611"/>
      <c r="DI35" s="611"/>
      <c r="DJ35" s="611"/>
      <c r="DK35" s="612"/>
      <c r="DL35" s="600">
        <v>4660</v>
      </c>
      <c r="DM35" s="611"/>
      <c r="DN35" s="611"/>
      <c r="DO35" s="611"/>
      <c r="DP35" s="611"/>
      <c r="DQ35" s="611"/>
      <c r="DR35" s="611"/>
      <c r="DS35" s="611"/>
      <c r="DT35" s="611"/>
      <c r="DU35" s="611"/>
      <c r="DV35" s="612"/>
      <c r="DW35" s="596">
        <v>0.3</v>
      </c>
      <c r="DX35" s="623"/>
      <c r="DY35" s="623"/>
      <c r="DZ35" s="623"/>
      <c r="EA35" s="623"/>
      <c r="EB35" s="623"/>
      <c r="EC35" s="624"/>
    </row>
    <row r="36" spans="2:133" ht="11.25" customHeight="1">
      <c r="B36" s="634" t="s">
        <v>312</v>
      </c>
      <c r="C36" s="635"/>
      <c r="D36" s="635"/>
      <c r="E36" s="635"/>
      <c r="F36" s="635"/>
      <c r="G36" s="635"/>
      <c r="H36" s="635"/>
      <c r="I36" s="635"/>
      <c r="J36" s="635"/>
      <c r="K36" s="635"/>
      <c r="L36" s="635"/>
      <c r="M36" s="635"/>
      <c r="N36" s="635"/>
      <c r="O36" s="635"/>
      <c r="P36" s="635"/>
      <c r="Q36" s="636"/>
      <c r="R36" s="663">
        <v>2823579</v>
      </c>
      <c r="S36" s="664"/>
      <c r="T36" s="664"/>
      <c r="U36" s="664"/>
      <c r="V36" s="664"/>
      <c r="W36" s="664"/>
      <c r="X36" s="664"/>
      <c r="Y36" s="665"/>
      <c r="Z36" s="666">
        <v>100</v>
      </c>
      <c r="AA36" s="666"/>
      <c r="AB36" s="666"/>
      <c r="AC36" s="666"/>
      <c r="AD36" s="667">
        <v>1623160</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171650</v>
      </c>
      <c r="BA36" s="592"/>
      <c r="BB36" s="592"/>
      <c r="BC36" s="592"/>
      <c r="BD36" s="611"/>
      <c r="BE36" s="611"/>
      <c r="BF36" s="648"/>
      <c r="BG36" s="605" t="s">
        <v>314</v>
      </c>
      <c r="BH36" s="606"/>
      <c r="BI36" s="606"/>
      <c r="BJ36" s="606"/>
      <c r="BK36" s="606"/>
      <c r="BL36" s="606"/>
      <c r="BM36" s="606"/>
      <c r="BN36" s="606"/>
      <c r="BO36" s="606"/>
      <c r="BP36" s="606"/>
      <c r="BQ36" s="606"/>
      <c r="BR36" s="606"/>
      <c r="BS36" s="606"/>
      <c r="BT36" s="606"/>
      <c r="BU36" s="607"/>
      <c r="BV36" s="591">
        <v>35745</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523503</v>
      </c>
      <c r="CS36" s="592"/>
      <c r="CT36" s="592"/>
      <c r="CU36" s="592"/>
      <c r="CV36" s="592"/>
      <c r="CW36" s="592"/>
      <c r="CX36" s="592"/>
      <c r="CY36" s="593"/>
      <c r="CZ36" s="625">
        <v>19.100000000000001</v>
      </c>
      <c r="DA36" s="626"/>
      <c r="DB36" s="626"/>
      <c r="DC36" s="627"/>
      <c r="DD36" s="600">
        <v>440075</v>
      </c>
      <c r="DE36" s="592"/>
      <c r="DF36" s="592"/>
      <c r="DG36" s="592"/>
      <c r="DH36" s="592"/>
      <c r="DI36" s="592"/>
      <c r="DJ36" s="592"/>
      <c r="DK36" s="593"/>
      <c r="DL36" s="600">
        <v>420166</v>
      </c>
      <c r="DM36" s="592"/>
      <c r="DN36" s="592"/>
      <c r="DO36" s="592"/>
      <c r="DP36" s="592"/>
      <c r="DQ36" s="592"/>
      <c r="DR36" s="592"/>
      <c r="DS36" s="592"/>
      <c r="DT36" s="592"/>
      <c r="DU36" s="592"/>
      <c r="DV36" s="593"/>
      <c r="DW36" s="596">
        <v>25.7</v>
      </c>
      <c r="DX36" s="623"/>
      <c r="DY36" s="623"/>
      <c r="DZ36" s="623"/>
      <c r="EA36" s="623"/>
      <c r="EB36" s="623"/>
      <c r="EC36" s="624"/>
    </row>
    <row r="37" spans="2:133" ht="11.25" customHeight="1">
      <c r="AQ37" s="670" t="s">
        <v>316</v>
      </c>
      <c r="AR37" s="671"/>
      <c r="AS37" s="671"/>
      <c r="AT37" s="671"/>
      <c r="AU37" s="671"/>
      <c r="AV37" s="671"/>
      <c r="AW37" s="671"/>
      <c r="AX37" s="671"/>
      <c r="AY37" s="672"/>
      <c r="AZ37" s="591">
        <v>20704</v>
      </c>
      <c r="BA37" s="592"/>
      <c r="BB37" s="592"/>
      <c r="BC37" s="592"/>
      <c r="BD37" s="611"/>
      <c r="BE37" s="611"/>
      <c r="BF37" s="648"/>
      <c r="BG37" s="605" t="s">
        <v>317</v>
      </c>
      <c r="BH37" s="606"/>
      <c r="BI37" s="606"/>
      <c r="BJ37" s="606"/>
      <c r="BK37" s="606"/>
      <c r="BL37" s="606"/>
      <c r="BM37" s="606"/>
      <c r="BN37" s="606"/>
      <c r="BO37" s="606"/>
      <c r="BP37" s="606"/>
      <c r="BQ37" s="606"/>
      <c r="BR37" s="606"/>
      <c r="BS37" s="606"/>
      <c r="BT37" s="606"/>
      <c r="BU37" s="607"/>
      <c r="BV37" s="591">
        <v>580</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438177</v>
      </c>
      <c r="CS37" s="611"/>
      <c r="CT37" s="611"/>
      <c r="CU37" s="611"/>
      <c r="CV37" s="611"/>
      <c r="CW37" s="611"/>
      <c r="CX37" s="611"/>
      <c r="CY37" s="612"/>
      <c r="CZ37" s="625">
        <v>16</v>
      </c>
      <c r="DA37" s="626"/>
      <c r="DB37" s="626"/>
      <c r="DC37" s="627"/>
      <c r="DD37" s="600">
        <v>377409</v>
      </c>
      <c r="DE37" s="611"/>
      <c r="DF37" s="611"/>
      <c r="DG37" s="611"/>
      <c r="DH37" s="611"/>
      <c r="DI37" s="611"/>
      <c r="DJ37" s="611"/>
      <c r="DK37" s="612"/>
      <c r="DL37" s="600">
        <v>365838</v>
      </c>
      <c r="DM37" s="611"/>
      <c r="DN37" s="611"/>
      <c r="DO37" s="611"/>
      <c r="DP37" s="611"/>
      <c r="DQ37" s="611"/>
      <c r="DR37" s="611"/>
      <c r="DS37" s="611"/>
      <c r="DT37" s="611"/>
      <c r="DU37" s="611"/>
      <c r="DV37" s="612"/>
      <c r="DW37" s="596">
        <v>22.4</v>
      </c>
      <c r="DX37" s="623"/>
      <c r="DY37" s="623"/>
      <c r="DZ37" s="623"/>
      <c r="EA37" s="623"/>
      <c r="EB37" s="623"/>
      <c r="EC37" s="624"/>
    </row>
    <row r="38" spans="2:133" ht="11.25" customHeight="1">
      <c r="AQ38" s="670" t="s">
        <v>319</v>
      </c>
      <c r="AR38" s="671"/>
      <c r="AS38" s="671"/>
      <c r="AT38" s="671"/>
      <c r="AU38" s="671"/>
      <c r="AV38" s="671"/>
      <c r="AW38" s="671"/>
      <c r="AX38" s="671"/>
      <c r="AY38" s="672"/>
      <c r="AZ38" s="591">
        <v>2862</v>
      </c>
      <c r="BA38" s="592"/>
      <c r="BB38" s="592"/>
      <c r="BC38" s="592"/>
      <c r="BD38" s="611"/>
      <c r="BE38" s="611"/>
      <c r="BF38" s="648"/>
      <c r="BG38" s="605" t="s">
        <v>320</v>
      </c>
      <c r="BH38" s="606"/>
      <c r="BI38" s="606"/>
      <c r="BJ38" s="606"/>
      <c r="BK38" s="606"/>
      <c r="BL38" s="606"/>
      <c r="BM38" s="606"/>
      <c r="BN38" s="606"/>
      <c r="BO38" s="606"/>
      <c r="BP38" s="606"/>
      <c r="BQ38" s="606"/>
      <c r="BR38" s="606"/>
      <c r="BS38" s="606"/>
      <c r="BT38" s="606"/>
      <c r="BU38" s="607"/>
      <c r="BV38" s="591">
        <v>1039</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311939</v>
      </c>
      <c r="CS38" s="592"/>
      <c r="CT38" s="592"/>
      <c r="CU38" s="592"/>
      <c r="CV38" s="592"/>
      <c r="CW38" s="592"/>
      <c r="CX38" s="592"/>
      <c r="CY38" s="593"/>
      <c r="CZ38" s="625">
        <v>11.4</v>
      </c>
      <c r="DA38" s="626"/>
      <c r="DB38" s="626"/>
      <c r="DC38" s="627"/>
      <c r="DD38" s="600">
        <v>291595</v>
      </c>
      <c r="DE38" s="592"/>
      <c r="DF38" s="592"/>
      <c r="DG38" s="592"/>
      <c r="DH38" s="592"/>
      <c r="DI38" s="592"/>
      <c r="DJ38" s="592"/>
      <c r="DK38" s="593"/>
      <c r="DL38" s="600">
        <v>250115</v>
      </c>
      <c r="DM38" s="592"/>
      <c r="DN38" s="592"/>
      <c r="DO38" s="592"/>
      <c r="DP38" s="592"/>
      <c r="DQ38" s="592"/>
      <c r="DR38" s="592"/>
      <c r="DS38" s="592"/>
      <c r="DT38" s="592"/>
      <c r="DU38" s="592"/>
      <c r="DV38" s="593"/>
      <c r="DW38" s="596">
        <v>15.3</v>
      </c>
      <c r="DX38" s="623"/>
      <c r="DY38" s="623"/>
      <c r="DZ38" s="623"/>
      <c r="EA38" s="623"/>
      <c r="EB38" s="623"/>
      <c r="EC38" s="624"/>
    </row>
    <row r="39" spans="2:133" ht="11.25" customHeight="1">
      <c r="AQ39" s="670" t="s">
        <v>322</v>
      </c>
      <c r="AR39" s="671"/>
      <c r="AS39" s="671"/>
      <c r="AT39" s="671"/>
      <c r="AU39" s="671"/>
      <c r="AV39" s="671"/>
      <c r="AW39" s="671"/>
      <c r="AX39" s="671"/>
      <c r="AY39" s="672"/>
      <c r="AZ39" s="591" t="s">
        <v>113</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87</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73342</v>
      </c>
      <c r="CS39" s="611"/>
      <c r="CT39" s="611"/>
      <c r="CU39" s="611"/>
      <c r="CV39" s="611"/>
      <c r="CW39" s="611"/>
      <c r="CX39" s="611"/>
      <c r="CY39" s="612"/>
      <c r="CZ39" s="625">
        <v>2.7</v>
      </c>
      <c r="DA39" s="626"/>
      <c r="DB39" s="626"/>
      <c r="DC39" s="627"/>
      <c r="DD39" s="600">
        <v>71001</v>
      </c>
      <c r="DE39" s="611"/>
      <c r="DF39" s="611"/>
      <c r="DG39" s="611"/>
      <c r="DH39" s="611"/>
      <c r="DI39" s="611"/>
      <c r="DJ39" s="611"/>
      <c r="DK39" s="612"/>
      <c r="DL39" s="600" t="s">
        <v>113</v>
      </c>
      <c r="DM39" s="611"/>
      <c r="DN39" s="611"/>
      <c r="DO39" s="611"/>
      <c r="DP39" s="611"/>
      <c r="DQ39" s="611"/>
      <c r="DR39" s="611"/>
      <c r="DS39" s="611"/>
      <c r="DT39" s="611"/>
      <c r="DU39" s="611"/>
      <c r="DV39" s="612"/>
      <c r="DW39" s="596" t="s">
        <v>113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33618</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101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113</v>
      </c>
      <c r="CS40" s="592"/>
      <c r="CT40" s="592"/>
      <c r="CU40" s="592"/>
      <c r="CV40" s="592"/>
      <c r="CW40" s="592"/>
      <c r="CX40" s="592"/>
      <c r="CY40" s="593"/>
      <c r="CZ40" s="625" t="s">
        <v>113</v>
      </c>
      <c r="DA40" s="626"/>
      <c r="DB40" s="626"/>
      <c r="DC40" s="627"/>
      <c r="DD40" s="600" t="s">
        <v>113</v>
      </c>
      <c r="DE40" s="592"/>
      <c r="DF40" s="592"/>
      <c r="DG40" s="592"/>
      <c r="DH40" s="592"/>
      <c r="DI40" s="592"/>
      <c r="DJ40" s="592"/>
      <c r="DK40" s="593"/>
      <c r="DL40" s="600" t="s">
        <v>113</v>
      </c>
      <c r="DM40" s="592"/>
      <c r="DN40" s="592"/>
      <c r="DO40" s="592"/>
      <c r="DP40" s="592"/>
      <c r="DQ40" s="592"/>
      <c r="DR40" s="592"/>
      <c r="DS40" s="592"/>
      <c r="DT40" s="592"/>
      <c r="DU40" s="592"/>
      <c r="DV40" s="593"/>
      <c r="DW40" s="596" t="s">
        <v>113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106671</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336</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695874</v>
      </c>
      <c r="CS42" s="592"/>
      <c r="CT42" s="592"/>
      <c r="CU42" s="592"/>
      <c r="CV42" s="592"/>
      <c r="CW42" s="592"/>
      <c r="CX42" s="592"/>
      <c r="CY42" s="593"/>
      <c r="CZ42" s="625">
        <v>25.4</v>
      </c>
      <c r="DA42" s="674"/>
      <c r="DB42" s="674"/>
      <c r="DC42" s="675"/>
      <c r="DD42" s="600">
        <v>93339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14086</v>
      </c>
      <c r="CS43" s="611"/>
      <c r="CT43" s="611"/>
      <c r="CU43" s="611"/>
      <c r="CV43" s="611"/>
      <c r="CW43" s="611"/>
      <c r="CX43" s="611"/>
      <c r="CY43" s="612"/>
      <c r="CZ43" s="625">
        <v>0.5</v>
      </c>
      <c r="DA43" s="626"/>
      <c r="DB43" s="626"/>
      <c r="DC43" s="627"/>
      <c r="DD43" s="600">
        <v>3786</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290</v>
      </c>
      <c r="CE44" s="698"/>
      <c r="CF44" s="588" t="s">
        <v>338</v>
      </c>
      <c r="CG44" s="589"/>
      <c r="CH44" s="589"/>
      <c r="CI44" s="589"/>
      <c r="CJ44" s="589"/>
      <c r="CK44" s="589"/>
      <c r="CL44" s="589"/>
      <c r="CM44" s="589"/>
      <c r="CN44" s="589"/>
      <c r="CO44" s="589"/>
      <c r="CP44" s="589"/>
      <c r="CQ44" s="590"/>
      <c r="CR44" s="591">
        <v>604273</v>
      </c>
      <c r="CS44" s="592"/>
      <c r="CT44" s="592"/>
      <c r="CU44" s="592"/>
      <c r="CV44" s="592"/>
      <c r="CW44" s="592"/>
      <c r="CX44" s="592"/>
      <c r="CY44" s="593"/>
      <c r="CZ44" s="625">
        <v>22.1</v>
      </c>
      <c r="DA44" s="674"/>
      <c r="DB44" s="674"/>
      <c r="DC44" s="675"/>
      <c r="DD44" s="600">
        <v>54928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297915</v>
      </c>
      <c r="CS45" s="611"/>
      <c r="CT45" s="611"/>
      <c r="CU45" s="611"/>
      <c r="CV45" s="611"/>
      <c r="CW45" s="611"/>
      <c r="CX45" s="611"/>
      <c r="CY45" s="612"/>
      <c r="CZ45" s="625">
        <v>10.9</v>
      </c>
      <c r="DA45" s="626"/>
      <c r="DB45" s="626"/>
      <c r="DC45" s="627"/>
      <c r="DD45" s="600">
        <v>22447</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306358</v>
      </c>
      <c r="CS46" s="592"/>
      <c r="CT46" s="592"/>
      <c r="CU46" s="592"/>
      <c r="CV46" s="592"/>
      <c r="CW46" s="592"/>
      <c r="CX46" s="592"/>
      <c r="CY46" s="593"/>
      <c r="CZ46" s="625">
        <v>11.2</v>
      </c>
      <c r="DA46" s="674"/>
      <c r="DB46" s="674"/>
      <c r="DC46" s="675"/>
      <c r="DD46" s="600">
        <v>32481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91601</v>
      </c>
      <c r="CS47" s="611"/>
      <c r="CT47" s="611"/>
      <c r="CU47" s="611"/>
      <c r="CV47" s="611"/>
      <c r="CW47" s="611"/>
      <c r="CX47" s="611"/>
      <c r="CY47" s="612"/>
      <c r="CZ47" s="625">
        <v>3.3</v>
      </c>
      <c r="DA47" s="626"/>
      <c r="DB47" s="626"/>
      <c r="DC47" s="627"/>
      <c r="DD47" s="600">
        <v>38411</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113</v>
      </c>
      <c r="CS48" s="592"/>
      <c r="CT48" s="592"/>
      <c r="CU48" s="592"/>
      <c r="CV48" s="592"/>
      <c r="CW48" s="592"/>
      <c r="CX48" s="592"/>
      <c r="CY48" s="593"/>
      <c r="CZ48" s="625" t="s">
        <v>113</v>
      </c>
      <c r="DA48" s="674"/>
      <c r="DB48" s="674"/>
      <c r="DC48" s="675"/>
      <c r="DD48" s="600" t="s">
        <v>113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2735889</v>
      </c>
      <c r="CS49" s="659"/>
      <c r="CT49" s="659"/>
      <c r="CU49" s="659"/>
      <c r="CV49" s="659"/>
      <c r="CW49" s="659"/>
      <c r="CX49" s="659"/>
      <c r="CY49" s="686"/>
      <c r="CZ49" s="687">
        <v>100</v>
      </c>
      <c r="DA49" s="688"/>
      <c r="DB49" s="688"/>
      <c r="DC49" s="689"/>
      <c r="DD49" s="690">
        <v>1749209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BS50" sqref="BS50:CG5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2738</v>
      </c>
      <c r="R7" s="721"/>
      <c r="S7" s="721"/>
      <c r="T7" s="721"/>
      <c r="U7" s="721"/>
      <c r="V7" s="721">
        <v>2651</v>
      </c>
      <c r="W7" s="721"/>
      <c r="X7" s="721"/>
      <c r="Y7" s="721"/>
      <c r="Z7" s="721"/>
      <c r="AA7" s="721">
        <v>86</v>
      </c>
      <c r="AB7" s="721"/>
      <c r="AC7" s="721"/>
      <c r="AD7" s="721"/>
      <c r="AE7" s="722"/>
      <c r="AF7" s="723">
        <v>52</v>
      </c>
      <c r="AG7" s="724"/>
      <c r="AH7" s="724"/>
      <c r="AI7" s="724"/>
      <c r="AJ7" s="725"/>
      <c r="AK7" s="760" t="s">
        <v>549</v>
      </c>
      <c r="AL7" s="761"/>
      <c r="AM7" s="761"/>
      <c r="AN7" s="761"/>
      <c r="AO7" s="761"/>
      <c r="AP7" s="761">
        <v>2551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86</v>
      </c>
      <c r="R8" s="745"/>
      <c r="S8" s="745"/>
      <c r="T8" s="745"/>
      <c r="U8" s="745"/>
      <c r="V8" s="745">
        <v>85</v>
      </c>
      <c r="W8" s="745"/>
      <c r="X8" s="745"/>
      <c r="Y8" s="745"/>
      <c r="Z8" s="745"/>
      <c r="AA8" s="745">
        <v>1</v>
      </c>
      <c r="AB8" s="745"/>
      <c r="AC8" s="745"/>
      <c r="AD8" s="745"/>
      <c r="AE8" s="746"/>
      <c r="AF8" s="747">
        <v>1</v>
      </c>
      <c r="AG8" s="748"/>
      <c r="AH8" s="748"/>
      <c r="AI8" s="748"/>
      <c r="AJ8" s="749"/>
      <c r="AK8" s="750" t="s">
        <v>549</v>
      </c>
      <c r="AL8" s="751"/>
      <c r="AM8" s="751"/>
      <c r="AN8" s="751"/>
      <c r="AO8" s="751"/>
      <c r="AP8" s="751" t="s">
        <v>532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2824</v>
      </c>
      <c r="R23" s="780"/>
      <c r="S23" s="780"/>
      <c r="T23" s="780"/>
      <c r="U23" s="780"/>
      <c r="V23" s="780">
        <v>2736</v>
      </c>
      <c r="W23" s="780"/>
      <c r="X23" s="780"/>
      <c r="Y23" s="780"/>
      <c r="Z23" s="780"/>
      <c r="AA23" s="780">
        <v>88</v>
      </c>
      <c r="AB23" s="780"/>
      <c r="AC23" s="780"/>
      <c r="AD23" s="780"/>
      <c r="AE23" s="781"/>
      <c r="AF23" s="782">
        <v>53</v>
      </c>
      <c r="AG23" s="780"/>
      <c r="AH23" s="780"/>
      <c r="AI23" s="780"/>
      <c r="AJ23" s="783"/>
      <c r="AK23" s="784"/>
      <c r="AL23" s="785"/>
      <c r="AM23" s="785"/>
      <c r="AN23" s="785"/>
      <c r="AO23" s="785"/>
      <c r="AP23" s="780">
        <v>2551</v>
      </c>
      <c r="AQ23" s="780"/>
      <c r="AR23" s="780"/>
      <c r="AS23" s="780"/>
      <c r="AT23" s="780"/>
      <c r="AU23" s="786"/>
      <c r="AV23" s="786"/>
      <c r="AW23" s="786"/>
      <c r="AX23" s="786"/>
      <c r="AY23" s="787"/>
      <c r="AZ23" s="795" t="s">
        <v>223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559</v>
      </c>
      <c r="R28" s="809"/>
      <c r="S28" s="809"/>
      <c r="T28" s="809"/>
      <c r="U28" s="809"/>
      <c r="V28" s="809">
        <v>518</v>
      </c>
      <c r="W28" s="809"/>
      <c r="X28" s="809"/>
      <c r="Y28" s="809"/>
      <c r="Z28" s="809"/>
      <c r="AA28" s="809">
        <v>41</v>
      </c>
      <c r="AB28" s="809"/>
      <c r="AC28" s="809"/>
      <c r="AD28" s="809"/>
      <c r="AE28" s="810"/>
      <c r="AF28" s="811">
        <v>41</v>
      </c>
      <c r="AG28" s="809"/>
      <c r="AH28" s="809"/>
      <c r="AI28" s="809"/>
      <c r="AJ28" s="812"/>
      <c r="AK28" s="813">
        <v>34</v>
      </c>
      <c r="AL28" s="804"/>
      <c r="AM28" s="804"/>
      <c r="AN28" s="804"/>
      <c r="AO28" s="804"/>
      <c r="AP28" s="804">
        <v>11</v>
      </c>
      <c r="AQ28" s="804"/>
      <c r="AR28" s="804"/>
      <c r="AS28" s="804"/>
      <c r="AT28" s="804"/>
      <c r="AU28" s="804" t="s">
        <v>533</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298</v>
      </c>
      <c r="R29" s="745"/>
      <c r="S29" s="745"/>
      <c r="T29" s="745"/>
      <c r="U29" s="745"/>
      <c r="V29" s="745">
        <v>297</v>
      </c>
      <c r="W29" s="745"/>
      <c r="X29" s="745"/>
      <c r="Y29" s="745"/>
      <c r="Z29" s="745"/>
      <c r="AA29" s="745">
        <v>1</v>
      </c>
      <c r="AB29" s="745"/>
      <c r="AC29" s="745"/>
      <c r="AD29" s="745"/>
      <c r="AE29" s="746"/>
      <c r="AF29" s="747">
        <v>1</v>
      </c>
      <c r="AG29" s="748"/>
      <c r="AH29" s="748"/>
      <c r="AI29" s="748"/>
      <c r="AJ29" s="749"/>
      <c r="AK29" s="816">
        <v>54</v>
      </c>
      <c r="AL29" s="817"/>
      <c r="AM29" s="817"/>
      <c r="AN29" s="817"/>
      <c r="AO29" s="817"/>
      <c r="AP29" s="817" t="s">
        <v>533</v>
      </c>
      <c r="AQ29" s="817"/>
      <c r="AR29" s="817"/>
      <c r="AS29" s="817"/>
      <c r="AT29" s="817"/>
      <c r="AU29" s="817" t="s">
        <v>533</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v>
      </c>
      <c r="R30" s="745"/>
      <c r="S30" s="745"/>
      <c r="T30" s="745"/>
      <c r="U30" s="745"/>
      <c r="V30" s="745">
        <v>1</v>
      </c>
      <c r="W30" s="745"/>
      <c r="X30" s="745"/>
      <c r="Y30" s="745"/>
      <c r="Z30" s="745"/>
      <c r="AA30" s="745">
        <v>1</v>
      </c>
      <c r="AB30" s="745"/>
      <c r="AC30" s="745"/>
      <c r="AD30" s="745"/>
      <c r="AE30" s="746"/>
      <c r="AF30" s="747">
        <v>1</v>
      </c>
      <c r="AG30" s="748"/>
      <c r="AH30" s="748"/>
      <c r="AI30" s="748"/>
      <c r="AJ30" s="749"/>
      <c r="AK30" s="816" t="s">
        <v>549</v>
      </c>
      <c r="AL30" s="817"/>
      <c r="AM30" s="817"/>
      <c r="AN30" s="817"/>
      <c r="AO30" s="817"/>
      <c r="AP30" s="817" t="s">
        <v>533</v>
      </c>
      <c r="AQ30" s="817"/>
      <c r="AR30" s="817"/>
      <c r="AS30" s="817"/>
      <c r="AT30" s="817"/>
      <c r="AU30" s="817" t="s">
        <v>533</v>
      </c>
      <c r="AV30" s="817"/>
      <c r="AW30" s="817"/>
      <c r="AX30" s="817"/>
      <c r="AY30" s="817"/>
      <c r="AZ30" s="818" t="s">
        <v>533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44</v>
      </c>
      <c r="R31" s="745"/>
      <c r="S31" s="745"/>
      <c r="T31" s="745"/>
      <c r="U31" s="745"/>
      <c r="V31" s="745">
        <v>43</v>
      </c>
      <c r="W31" s="745"/>
      <c r="X31" s="745"/>
      <c r="Y31" s="745"/>
      <c r="Z31" s="745"/>
      <c r="AA31" s="745">
        <v>1</v>
      </c>
      <c r="AB31" s="745"/>
      <c r="AC31" s="745"/>
      <c r="AD31" s="745"/>
      <c r="AE31" s="746"/>
      <c r="AF31" s="747">
        <v>1</v>
      </c>
      <c r="AG31" s="748"/>
      <c r="AH31" s="748"/>
      <c r="AI31" s="748"/>
      <c r="AJ31" s="749"/>
      <c r="AK31" s="816">
        <v>13</v>
      </c>
      <c r="AL31" s="817"/>
      <c r="AM31" s="817"/>
      <c r="AN31" s="817"/>
      <c r="AO31" s="817"/>
      <c r="AP31" s="817" t="s">
        <v>533</v>
      </c>
      <c r="AQ31" s="817"/>
      <c r="AR31" s="817"/>
      <c r="AS31" s="817"/>
      <c r="AT31" s="817"/>
      <c r="AU31" s="817" t="s">
        <v>533</v>
      </c>
      <c r="AV31" s="817"/>
      <c r="AW31" s="817"/>
      <c r="AX31" s="817"/>
      <c r="AY31" s="817"/>
      <c r="AZ31" s="818" t="s">
        <v>533</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246</v>
      </c>
      <c r="R32" s="745"/>
      <c r="S32" s="745"/>
      <c r="T32" s="745"/>
      <c r="U32" s="745"/>
      <c r="V32" s="745">
        <v>245</v>
      </c>
      <c r="W32" s="745"/>
      <c r="X32" s="745"/>
      <c r="Y32" s="745"/>
      <c r="Z32" s="745"/>
      <c r="AA32" s="745">
        <v>1</v>
      </c>
      <c r="AB32" s="745"/>
      <c r="AC32" s="745"/>
      <c r="AD32" s="745"/>
      <c r="AE32" s="746"/>
      <c r="AF32" s="747">
        <v>1</v>
      </c>
      <c r="AG32" s="748"/>
      <c r="AH32" s="748"/>
      <c r="AI32" s="748"/>
      <c r="AJ32" s="749"/>
      <c r="AK32" s="816">
        <v>172</v>
      </c>
      <c r="AL32" s="817"/>
      <c r="AM32" s="817"/>
      <c r="AN32" s="817"/>
      <c r="AO32" s="817"/>
      <c r="AP32" s="817">
        <v>1798</v>
      </c>
      <c r="AQ32" s="817"/>
      <c r="AR32" s="817"/>
      <c r="AS32" s="817"/>
      <c r="AT32" s="817"/>
      <c r="AU32" s="817">
        <v>1419</v>
      </c>
      <c r="AV32" s="817"/>
      <c r="AW32" s="817"/>
      <c r="AX32" s="817"/>
      <c r="AY32" s="817"/>
      <c r="AZ32" s="818" t="s">
        <v>532</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44</v>
      </c>
      <c r="AG63" s="828"/>
      <c r="AH63" s="828"/>
      <c r="AI63" s="828"/>
      <c r="AJ63" s="829"/>
      <c r="AK63" s="830"/>
      <c r="AL63" s="825"/>
      <c r="AM63" s="825"/>
      <c r="AN63" s="825"/>
      <c r="AO63" s="825"/>
      <c r="AP63" s="828">
        <v>1809</v>
      </c>
      <c r="AQ63" s="828"/>
      <c r="AR63" s="828"/>
      <c r="AS63" s="828"/>
      <c r="AT63" s="828"/>
      <c r="AU63" s="828">
        <v>1419</v>
      </c>
      <c r="AV63" s="828"/>
      <c r="AW63" s="828"/>
      <c r="AX63" s="828"/>
      <c r="AY63" s="828"/>
      <c r="AZ63" s="832"/>
      <c r="BA63" s="832"/>
      <c r="BB63" s="832"/>
      <c r="BC63" s="832"/>
      <c r="BD63" s="832"/>
      <c r="BE63" s="833"/>
      <c r="BF63" s="833"/>
      <c r="BG63" s="833"/>
      <c r="BH63" s="833"/>
      <c r="BI63" s="834"/>
      <c r="BJ63" s="835" t="s">
        <v>223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391</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6550</v>
      </c>
      <c r="R68" s="852"/>
      <c r="S68" s="852"/>
      <c r="T68" s="852"/>
      <c r="U68" s="852"/>
      <c r="V68" s="852">
        <v>6294</v>
      </c>
      <c r="W68" s="852"/>
      <c r="X68" s="852"/>
      <c r="Y68" s="852"/>
      <c r="Z68" s="852"/>
      <c r="AA68" s="852">
        <v>256</v>
      </c>
      <c r="AB68" s="852"/>
      <c r="AC68" s="852"/>
      <c r="AD68" s="852"/>
      <c r="AE68" s="852"/>
      <c r="AF68" s="852">
        <v>2427</v>
      </c>
      <c r="AG68" s="852"/>
      <c r="AH68" s="852"/>
      <c r="AI68" s="852"/>
      <c r="AJ68" s="852"/>
      <c r="AK68" s="852" t="s">
        <v>532</v>
      </c>
      <c r="AL68" s="852"/>
      <c r="AM68" s="852"/>
      <c r="AN68" s="852"/>
      <c r="AO68" s="852"/>
      <c r="AP68" s="852">
        <v>6587</v>
      </c>
      <c r="AQ68" s="852"/>
      <c r="AR68" s="852"/>
      <c r="AS68" s="852"/>
      <c r="AT68" s="852"/>
      <c r="AU68" s="852">
        <v>168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459</v>
      </c>
      <c r="R69" s="817"/>
      <c r="S69" s="817"/>
      <c r="T69" s="817"/>
      <c r="U69" s="817"/>
      <c r="V69" s="817">
        <v>464</v>
      </c>
      <c r="W69" s="817"/>
      <c r="X69" s="817"/>
      <c r="Y69" s="817"/>
      <c r="Z69" s="817"/>
      <c r="AA69" s="817">
        <v>-5</v>
      </c>
      <c r="AB69" s="817"/>
      <c r="AC69" s="817"/>
      <c r="AD69" s="817"/>
      <c r="AE69" s="817"/>
      <c r="AF69" s="817">
        <v>152</v>
      </c>
      <c r="AG69" s="817"/>
      <c r="AH69" s="817"/>
      <c r="AI69" s="817"/>
      <c r="AJ69" s="817"/>
      <c r="AK69" s="817" t="s">
        <v>532</v>
      </c>
      <c r="AL69" s="817"/>
      <c r="AM69" s="817"/>
      <c r="AN69" s="817"/>
      <c r="AO69" s="817"/>
      <c r="AP69" s="817">
        <v>965</v>
      </c>
      <c r="AQ69" s="817"/>
      <c r="AR69" s="817"/>
      <c r="AS69" s="817"/>
      <c r="AT69" s="817"/>
      <c r="AU69" s="817">
        <v>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5554</v>
      </c>
      <c r="R70" s="817"/>
      <c r="S70" s="817"/>
      <c r="T70" s="817"/>
      <c r="U70" s="817"/>
      <c r="V70" s="817">
        <v>5524</v>
      </c>
      <c r="W70" s="817"/>
      <c r="X70" s="817"/>
      <c r="Y70" s="817"/>
      <c r="Z70" s="817"/>
      <c r="AA70" s="817">
        <v>30</v>
      </c>
      <c r="AB70" s="817"/>
      <c r="AC70" s="817"/>
      <c r="AD70" s="817"/>
      <c r="AE70" s="817"/>
      <c r="AF70" s="817">
        <v>30</v>
      </c>
      <c r="AG70" s="817"/>
      <c r="AH70" s="817"/>
      <c r="AI70" s="817"/>
      <c r="AJ70" s="817"/>
      <c r="AK70" s="817">
        <v>923</v>
      </c>
      <c r="AL70" s="817"/>
      <c r="AM70" s="817"/>
      <c r="AN70" s="817"/>
      <c r="AO70" s="817"/>
      <c r="AP70" s="817" t="s">
        <v>532</v>
      </c>
      <c r="AQ70" s="817"/>
      <c r="AR70" s="817"/>
      <c r="AS70" s="817"/>
      <c r="AT70" s="817"/>
      <c r="AU70" s="817" t="s">
        <v>532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9</v>
      </c>
      <c r="R71" s="817"/>
      <c r="S71" s="817"/>
      <c r="T71" s="817"/>
      <c r="U71" s="817"/>
      <c r="V71" s="817">
        <v>1</v>
      </c>
      <c r="W71" s="817"/>
      <c r="X71" s="817"/>
      <c r="Y71" s="817"/>
      <c r="Z71" s="817"/>
      <c r="AA71" s="817">
        <v>9</v>
      </c>
      <c r="AB71" s="817"/>
      <c r="AC71" s="817"/>
      <c r="AD71" s="817"/>
      <c r="AE71" s="817"/>
      <c r="AF71" s="817">
        <v>9</v>
      </c>
      <c r="AG71" s="817"/>
      <c r="AH71" s="817"/>
      <c r="AI71" s="817"/>
      <c r="AJ71" s="817"/>
      <c r="AK71" s="817" t="s">
        <v>532</v>
      </c>
      <c r="AL71" s="817"/>
      <c r="AM71" s="817"/>
      <c r="AN71" s="817"/>
      <c r="AO71" s="817"/>
      <c r="AP71" s="817" t="s">
        <v>532</v>
      </c>
      <c r="AQ71" s="817"/>
      <c r="AR71" s="817"/>
      <c r="AS71" s="817"/>
      <c r="AT71" s="817"/>
      <c r="AU71" s="817" t="s">
        <v>532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1702</v>
      </c>
      <c r="R72" s="817"/>
      <c r="S72" s="817"/>
      <c r="T72" s="817"/>
      <c r="U72" s="817"/>
      <c r="V72" s="817">
        <v>1667</v>
      </c>
      <c r="W72" s="817"/>
      <c r="X72" s="817"/>
      <c r="Y72" s="817"/>
      <c r="Z72" s="817"/>
      <c r="AA72" s="817">
        <v>34</v>
      </c>
      <c r="AB72" s="817"/>
      <c r="AC72" s="817"/>
      <c r="AD72" s="817"/>
      <c r="AE72" s="817"/>
      <c r="AF72" s="817">
        <v>34</v>
      </c>
      <c r="AG72" s="817"/>
      <c r="AH72" s="817"/>
      <c r="AI72" s="817"/>
      <c r="AJ72" s="817"/>
      <c r="AK72" s="817" t="s">
        <v>532</v>
      </c>
      <c r="AL72" s="817"/>
      <c r="AM72" s="817"/>
      <c r="AN72" s="817"/>
      <c r="AO72" s="817"/>
      <c r="AP72" s="817">
        <v>529</v>
      </c>
      <c r="AQ72" s="817"/>
      <c r="AR72" s="817"/>
      <c r="AS72" s="817"/>
      <c r="AT72" s="817"/>
      <c r="AU72" s="817">
        <v>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549</v>
      </c>
      <c r="R73" s="817"/>
      <c r="S73" s="817"/>
      <c r="T73" s="817"/>
      <c r="U73" s="817"/>
      <c r="V73" s="817">
        <v>547</v>
      </c>
      <c r="W73" s="817"/>
      <c r="X73" s="817"/>
      <c r="Y73" s="817"/>
      <c r="Z73" s="817"/>
      <c r="AA73" s="817">
        <v>2</v>
      </c>
      <c r="AB73" s="817"/>
      <c r="AC73" s="817"/>
      <c r="AD73" s="817"/>
      <c r="AE73" s="817"/>
      <c r="AF73" s="817">
        <v>2</v>
      </c>
      <c r="AG73" s="817"/>
      <c r="AH73" s="817"/>
      <c r="AI73" s="817"/>
      <c r="AJ73" s="817"/>
      <c r="AK73" s="817" t="s">
        <v>532</v>
      </c>
      <c r="AL73" s="817"/>
      <c r="AM73" s="817"/>
      <c r="AN73" s="817"/>
      <c r="AO73" s="817"/>
      <c r="AP73" s="817">
        <v>207</v>
      </c>
      <c r="AQ73" s="817"/>
      <c r="AR73" s="817"/>
      <c r="AS73" s="817"/>
      <c r="AT73" s="817"/>
      <c r="AU73" s="817">
        <v>15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19</v>
      </c>
      <c r="R74" s="817"/>
      <c r="S74" s="817"/>
      <c r="T74" s="817"/>
      <c r="U74" s="817"/>
      <c r="V74" s="817">
        <v>17</v>
      </c>
      <c r="W74" s="817"/>
      <c r="X74" s="817"/>
      <c r="Y74" s="817"/>
      <c r="Z74" s="817"/>
      <c r="AA74" s="817">
        <v>2</v>
      </c>
      <c r="AB74" s="817"/>
      <c r="AC74" s="817"/>
      <c r="AD74" s="817"/>
      <c r="AE74" s="817"/>
      <c r="AF74" s="817">
        <v>2</v>
      </c>
      <c r="AG74" s="817"/>
      <c r="AH74" s="817"/>
      <c r="AI74" s="817"/>
      <c r="AJ74" s="817"/>
      <c r="AK74" s="817">
        <v>9</v>
      </c>
      <c r="AL74" s="817"/>
      <c r="AM74" s="817"/>
      <c r="AN74" s="817"/>
      <c r="AO74" s="817"/>
      <c r="AP74" s="817" t="s">
        <v>532</v>
      </c>
      <c r="AQ74" s="817"/>
      <c r="AR74" s="817"/>
      <c r="AS74" s="817"/>
      <c r="AT74" s="817"/>
      <c r="AU74" s="817" t="s">
        <v>532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5">
        <v>109</v>
      </c>
      <c r="R75" s="866"/>
      <c r="S75" s="866"/>
      <c r="T75" s="866"/>
      <c r="U75" s="816"/>
      <c r="V75" s="867">
        <v>99</v>
      </c>
      <c r="W75" s="866"/>
      <c r="X75" s="866"/>
      <c r="Y75" s="866"/>
      <c r="Z75" s="816"/>
      <c r="AA75" s="867">
        <v>10</v>
      </c>
      <c r="AB75" s="866"/>
      <c r="AC75" s="866"/>
      <c r="AD75" s="866"/>
      <c r="AE75" s="816"/>
      <c r="AF75" s="867">
        <v>10</v>
      </c>
      <c r="AG75" s="866"/>
      <c r="AH75" s="866"/>
      <c r="AI75" s="866"/>
      <c r="AJ75" s="816"/>
      <c r="AK75" s="867" t="s">
        <v>532</v>
      </c>
      <c r="AL75" s="866"/>
      <c r="AM75" s="866"/>
      <c r="AN75" s="866"/>
      <c r="AO75" s="816"/>
      <c r="AP75" s="867" t="s">
        <v>532</v>
      </c>
      <c r="AQ75" s="866"/>
      <c r="AR75" s="866"/>
      <c r="AS75" s="866"/>
      <c r="AT75" s="816"/>
      <c r="AU75" s="867" t="s">
        <v>548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542</v>
      </c>
      <c r="C76" s="860"/>
      <c r="D76" s="860"/>
      <c r="E76" s="860"/>
      <c r="F76" s="860"/>
      <c r="G76" s="860"/>
      <c r="H76" s="860"/>
      <c r="I76" s="860"/>
      <c r="J76" s="860"/>
      <c r="K76" s="860"/>
      <c r="L76" s="860"/>
      <c r="M76" s="860"/>
      <c r="N76" s="860"/>
      <c r="O76" s="860"/>
      <c r="P76" s="861"/>
      <c r="Q76" s="865">
        <v>977</v>
      </c>
      <c r="R76" s="866"/>
      <c r="S76" s="866"/>
      <c r="T76" s="866"/>
      <c r="U76" s="816"/>
      <c r="V76" s="867">
        <v>928</v>
      </c>
      <c r="W76" s="866"/>
      <c r="X76" s="866"/>
      <c r="Y76" s="866"/>
      <c r="Z76" s="816"/>
      <c r="AA76" s="867">
        <v>50</v>
      </c>
      <c r="AB76" s="866"/>
      <c r="AC76" s="866"/>
      <c r="AD76" s="866"/>
      <c r="AE76" s="816"/>
      <c r="AF76" s="867">
        <v>50</v>
      </c>
      <c r="AG76" s="866"/>
      <c r="AH76" s="866"/>
      <c r="AI76" s="866"/>
      <c r="AJ76" s="816"/>
      <c r="AK76" s="867">
        <v>13</v>
      </c>
      <c r="AL76" s="866"/>
      <c r="AM76" s="866"/>
      <c r="AN76" s="866"/>
      <c r="AO76" s="816"/>
      <c r="AP76" s="867" t="s">
        <v>532</v>
      </c>
      <c r="AQ76" s="866"/>
      <c r="AR76" s="866"/>
      <c r="AS76" s="866"/>
      <c r="AT76" s="816"/>
      <c r="AU76" s="867" t="s">
        <v>532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543</v>
      </c>
      <c r="C77" s="860"/>
      <c r="D77" s="860"/>
      <c r="E77" s="860"/>
      <c r="F77" s="860"/>
      <c r="G77" s="860"/>
      <c r="H77" s="860"/>
      <c r="I77" s="860"/>
      <c r="J77" s="860"/>
      <c r="K77" s="860"/>
      <c r="L77" s="860"/>
      <c r="M77" s="860"/>
      <c r="N77" s="860"/>
      <c r="O77" s="860"/>
      <c r="P77" s="861"/>
      <c r="Q77" s="865">
        <v>313568</v>
      </c>
      <c r="R77" s="866"/>
      <c r="S77" s="866"/>
      <c r="T77" s="866"/>
      <c r="U77" s="816"/>
      <c r="V77" s="867">
        <v>297527</v>
      </c>
      <c r="W77" s="866"/>
      <c r="X77" s="866"/>
      <c r="Y77" s="866"/>
      <c r="Z77" s="816"/>
      <c r="AA77" s="867">
        <v>16041</v>
      </c>
      <c r="AB77" s="866"/>
      <c r="AC77" s="866"/>
      <c r="AD77" s="866"/>
      <c r="AE77" s="816"/>
      <c r="AF77" s="867">
        <v>16041</v>
      </c>
      <c r="AG77" s="866"/>
      <c r="AH77" s="866"/>
      <c r="AI77" s="866"/>
      <c r="AJ77" s="816"/>
      <c r="AK77" s="867">
        <v>1820</v>
      </c>
      <c r="AL77" s="866"/>
      <c r="AM77" s="866"/>
      <c r="AN77" s="866"/>
      <c r="AO77" s="816"/>
      <c r="AP77" s="867" t="s">
        <v>532</v>
      </c>
      <c r="AQ77" s="866"/>
      <c r="AR77" s="866"/>
      <c r="AS77" s="866"/>
      <c r="AT77" s="816"/>
      <c r="AU77" s="867" t="s">
        <v>532</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544</v>
      </c>
      <c r="C78" s="860"/>
      <c r="D78" s="860"/>
      <c r="E78" s="860"/>
      <c r="F78" s="860"/>
      <c r="G78" s="860"/>
      <c r="H78" s="860"/>
      <c r="I78" s="860"/>
      <c r="J78" s="860"/>
      <c r="K78" s="860"/>
      <c r="L78" s="860"/>
      <c r="M78" s="860"/>
      <c r="N78" s="860"/>
      <c r="O78" s="860"/>
      <c r="P78" s="861"/>
      <c r="Q78" s="862">
        <v>753</v>
      </c>
      <c r="R78" s="817"/>
      <c r="S78" s="817"/>
      <c r="T78" s="817"/>
      <c r="U78" s="817"/>
      <c r="V78" s="817">
        <v>737</v>
      </c>
      <c r="W78" s="817"/>
      <c r="X78" s="817"/>
      <c r="Y78" s="817"/>
      <c r="Z78" s="817"/>
      <c r="AA78" s="817">
        <v>16</v>
      </c>
      <c r="AB78" s="817"/>
      <c r="AC78" s="817"/>
      <c r="AD78" s="817"/>
      <c r="AE78" s="817"/>
      <c r="AF78" s="817">
        <v>13</v>
      </c>
      <c r="AG78" s="817"/>
      <c r="AH78" s="817"/>
      <c r="AI78" s="817"/>
      <c r="AJ78" s="817"/>
      <c r="AK78" s="817" t="s">
        <v>546</v>
      </c>
      <c r="AL78" s="817"/>
      <c r="AM78" s="817"/>
      <c r="AN78" s="817"/>
      <c r="AO78" s="817"/>
      <c r="AP78" s="817">
        <v>89</v>
      </c>
      <c r="AQ78" s="817"/>
      <c r="AR78" s="817"/>
      <c r="AS78" s="817"/>
      <c r="AT78" s="817"/>
      <c r="AU78" s="817">
        <v>46</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545</v>
      </c>
      <c r="C79" s="860"/>
      <c r="D79" s="860"/>
      <c r="E79" s="860"/>
      <c r="F79" s="860"/>
      <c r="G79" s="860"/>
      <c r="H79" s="860"/>
      <c r="I79" s="860"/>
      <c r="J79" s="860"/>
      <c r="K79" s="860"/>
      <c r="L79" s="860"/>
      <c r="M79" s="860"/>
      <c r="N79" s="860"/>
      <c r="O79" s="860"/>
      <c r="P79" s="861"/>
      <c r="Q79" s="862">
        <v>2265</v>
      </c>
      <c r="R79" s="817"/>
      <c r="S79" s="817"/>
      <c r="T79" s="817"/>
      <c r="U79" s="817"/>
      <c r="V79" s="817">
        <v>2259</v>
      </c>
      <c r="W79" s="817"/>
      <c r="X79" s="817"/>
      <c r="Y79" s="817"/>
      <c r="Z79" s="817"/>
      <c r="AA79" s="817">
        <v>6</v>
      </c>
      <c r="AB79" s="817"/>
      <c r="AC79" s="817"/>
      <c r="AD79" s="817"/>
      <c r="AE79" s="817"/>
      <c r="AF79" s="817">
        <v>6</v>
      </c>
      <c r="AG79" s="817"/>
      <c r="AH79" s="817"/>
      <c r="AI79" s="817"/>
      <c r="AJ79" s="817"/>
      <c r="AK79" s="817" t="s">
        <v>547</v>
      </c>
      <c r="AL79" s="817"/>
      <c r="AM79" s="817"/>
      <c r="AN79" s="817"/>
      <c r="AO79" s="817"/>
      <c r="AP79" s="817" t="s">
        <v>532</v>
      </c>
      <c r="AQ79" s="817"/>
      <c r="AR79" s="817"/>
      <c r="AS79" s="817"/>
      <c r="AT79" s="817"/>
      <c r="AU79" s="817" t="s">
        <v>532</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18775</v>
      </c>
      <c r="AG88" s="828"/>
      <c r="AH88" s="828"/>
      <c r="AI88" s="828"/>
      <c r="AJ88" s="828"/>
      <c r="AK88" s="825"/>
      <c r="AL88" s="825"/>
      <c r="AM88" s="825"/>
      <c r="AN88" s="825"/>
      <c r="AO88" s="825"/>
      <c r="AP88" s="828">
        <v>8378</v>
      </c>
      <c r="AQ88" s="828"/>
      <c r="AR88" s="828"/>
      <c r="AS88" s="828"/>
      <c r="AT88" s="828"/>
      <c r="AU88" s="828">
        <v>278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289</v>
      </c>
      <c r="AG109" s="881"/>
      <c r="AH109" s="881"/>
      <c r="AI109" s="881"/>
      <c r="AJ109" s="882"/>
      <c r="AK109" s="880" t="s">
        <v>288</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289</v>
      </c>
      <c r="BW109" s="881"/>
      <c r="BX109" s="881"/>
      <c r="BY109" s="881"/>
      <c r="BZ109" s="882"/>
      <c r="CA109" s="880" t="s">
        <v>288</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289</v>
      </c>
      <c r="DM109" s="881"/>
      <c r="DN109" s="881"/>
      <c r="DO109" s="881"/>
      <c r="DP109" s="882"/>
      <c r="DQ109" s="880" t="s">
        <v>288</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419849</v>
      </c>
      <c r="AB110" s="888"/>
      <c r="AC110" s="888"/>
      <c r="AD110" s="888"/>
      <c r="AE110" s="889"/>
      <c r="AF110" s="890">
        <v>356407</v>
      </c>
      <c r="AG110" s="888"/>
      <c r="AH110" s="888"/>
      <c r="AI110" s="888"/>
      <c r="AJ110" s="889"/>
      <c r="AK110" s="890">
        <v>341588</v>
      </c>
      <c r="AL110" s="888"/>
      <c r="AM110" s="888"/>
      <c r="AN110" s="888"/>
      <c r="AO110" s="889"/>
      <c r="AP110" s="891">
        <v>26.3</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2858896</v>
      </c>
      <c r="BR110" s="925"/>
      <c r="BS110" s="925"/>
      <c r="BT110" s="925"/>
      <c r="BU110" s="925"/>
      <c r="BV110" s="925">
        <v>2478493</v>
      </c>
      <c r="BW110" s="925"/>
      <c r="BX110" s="925"/>
      <c r="BY110" s="925"/>
      <c r="BZ110" s="925"/>
      <c r="CA110" s="925">
        <v>2551479</v>
      </c>
      <c r="CB110" s="925"/>
      <c r="CC110" s="925"/>
      <c r="CD110" s="925"/>
      <c r="CE110" s="925"/>
      <c r="CF110" s="939">
        <v>196.2</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223</v>
      </c>
      <c r="DH110" s="925"/>
      <c r="DI110" s="925"/>
      <c r="DJ110" s="925"/>
      <c r="DK110" s="925"/>
      <c r="DL110" s="925" t="s">
        <v>223</v>
      </c>
      <c r="DM110" s="925"/>
      <c r="DN110" s="925"/>
      <c r="DO110" s="925"/>
      <c r="DP110" s="925"/>
      <c r="DQ110" s="925" t="s">
        <v>223</v>
      </c>
      <c r="DR110" s="925"/>
      <c r="DS110" s="925"/>
      <c r="DT110" s="925"/>
      <c r="DU110" s="925"/>
      <c r="DV110" s="926" t="s">
        <v>223</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223</v>
      </c>
      <c r="AB111" s="932"/>
      <c r="AC111" s="932"/>
      <c r="AD111" s="932"/>
      <c r="AE111" s="933"/>
      <c r="AF111" s="934" t="s">
        <v>223</v>
      </c>
      <c r="AG111" s="932"/>
      <c r="AH111" s="932"/>
      <c r="AI111" s="932"/>
      <c r="AJ111" s="933"/>
      <c r="AK111" s="934" t="s">
        <v>223</v>
      </c>
      <c r="AL111" s="932"/>
      <c r="AM111" s="932"/>
      <c r="AN111" s="932"/>
      <c r="AO111" s="933"/>
      <c r="AP111" s="935" t="s">
        <v>223</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t="s">
        <v>410</v>
      </c>
      <c r="BR111" s="918"/>
      <c r="BS111" s="918"/>
      <c r="BT111" s="918"/>
      <c r="BU111" s="918"/>
      <c r="BV111" s="918" t="s">
        <v>410</v>
      </c>
      <c r="BW111" s="918"/>
      <c r="BX111" s="918"/>
      <c r="BY111" s="918"/>
      <c r="BZ111" s="918"/>
      <c r="CA111" s="918" t="s">
        <v>410</v>
      </c>
      <c r="CB111" s="918"/>
      <c r="CC111" s="918"/>
      <c r="CD111" s="918"/>
      <c r="CE111" s="918"/>
      <c r="CF111" s="912" t="s">
        <v>410</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410</v>
      </c>
      <c r="DH111" s="918"/>
      <c r="DI111" s="918"/>
      <c r="DJ111" s="918"/>
      <c r="DK111" s="918"/>
      <c r="DL111" s="918" t="s">
        <v>410</v>
      </c>
      <c r="DM111" s="918"/>
      <c r="DN111" s="918"/>
      <c r="DO111" s="918"/>
      <c r="DP111" s="918"/>
      <c r="DQ111" s="918" t="s">
        <v>410</v>
      </c>
      <c r="DR111" s="918"/>
      <c r="DS111" s="918"/>
      <c r="DT111" s="918"/>
      <c r="DU111" s="918"/>
      <c r="DV111" s="919" t="s">
        <v>410</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414</v>
      </c>
      <c r="AB112" s="957"/>
      <c r="AC112" s="957"/>
      <c r="AD112" s="957"/>
      <c r="AE112" s="958"/>
      <c r="AF112" s="959" t="s">
        <v>414</v>
      </c>
      <c r="AG112" s="957"/>
      <c r="AH112" s="957"/>
      <c r="AI112" s="957"/>
      <c r="AJ112" s="958"/>
      <c r="AK112" s="959" t="s">
        <v>414</v>
      </c>
      <c r="AL112" s="957"/>
      <c r="AM112" s="957"/>
      <c r="AN112" s="957"/>
      <c r="AO112" s="958"/>
      <c r="AP112" s="960" t="s">
        <v>414</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1285230</v>
      </c>
      <c r="BR112" s="918"/>
      <c r="BS112" s="918"/>
      <c r="BT112" s="918"/>
      <c r="BU112" s="918"/>
      <c r="BV112" s="918">
        <v>1401522</v>
      </c>
      <c r="BW112" s="918"/>
      <c r="BX112" s="918"/>
      <c r="BY112" s="918"/>
      <c r="BZ112" s="918"/>
      <c r="CA112" s="918">
        <v>1418730</v>
      </c>
      <c r="CB112" s="918"/>
      <c r="CC112" s="918"/>
      <c r="CD112" s="918"/>
      <c r="CE112" s="918"/>
      <c r="CF112" s="912">
        <v>109.1</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414</v>
      </c>
      <c r="DH112" s="918"/>
      <c r="DI112" s="918"/>
      <c r="DJ112" s="918"/>
      <c r="DK112" s="918"/>
      <c r="DL112" s="918" t="s">
        <v>414</v>
      </c>
      <c r="DM112" s="918"/>
      <c r="DN112" s="918"/>
      <c r="DO112" s="918"/>
      <c r="DP112" s="918"/>
      <c r="DQ112" s="918" t="s">
        <v>414</v>
      </c>
      <c r="DR112" s="918"/>
      <c r="DS112" s="918"/>
      <c r="DT112" s="918"/>
      <c r="DU112" s="918"/>
      <c r="DV112" s="919" t="s">
        <v>414</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93358</v>
      </c>
      <c r="AB113" s="932"/>
      <c r="AC113" s="932"/>
      <c r="AD113" s="932"/>
      <c r="AE113" s="933"/>
      <c r="AF113" s="934">
        <v>129940</v>
      </c>
      <c r="AG113" s="932"/>
      <c r="AH113" s="932"/>
      <c r="AI113" s="932"/>
      <c r="AJ113" s="933"/>
      <c r="AK113" s="934">
        <v>145109</v>
      </c>
      <c r="AL113" s="932"/>
      <c r="AM113" s="932"/>
      <c r="AN113" s="932"/>
      <c r="AO113" s="933"/>
      <c r="AP113" s="935">
        <v>11.2</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383701</v>
      </c>
      <c r="BR113" s="918"/>
      <c r="BS113" s="918"/>
      <c r="BT113" s="918"/>
      <c r="BU113" s="918"/>
      <c r="BV113" s="918">
        <v>330892</v>
      </c>
      <c r="BW113" s="918"/>
      <c r="BX113" s="918"/>
      <c r="BY113" s="918"/>
      <c r="BZ113" s="918"/>
      <c r="CA113" s="918">
        <v>278389</v>
      </c>
      <c r="CB113" s="918"/>
      <c r="CC113" s="918"/>
      <c r="CD113" s="918"/>
      <c r="CE113" s="918"/>
      <c r="CF113" s="912">
        <v>21.4</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414</v>
      </c>
      <c r="DH113" s="957"/>
      <c r="DI113" s="957"/>
      <c r="DJ113" s="957"/>
      <c r="DK113" s="958"/>
      <c r="DL113" s="959" t="s">
        <v>414</v>
      </c>
      <c r="DM113" s="957"/>
      <c r="DN113" s="957"/>
      <c r="DO113" s="957"/>
      <c r="DP113" s="958"/>
      <c r="DQ113" s="959" t="s">
        <v>414</v>
      </c>
      <c r="DR113" s="957"/>
      <c r="DS113" s="957"/>
      <c r="DT113" s="957"/>
      <c r="DU113" s="958"/>
      <c r="DV113" s="960" t="s">
        <v>414</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83268</v>
      </c>
      <c r="AB114" s="957"/>
      <c r="AC114" s="957"/>
      <c r="AD114" s="957"/>
      <c r="AE114" s="958"/>
      <c r="AF114" s="959">
        <v>75672</v>
      </c>
      <c r="AG114" s="957"/>
      <c r="AH114" s="957"/>
      <c r="AI114" s="957"/>
      <c r="AJ114" s="958"/>
      <c r="AK114" s="959">
        <v>65794</v>
      </c>
      <c r="AL114" s="957"/>
      <c r="AM114" s="957"/>
      <c r="AN114" s="957"/>
      <c r="AO114" s="958"/>
      <c r="AP114" s="960">
        <v>5.0999999999999996</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269145</v>
      </c>
      <c r="BR114" s="918"/>
      <c r="BS114" s="918"/>
      <c r="BT114" s="918"/>
      <c r="BU114" s="918"/>
      <c r="BV114" s="918">
        <v>247145</v>
      </c>
      <c r="BW114" s="918"/>
      <c r="BX114" s="918"/>
      <c r="BY114" s="918"/>
      <c r="BZ114" s="918"/>
      <c r="CA114" s="918">
        <v>244714</v>
      </c>
      <c r="CB114" s="918"/>
      <c r="CC114" s="918"/>
      <c r="CD114" s="918"/>
      <c r="CE114" s="918"/>
      <c r="CF114" s="912">
        <v>18.8</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414</v>
      </c>
      <c r="DH114" s="957"/>
      <c r="DI114" s="957"/>
      <c r="DJ114" s="957"/>
      <c r="DK114" s="958"/>
      <c r="DL114" s="959" t="s">
        <v>414</v>
      </c>
      <c r="DM114" s="957"/>
      <c r="DN114" s="957"/>
      <c r="DO114" s="957"/>
      <c r="DP114" s="958"/>
      <c r="DQ114" s="959" t="s">
        <v>414</v>
      </c>
      <c r="DR114" s="957"/>
      <c r="DS114" s="957"/>
      <c r="DT114" s="957"/>
      <c r="DU114" s="958"/>
      <c r="DV114" s="960" t="s">
        <v>414</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414</v>
      </c>
      <c r="AB115" s="932"/>
      <c r="AC115" s="932"/>
      <c r="AD115" s="932"/>
      <c r="AE115" s="933"/>
      <c r="AF115" s="934" t="s">
        <v>414</v>
      </c>
      <c r="AG115" s="932"/>
      <c r="AH115" s="932"/>
      <c r="AI115" s="932"/>
      <c r="AJ115" s="933"/>
      <c r="AK115" s="934" t="s">
        <v>414</v>
      </c>
      <c r="AL115" s="932"/>
      <c r="AM115" s="932"/>
      <c r="AN115" s="932"/>
      <c r="AO115" s="933"/>
      <c r="AP115" s="935" t="s">
        <v>414</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414</v>
      </c>
      <c r="BR115" s="918"/>
      <c r="BS115" s="918"/>
      <c r="BT115" s="918"/>
      <c r="BU115" s="918"/>
      <c r="BV115" s="918" t="s">
        <v>414</v>
      </c>
      <c r="BW115" s="918"/>
      <c r="BX115" s="918"/>
      <c r="BY115" s="918"/>
      <c r="BZ115" s="918"/>
      <c r="CA115" s="918" t="s">
        <v>414</v>
      </c>
      <c r="CB115" s="918"/>
      <c r="CC115" s="918"/>
      <c r="CD115" s="918"/>
      <c r="CE115" s="918"/>
      <c r="CF115" s="912" t="s">
        <v>414</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414</v>
      </c>
      <c r="DH115" s="957"/>
      <c r="DI115" s="957"/>
      <c r="DJ115" s="957"/>
      <c r="DK115" s="958"/>
      <c r="DL115" s="959" t="s">
        <v>414</v>
      </c>
      <c r="DM115" s="957"/>
      <c r="DN115" s="957"/>
      <c r="DO115" s="957"/>
      <c r="DP115" s="958"/>
      <c r="DQ115" s="959" t="s">
        <v>414</v>
      </c>
      <c r="DR115" s="957"/>
      <c r="DS115" s="957"/>
      <c r="DT115" s="957"/>
      <c r="DU115" s="958"/>
      <c r="DV115" s="960" t="s">
        <v>414</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414</v>
      </c>
      <c r="AB116" s="957"/>
      <c r="AC116" s="957"/>
      <c r="AD116" s="957"/>
      <c r="AE116" s="958"/>
      <c r="AF116" s="959" t="s">
        <v>414</v>
      </c>
      <c r="AG116" s="957"/>
      <c r="AH116" s="957"/>
      <c r="AI116" s="957"/>
      <c r="AJ116" s="958"/>
      <c r="AK116" s="959" t="s">
        <v>414</v>
      </c>
      <c r="AL116" s="957"/>
      <c r="AM116" s="957"/>
      <c r="AN116" s="957"/>
      <c r="AO116" s="958"/>
      <c r="AP116" s="960" t="s">
        <v>414</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414</v>
      </c>
      <c r="BR116" s="918"/>
      <c r="BS116" s="918"/>
      <c r="BT116" s="918"/>
      <c r="BU116" s="918"/>
      <c r="BV116" s="918" t="s">
        <v>414</v>
      </c>
      <c r="BW116" s="918"/>
      <c r="BX116" s="918"/>
      <c r="BY116" s="918"/>
      <c r="BZ116" s="918"/>
      <c r="CA116" s="918" t="s">
        <v>414</v>
      </c>
      <c r="CB116" s="918"/>
      <c r="CC116" s="918"/>
      <c r="CD116" s="918"/>
      <c r="CE116" s="918"/>
      <c r="CF116" s="912" t="s">
        <v>414</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414</v>
      </c>
      <c r="DH116" s="957"/>
      <c r="DI116" s="957"/>
      <c r="DJ116" s="957"/>
      <c r="DK116" s="958"/>
      <c r="DL116" s="959" t="s">
        <v>414</v>
      </c>
      <c r="DM116" s="957"/>
      <c r="DN116" s="957"/>
      <c r="DO116" s="957"/>
      <c r="DP116" s="958"/>
      <c r="DQ116" s="959" t="s">
        <v>414</v>
      </c>
      <c r="DR116" s="957"/>
      <c r="DS116" s="957"/>
      <c r="DT116" s="957"/>
      <c r="DU116" s="958"/>
      <c r="DV116" s="960" t="s">
        <v>414</v>
      </c>
      <c r="DW116" s="961"/>
      <c r="DX116" s="961"/>
      <c r="DY116" s="961"/>
      <c r="DZ116" s="962"/>
    </row>
    <row r="117" spans="1:130" s="197" customFormat="1" ht="26.25" customHeight="1">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596475</v>
      </c>
      <c r="AB117" s="964"/>
      <c r="AC117" s="964"/>
      <c r="AD117" s="964"/>
      <c r="AE117" s="965"/>
      <c r="AF117" s="963">
        <v>562019</v>
      </c>
      <c r="AG117" s="964"/>
      <c r="AH117" s="964"/>
      <c r="AI117" s="964"/>
      <c r="AJ117" s="965"/>
      <c r="AK117" s="963">
        <v>552491</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223</v>
      </c>
      <c r="BR117" s="984"/>
      <c r="BS117" s="984"/>
      <c r="BT117" s="984"/>
      <c r="BU117" s="984"/>
      <c r="BV117" s="984" t="s">
        <v>223</v>
      </c>
      <c r="BW117" s="984"/>
      <c r="BX117" s="984"/>
      <c r="BY117" s="984"/>
      <c r="BZ117" s="984"/>
      <c r="CA117" s="984" t="s">
        <v>223</v>
      </c>
      <c r="CB117" s="984"/>
      <c r="CC117" s="984"/>
      <c r="CD117" s="984"/>
      <c r="CE117" s="984"/>
      <c r="CF117" s="912" t="s">
        <v>223</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223</v>
      </c>
      <c r="DH117" s="957"/>
      <c r="DI117" s="957"/>
      <c r="DJ117" s="957"/>
      <c r="DK117" s="958"/>
      <c r="DL117" s="959" t="s">
        <v>223</v>
      </c>
      <c r="DM117" s="957"/>
      <c r="DN117" s="957"/>
      <c r="DO117" s="957"/>
      <c r="DP117" s="958"/>
      <c r="DQ117" s="959" t="s">
        <v>223</v>
      </c>
      <c r="DR117" s="957"/>
      <c r="DS117" s="957"/>
      <c r="DT117" s="957"/>
      <c r="DU117" s="958"/>
      <c r="DV117" s="960" t="s">
        <v>223</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289</v>
      </c>
      <c r="AG118" s="881"/>
      <c r="AH118" s="881"/>
      <c r="AI118" s="881"/>
      <c r="AJ118" s="882"/>
      <c r="AK118" s="880" t="s">
        <v>288</v>
      </c>
      <c r="AL118" s="881"/>
      <c r="AM118" s="881"/>
      <c r="AN118" s="881"/>
      <c r="AO118" s="882"/>
      <c r="AP118" s="988" t="s">
        <v>402</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432</v>
      </c>
      <c r="BP118" s="992"/>
      <c r="BQ118" s="983">
        <v>4796972</v>
      </c>
      <c r="BR118" s="984"/>
      <c r="BS118" s="984"/>
      <c r="BT118" s="984"/>
      <c r="BU118" s="984"/>
      <c r="BV118" s="984">
        <v>4458052</v>
      </c>
      <c r="BW118" s="984"/>
      <c r="BX118" s="984"/>
      <c r="BY118" s="984"/>
      <c r="BZ118" s="984"/>
      <c r="CA118" s="984">
        <v>4493312</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223</v>
      </c>
      <c r="DH118" s="957"/>
      <c r="DI118" s="957"/>
      <c r="DJ118" s="957"/>
      <c r="DK118" s="958"/>
      <c r="DL118" s="959" t="s">
        <v>223</v>
      </c>
      <c r="DM118" s="957"/>
      <c r="DN118" s="957"/>
      <c r="DO118" s="957"/>
      <c r="DP118" s="958"/>
      <c r="DQ118" s="959" t="s">
        <v>223</v>
      </c>
      <c r="DR118" s="957"/>
      <c r="DS118" s="957"/>
      <c r="DT118" s="957"/>
      <c r="DU118" s="958"/>
      <c r="DV118" s="960" t="s">
        <v>223</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223</v>
      </c>
      <c r="AB119" s="888"/>
      <c r="AC119" s="888"/>
      <c r="AD119" s="888"/>
      <c r="AE119" s="889"/>
      <c r="AF119" s="890" t="s">
        <v>223</v>
      </c>
      <c r="AG119" s="888"/>
      <c r="AH119" s="888"/>
      <c r="AI119" s="888"/>
      <c r="AJ119" s="889"/>
      <c r="AK119" s="890" t="s">
        <v>223</v>
      </c>
      <c r="AL119" s="888"/>
      <c r="AM119" s="888"/>
      <c r="AN119" s="888"/>
      <c r="AO119" s="889"/>
      <c r="AP119" s="891" t="s">
        <v>223</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714250</v>
      </c>
      <c r="BR119" s="925"/>
      <c r="BS119" s="925"/>
      <c r="BT119" s="925"/>
      <c r="BU119" s="925"/>
      <c r="BV119" s="925">
        <v>732598</v>
      </c>
      <c r="BW119" s="925"/>
      <c r="BX119" s="925"/>
      <c r="BY119" s="925"/>
      <c r="BZ119" s="925"/>
      <c r="CA119" s="925">
        <v>788952</v>
      </c>
      <c r="CB119" s="925"/>
      <c r="CC119" s="925"/>
      <c r="CD119" s="925"/>
      <c r="CE119" s="925"/>
      <c r="CF119" s="939">
        <v>60.7</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223</v>
      </c>
      <c r="DH119" s="996"/>
      <c r="DI119" s="996"/>
      <c r="DJ119" s="996"/>
      <c r="DK119" s="997"/>
      <c r="DL119" s="998" t="s">
        <v>223</v>
      </c>
      <c r="DM119" s="996"/>
      <c r="DN119" s="996"/>
      <c r="DO119" s="996"/>
      <c r="DP119" s="997"/>
      <c r="DQ119" s="998" t="s">
        <v>223</v>
      </c>
      <c r="DR119" s="996"/>
      <c r="DS119" s="996"/>
      <c r="DT119" s="996"/>
      <c r="DU119" s="997"/>
      <c r="DV119" s="999" t="s">
        <v>223</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223</v>
      </c>
      <c r="AB120" s="957"/>
      <c r="AC120" s="957"/>
      <c r="AD120" s="957"/>
      <c r="AE120" s="958"/>
      <c r="AF120" s="959" t="s">
        <v>223</v>
      </c>
      <c r="AG120" s="957"/>
      <c r="AH120" s="957"/>
      <c r="AI120" s="957"/>
      <c r="AJ120" s="958"/>
      <c r="AK120" s="959" t="s">
        <v>223</v>
      </c>
      <c r="AL120" s="957"/>
      <c r="AM120" s="957"/>
      <c r="AN120" s="957"/>
      <c r="AO120" s="958"/>
      <c r="AP120" s="960" t="s">
        <v>223</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t="s">
        <v>223</v>
      </c>
      <c r="BR120" s="918"/>
      <c r="BS120" s="918"/>
      <c r="BT120" s="918"/>
      <c r="BU120" s="918"/>
      <c r="BV120" s="918" t="s">
        <v>223</v>
      </c>
      <c r="BW120" s="918"/>
      <c r="BX120" s="918"/>
      <c r="BY120" s="918"/>
      <c r="BZ120" s="918"/>
      <c r="CA120" s="918" t="s">
        <v>223</v>
      </c>
      <c r="CB120" s="918"/>
      <c r="CC120" s="918"/>
      <c r="CD120" s="918"/>
      <c r="CE120" s="918"/>
      <c r="CF120" s="912" t="s">
        <v>223</v>
      </c>
      <c r="CG120" s="913"/>
      <c r="CH120" s="913"/>
      <c r="CI120" s="913"/>
      <c r="CJ120" s="913"/>
      <c r="CK120" s="1011" t="s">
        <v>438</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1285230</v>
      </c>
      <c r="DH120" s="925"/>
      <c r="DI120" s="925"/>
      <c r="DJ120" s="925"/>
      <c r="DK120" s="925"/>
      <c r="DL120" s="925">
        <v>1401522</v>
      </c>
      <c r="DM120" s="925"/>
      <c r="DN120" s="925"/>
      <c r="DO120" s="925"/>
      <c r="DP120" s="925"/>
      <c r="DQ120" s="925">
        <v>1418730</v>
      </c>
      <c r="DR120" s="925"/>
      <c r="DS120" s="925"/>
      <c r="DT120" s="925"/>
      <c r="DU120" s="925"/>
      <c r="DV120" s="926">
        <v>109.1</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223</v>
      </c>
      <c r="AB121" s="957"/>
      <c r="AC121" s="957"/>
      <c r="AD121" s="957"/>
      <c r="AE121" s="958"/>
      <c r="AF121" s="959" t="s">
        <v>223</v>
      </c>
      <c r="AG121" s="957"/>
      <c r="AH121" s="957"/>
      <c r="AI121" s="957"/>
      <c r="AJ121" s="958"/>
      <c r="AK121" s="959" t="s">
        <v>223</v>
      </c>
      <c r="AL121" s="957"/>
      <c r="AM121" s="957"/>
      <c r="AN121" s="957"/>
      <c r="AO121" s="958"/>
      <c r="AP121" s="960" t="s">
        <v>223</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2792629</v>
      </c>
      <c r="BR121" s="984"/>
      <c r="BS121" s="984"/>
      <c r="BT121" s="984"/>
      <c r="BU121" s="984"/>
      <c r="BV121" s="984">
        <v>2567265</v>
      </c>
      <c r="BW121" s="984"/>
      <c r="BX121" s="984"/>
      <c r="BY121" s="984"/>
      <c r="BZ121" s="984"/>
      <c r="CA121" s="984">
        <v>2893852</v>
      </c>
      <c r="CB121" s="984"/>
      <c r="CC121" s="984"/>
      <c r="CD121" s="984"/>
      <c r="CE121" s="984"/>
      <c r="CF121" s="1022">
        <v>222.5</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441</v>
      </c>
      <c r="AB122" s="957"/>
      <c r="AC122" s="957"/>
      <c r="AD122" s="957"/>
      <c r="AE122" s="958"/>
      <c r="AF122" s="959" t="s">
        <v>441</v>
      </c>
      <c r="AG122" s="957"/>
      <c r="AH122" s="957"/>
      <c r="AI122" s="957"/>
      <c r="AJ122" s="958"/>
      <c r="AK122" s="959" t="s">
        <v>441</v>
      </c>
      <c r="AL122" s="957"/>
      <c r="AM122" s="957"/>
      <c r="AN122" s="957"/>
      <c r="AO122" s="958"/>
      <c r="AP122" s="960" t="s">
        <v>441</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442</v>
      </c>
      <c r="BP122" s="992"/>
      <c r="BQ122" s="1032">
        <v>3506879</v>
      </c>
      <c r="BR122" s="1033"/>
      <c r="BS122" s="1033"/>
      <c r="BT122" s="1033"/>
      <c r="BU122" s="1033"/>
      <c r="BV122" s="1033">
        <v>3299863</v>
      </c>
      <c r="BW122" s="1033"/>
      <c r="BX122" s="1033"/>
      <c r="BY122" s="1033"/>
      <c r="BZ122" s="1033"/>
      <c r="CA122" s="1033">
        <v>3682804</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223</v>
      </c>
      <c r="AB123" s="957"/>
      <c r="AC123" s="957"/>
      <c r="AD123" s="957"/>
      <c r="AE123" s="958"/>
      <c r="AF123" s="959" t="s">
        <v>223</v>
      </c>
      <c r="AG123" s="957"/>
      <c r="AH123" s="957"/>
      <c r="AI123" s="957"/>
      <c r="AJ123" s="958"/>
      <c r="AK123" s="959" t="s">
        <v>223</v>
      </c>
      <c r="AL123" s="957"/>
      <c r="AM123" s="957"/>
      <c r="AN123" s="957"/>
      <c r="AO123" s="958"/>
      <c r="AP123" s="960" t="s">
        <v>223</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97.9</v>
      </c>
      <c r="BR123" s="1025"/>
      <c r="BS123" s="1025"/>
      <c r="BT123" s="1025"/>
      <c r="BU123" s="1025"/>
      <c r="BV123" s="1025">
        <v>87.7</v>
      </c>
      <c r="BW123" s="1025"/>
      <c r="BX123" s="1025"/>
      <c r="BY123" s="1025"/>
      <c r="BZ123" s="1025"/>
      <c r="CA123" s="1025">
        <v>62.3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223</v>
      </c>
      <c r="AB124" s="957"/>
      <c r="AC124" s="957"/>
      <c r="AD124" s="957"/>
      <c r="AE124" s="958"/>
      <c r="AF124" s="959" t="s">
        <v>223</v>
      </c>
      <c r="AG124" s="957"/>
      <c r="AH124" s="957"/>
      <c r="AI124" s="957"/>
      <c r="AJ124" s="958"/>
      <c r="AK124" s="959" t="s">
        <v>223</v>
      </c>
      <c r="AL124" s="957"/>
      <c r="AM124" s="957"/>
      <c r="AN124" s="957"/>
      <c r="AO124" s="958"/>
      <c r="AP124" s="960" t="s">
        <v>223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223</v>
      </c>
      <c r="DH124" s="996"/>
      <c r="DI124" s="996"/>
      <c r="DJ124" s="996"/>
      <c r="DK124" s="997"/>
      <c r="DL124" s="998" t="s">
        <v>223</v>
      </c>
      <c r="DM124" s="996"/>
      <c r="DN124" s="996"/>
      <c r="DO124" s="996"/>
      <c r="DP124" s="997"/>
      <c r="DQ124" s="998" t="s">
        <v>223</v>
      </c>
      <c r="DR124" s="996"/>
      <c r="DS124" s="996"/>
      <c r="DT124" s="996"/>
      <c r="DU124" s="997"/>
      <c r="DV124" s="999" t="s">
        <v>223</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223</v>
      </c>
      <c r="AB125" s="957"/>
      <c r="AC125" s="957"/>
      <c r="AD125" s="957"/>
      <c r="AE125" s="958"/>
      <c r="AF125" s="959" t="s">
        <v>223</v>
      </c>
      <c r="AG125" s="957"/>
      <c r="AH125" s="957"/>
      <c r="AI125" s="957"/>
      <c r="AJ125" s="958"/>
      <c r="AK125" s="959" t="s">
        <v>223</v>
      </c>
      <c r="AL125" s="957"/>
      <c r="AM125" s="957"/>
      <c r="AN125" s="957"/>
      <c r="AO125" s="958"/>
      <c r="AP125" s="960" t="s">
        <v>223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223</v>
      </c>
      <c r="DH125" s="925"/>
      <c r="DI125" s="925"/>
      <c r="DJ125" s="925"/>
      <c r="DK125" s="925"/>
      <c r="DL125" s="925" t="s">
        <v>223</v>
      </c>
      <c r="DM125" s="925"/>
      <c r="DN125" s="925"/>
      <c r="DO125" s="925"/>
      <c r="DP125" s="925"/>
      <c r="DQ125" s="925" t="s">
        <v>223</v>
      </c>
      <c r="DR125" s="925"/>
      <c r="DS125" s="925"/>
      <c r="DT125" s="925"/>
      <c r="DU125" s="925"/>
      <c r="DV125" s="926" t="s">
        <v>223</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223</v>
      </c>
      <c r="AB126" s="957"/>
      <c r="AC126" s="957"/>
      <c r="AD126" s="957"/>
      <c r="AE126" s="958"/>
      <c r="AF126" s="959" t="s">
        <v>223</v>
      </c>
      <c r="AG126" s="957"/>
      <c r="AH126" s="957"/>
      <c r="AI126" s="957"/>
      <c r="AJ126" s="958"/>
      <c r="AK126" s="959" t="s">
        <v>223</v>
      </c>
      <c r="AL126" s="957"/>
      <c r="AM126" s="957"/>
      <c r="AN126" s="957"/>
      <c r="AO126" s="958"/>
      <c r="AP126" s="960" t="s">
        <v>223</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223</v>
      </c>
      <c r="DH126" s="918"/>
      <c r="DI126" s="918"/>
      <c r="DJ126" s="918"/>
      <c r="DK126" s="918"/>
      <c r="DL126" s="918" t="s">
        <v>223</v>
      </c>
      <c r="DM126" s="918"/>
      <c r="DN126" s="918"/>
      <c r="DO126" s="918"/>
      <c r="DP126" s="918"/>
      <c r="DQ126" s="918" t="s">
        <v>223</v>
      </c>
      <c r="DR126" s="918"/>
      <c r="DS126" s="918"/>
      <c r="DT126" s="918"/>
      <c r="DU126" s="918"/>
      <c r="DV126" s="919" t="s">
        <v>223</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223</v>
      </c>
      <c r="AB127" s="957"/>
      <c r="AC127" s="957"/>
      <c r="AD127" s="957"/>
      <c r="AE127" s="958"/>
      <c r="AF127" s="959" t="s">
        <v>223</v>
      </c>
      <c r="AG127" s="957"/>
      <c r="AH127" s="957"/>
      <c r="AI127" s="957"/>
      <c r="AJ127" s="958"/>
      <c r="AK127" s="959" t="s">
        <v>223</v>
      </c>
      <c r="AL127" s="957"/>
      <c r="AM127" s="957"/>
      <c r="AN127" s="957"/>
      <c r="AO127" s="958"/>
      <c r="AP127" s="960" t="s">
        <v>223</v>
      </c>
      <c r="AQ127" s="961"/>
      <c r="AR127" s="961"/>
      <c r="AS127" s="961"/>
      <c r="AT127" s="962"/>
      <c r="AU127" s="233"/>
      <c r="AV127" s="233"/>
      <c r="AW127" s="233"/>
      <c r="AX127" s="884" t="s">
        <v>453</v>
      </c>
      <c r="AY127" s="885"/>
      <c r="AZ127" s="885"/>
      <c r="BA127" s="885"/>
      <c r="BB127" s="885"/>
      <c r="BC127" s="885"/>
      <c r="BD127" s="885"/>
      <c r="BE127" s="886"/>
      <c r="BF127" s="1039" t="s">
        <v>223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223</v>
      </c>
      <c r="DH127" s="1046"/>
      <c r="DI127" s="1046"/>
      <c r="DJ127" s="1046"/>
      <c r="DK127" s="1046"/>
      <c r="DL127" s="1046" t="s">
        <v>441</v>
      </c>
      <c r="DM127" s="1046"/>
      <c r="DN127" s="1046"/>
      <c r="DO127" s="1046"/>
      <c r="DP127" s="1046"/>
      <c r="DQ127" s="1046" t="s">
        <v>441</v>
      </c>
      <c r="DR127" s="1046"/>
      <c r="DS127" s="1046"/>
      <c r="DT127" s="1046"/>
      <c r="DU127" s="1046"/>
      <c r="DV127" s="1047" t="s">
        <v>441</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5060</v>
      </c>
      <c r="AB128" s="1088"/>
      <c r="AC128" s="1088"/>
      <c r="AD128" s="1088"/>
      <c r="AE128" s="1089"/>
      <c r="AF128" s="1090" t="s">
        <v>223</v>
      </c>
      <c r="AG128" s="1088"/>
      <c r="AH128" s="1088"/>
      <c r="AI128" s="1088"/>
      <c r="AJ128" s="1089"/>
      <c r="AK128" s="1090" t="s">
        <v>223</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223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1710014</v>
      </c>
      <c r="AB129" s="957"/>
      <c r="AC129" s="957"/>
      <c r="AD129" s="957"/>
      <c r="AE129" s="958"/>
      <c r="AF129" s="959">
        <v>1722217</v>
      </c>
      <c r="AG129" s="957"/>
      <c r="AH129" s="957"/>
      <c r="AI129" s="957"/>
      <c r="AJ129" s="958"/>
      <c r="AK129" s="959">
        <v>1702847</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12.9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392459</v>
      </c>
      <c r="AB130" s="957"/>
      <c r="AC130" s="957"/>
      <c r="AD130" s="957"/>
      <c r="AE130" s="958"/>
      <c r="AF130" s="959">
        <v>402028</v>
      </c>
      <c r="AG130" s="957"/>
      <c r="AH130" s="957"/>
      <c r="AI130" s="957"/>
      <c r="AJ130" s="958"/>
      <c r="AK130" s="959">
        <v>402510</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62.3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1317555</v>
      </c>
      <c r="AB131" s="996"/>
      <c r="AC131" s="996"/>
      <c r="AD131" s="996"/>
      <c r="AE131" s="997"/>
      <c r="AF131" s="998">
        <v>1320189</v>
      </c>
      <c r="AG131" s="996"/>
      <c r="AH131" s="996"/>
      <c r="AI131" s="996"/>
      <c r="AJ131" s="997"/>
      <c r="AK131" s="998">
        <v>1300337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15.100394290000001</v>
      </c>
      <c r="AB132" s="1102"/>
      <c r="AC132" s="1102"/>
      <c r="AD132" s="1102"/>
      <c r="AE132" s="1103"/>
      <c r="AF132" s="1104">
        <v>12.118795110000001</v>
      </c>
      <c r="AG132" s="1102"/>
      <c r="AH132" s="1102"/>
      <c r="AI132" s="1102"/>
      <c r="AJ132" s="1103"/>
      <c r="AK132" s="1104">
        <v>11.534010029999999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16.8</v>
      </c>
      <c r="AB133" s="1109"/>
      <c r="AC133" s="1109"/>
      <c r="AD133" s="1109"/>
      <c r="AE133" s="1110"/>
      <c r="AF133" s="1108">
        <v>14.8</v>
      </c>
      <c r="AG133" s="1109"/>
      <c r="AH133" s="1109"/>
      <c r="AI133" s="1109"/>
      <c r="AJ133" s="1110"/>
      <c r="AK133" s="1108">
        <v>12.9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5" workbookViewId="0">
      <selection activeCell="G52" sqref="G5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365651</v>
      </c>
      <c r="L9" s="264">
        <v>120004</v>
      </c>
      <c r="M9" s="265">
        <v>192357</v>
      </c>
      <c r="N9" s="266">
        <v>-37.6</v>
      </c>
    </row>
    <row r="10" spans="1:16">
      <c r="A10" s="248"/>
      <c r="B10" s="244"/>
      <c r="C10" s="244"/>
      <c r="D10" s="244"/>
      <c r="E10" s="244"/>
      <c r="F10" s="244"/>
      <c r="G10" s="1117" t="s">
        <v>475</v>
      </c>
      <c r="H10" s="1118"/>
      <c r="I10" s="1118"/>
      <c r="J10" s="1119"/>
      <c r="K10" s="267">
        <v>31794</v>
      </c>
      <c r="L10" s="268">
        <v>10435</v>
      </c>
      <c r="M10" s="269">
        <v>21870</v>
      </c>
      <c r="N10" s="270">
        <v>-52.3</v>
      </c>
    </row>
    <row r="11" spans="1:16" ht="13.5" customHeight="1">
      <c r="A11" s="248"/>
      <c r="B11" s="244"/>
      <c r="C11" s="244"/>
      <c r="D11" s="244"/>
      <c r="E11" s="244"/>
      <c r="F11" s="244"/>
      <c r="G11" s="1117" t="s">
        <v>476</v>
      </c>
      <c r="H11" s="1118"/>
      <c r="I11" s="1118"/>
      <c r="J11" s="1119"/>
      <c r="K11" s="267">
        <v>104418</v>
      </c>
      <c r="L11" s="268">
        <v>34269</v>
      </c>
      <c r="M11" s="269">
        <v>24716</v>
      </c>
      <c r="N11" s="270">
        <v>38.700000000000003</v>
      </c>
    </row>
    <row r="12" spans="1:16" ht="13.5" customHeight="1">
      <c r="A12" s="248"/>
      <c r="B12" s="244"/>
      <c r="C12" s="244"/>
      <c r="D12" s="244"/>
      <c r="E12" s="244"/>
      <c r="F12" s="244"/>
      <c r="G12" s="1117" t="s">
        <v>477</v>
      </c>
      <c r="H12" s="1118"/>
      <c r="I12" s="1118"/>
      <c r="J12" s="1119"/>
      <c r="K12" s="267" t="s">
        <v>478</v>
      </c>
      <c r="L12" s="268" t="s">
        <v>478</v>
      </c>
      <c r="M12" s="269">
        <v>2820</v>
      </c>
      <c r="N12" s="270" t="s">
        <v>478</v>
      </c>
    </row>
    <row r="13" spans="1:16" ht="13.5" customHeight="1">
      <c r="A13" s="248"/>
      <c r="B13" s="244"/>
      <c r="C13" s="244"/>
      <c r="D13" s="244"/>
      <c r="E13" s="244"/>
      <c r="F13" s="244"/>
      <c r="G13" s="1117" t="s">
        <v>479</v>
      </c>
      <c r="H13" s="1118"/>
      <c r="I13" s="1118"/>
      <c r="J13" s="1119"/>
      <c r="K13" s="267" t="s">
        <v>478</v>
      </c>
      <c r="L13" s="268" t="s">
        <v>478</v>
      </c>
      <c r="M13" s="269" t="s">
        <v>478</v>
      </c>
      <c r="N13" s="270" t="s">
        <v>478</v>
      </c>
    </row>
    <row r="14" spans="1:16" ht="13.5" customHeight="1">
      <c r="A14" s="248"/>
      <c r="B14" s="244"/>
      <c r="C14" s="244"/>
      <c r="D14" s="244"/>
      <c r="E14" s="244"/>
      <c r="F14" s="244"/>
      <c r="G14" s="1117" t="s">
        <v>480</v>
      </c>
      <c r="H14" s="1118"/>
      <c r="I14" s="1118"/>
      <c r="J14" s="1119"/>
      <c r="K14" s="267">
        <v>38095</v>
      </c>
      <c r="L14" s="268">
        <v>12502</v>
      </c>
      <c r="M14" s="269">
        <v>8559</v>
      </c>
      <c r="N14" s="270">
        <v>46.1</v>
      </c>
    </row>
    <row r="15" spans="1:16" ht="13.5" customHeight="1">
      <c r="A15" s="248"/>
      <c r="B15" s="244"/>
      <c r="C15" s="244"/>
      <c r="D15" s="244"/>
      <c r="E15" s="244"/>
      <c r="F15" s="244"/>
      <c r="G15" s="1117" t="s">
        <v>481</v>
      </c>
      <c r="H15" s="1118"/>
      <c r="I15" s="1118"/>
      <c r="J15" s="1119"/>
      <c r="K15" s="267">
        <v>14086</v>
      </c>
      <c r="L15" s="268">
        <v>4623</v>
      </c>
      <c r="M15" s="269">
        <v>4371</v>
      </c>
      <c r="N15" s="270">
        <v>5.8</v>
      </c>
    </row>
    <row r="16" spans="1:16">
      <c r="A16" s="248"/>
      <c r="B16" s="244"/>
      <c r="C16" s="244"/>
      <c r="D16" s="244"/>
      <c r="E16" s="244"/>
      <c r="F16" s="244"/>
      <c r="G16" s="1120" t="s">
        <v>482</v>
      </c>
      <c r="H16" s="1121"/>
      <c r="I16" s="1121"/>
      <c r="J16" s="1122"/>
      <c r="K16" s="268">
        <v>-31747</v>
      </c>
      <c r="L16" s="268">
        <v>-10419</v>
      </c>
      <c r="M16" s="269">
        <v>-21822</v>
      </c>
      <c r="N16" s="270">
        <v>-52.3</v>
      </c>
    </row>
    <row r="17" spans="1:16">
      <c r="A17" s="248"/>
      <c r="B17" s="244"/>
      <c r="C17" s="244"/>
      <c r="D17" s="244"/>
      <c r="E17" s="244"/>
      <c r="F17" s="244"/>
      <c r="G17" s="1120" t="s">
        <v>172</v>
      </c>
      <c r="H17" s="1121"/>
      <c r="I17" s="1121"/>
      <c r="J17" s="1122"/>
      <c r="K17" s="268">
        <v>522297</v>
      </c>
      <c r="L17" s="268">
        <v>171414</v>
      </c>
      <c r="M17" s="269">
        <v>232872</v>
      </c>
      <c r="N17" s="270">
        <v>-26.4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14.77</v>
      </c>
      <c r="L21" s="281">
        <v>21.42</v>
      </c>
      <c r="M21" s="282">
        <v>-6.65</v>
      </c>
      <c r="N21" s="249"/>
      <c r="O21" s="283"/>
      <c r="P21" s="279"/>
    </row>
    <row r="22" spans="1:16" s="284" customFormat="1">
      <c r="A22" s="279"/>
      <c r="B22" s="249"/>
      <c r="C22" s="249"/>
      <c r="D22" s="249"/>
      <c r="E22" s="249"/>
      <c r="F22" s="249"/>
      <c r="G22" s="1112" t="s">
        <v>488</v>
      </c>
      <c r="H22" s="1113"/>
      <c r="I22" s="1113"/>
      <c r="J22" s="1114"/>
      <c r="K22" s="285">
        <v>94.7</v>
      </c>
      <c r="L22" s="286">
        <v>93.4</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341588</v>
      </c>
      <c r="L32" s="294">
        <v>112106</v>
      </c>
      <c r="M32" s="295">
        <v>135669</v>
      </c>
      <c r="N32" s="296">
        <v>-17.399999999999999</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v>40</v>
      </c>
      <c r="N34" s="296" t="s">
        <v>478</v>
      </c>
    </row>
    <row r="35" spans="1:16" ht="27" customHeight="1">
      <c r="A35" s="248"/>
      <c r="B35" s="244"/>
      <c r="C35" s="244"/>
      <c r="D35" s="244"/>
      <c r="E35" s="244"/>
      <c r="F35" s="244"/>
      <c r="G35" s="1128" t="s">
        <v>495</v>
      </c>
      <c r="H35" s="1129"/>
      <c r="I35" s="1129"/>
      <c r="J35" s="1130"/>
      <c r="K35" s="294">
        <v>145109</v>
      </c>
      <c r="L35" s="294">
        <v>47624</v>
      </c>
      <c r="M35" s="295">
        <v>30817</v>
      </c>
      <c r="N35" s="296">
        <v>54.5</v>
      </c>
    </row>
    <row r="36" spans="1:16" ht="27" customHeight="1">
      <c r="A36" s="248"/>
      <c r="B36" s="244"/>
      <c r="C36" s="244"/>
      <c r="D36" s="244"/>
      <c r="E36" s="244"/>
      <c r="F36" s="244"/>
      <c r="G36" s="1128" t="s">
        <v>496</v>
      </c>
      <c r="H36" s="1129"/>
      <c r="I36" s="1129"/>
      <c r="J36" s="1130"/>
      <c r="K36" s="294">
        <v>65794</v>
      </c>
      <c r="L36" s="294">
        <v>21593</v>
      </c>
      <c r="M36" s="295">
        <v>6361</v>
      </c>
      <c r="N36" s="296">
        <v>239.5</v>
      </c>
    </row>
    <row r="37" spans="1:16" ht="13.5" customHeight="1">
      <c r="A37" s="248"/>
      <c r="B37" s="244"/>
      <c r="C37" s="244"/>
      <c r="D37" s="244"/>
      <c r="E37" s="244"/>
      <c r="F37" s="244"/>
      <c r="G37" s="1128" t="s">
        <v>497</v>
      </c>
      <c r="H37" s="1129"/>
      <c r="I37" s="1129"/>
      <c r="J37" s="1130"/>
      <c r="K37" s="294" t="s">
        <v>478</v>
      </c>
      <c r="L37" s="294" t="s">
        <v>478</v>
      </c>
      <c r="M37" s="295">
        <v>2179</v>
      </c>
      <c r="N37" s="296" t="s">
        <v>478</v>
      </c>
    </row>
    <row r="38" spans="1:16" ht="27" customHeight="1">
      <c r="A38" s="248"/>
      <c r="B38" s="244"/>
      <c r="C38" s="244"/>
      <c r="D38" s="244"/>
      <c r="E38" s="244"/>
      <c r="F38" s="244"/>
      <c r="G38" s="1131" t="s">
        <v>498</v>
      </c>
      <c r="H38" s="1132"/>
      <c r="I38" s="1132"/>
      <c r="J38" s="1133"/>
      <c r="K38" s="297" t="s">
        <v>478</v>
      </c>
      <c r="L38" s="297" t="s">
        <v>478</v>
      </c>
      <c r="M38" s="298">
        <v>59</v>
      </c>
      <c r="N38" s="299" t="s">
        <v>478</v>
      </c>
      <c r="O38" s="293"/>
    </row>
    <row r="39" spans="1:16">
      <c r="A39" s="248"/>
      <c r="B39" s="244"/>
      <c r="C39" s="244"/>
      <c r="D39" s="244"/>
      <c r="E39" s="244"/>
      <c r="F39" s="244"/>
      <c r="G39" s="1131" t="s">
        <v>499</v>
      </c>
      <c r="H39" s="1132"/>
      <c r="I39" s="1132"/>
      <c r="J39" s="1133"/>
      <c r="K39" s="300" t="s">
        <v>478</v>
      </c>
      <c r="L39" s="300" t="s">
        <v>478</v>
      </c>
      <c r="M39" s="301">
        <v>-9358</v>
      </c>
      <c r="N39" s="302" t="s">
        <v>478</v>
      </c>
      <c r="O39" s="293"/>
    </row>
    <row r="40" spans="1:16" ht="27" customHeight="1">
      <c r="A40" s="248"/>
      <c r="B40" s="244"/>
      <c r="C40" s="244"/>
      <c r="D40" s="244"/>
      <c r="E40" s="244"/>
      <c r="F40" s="244"/>
      <c r="G40" s="1128" t="s">
        <v>500</v>
      </c>
      <c r="H40" s="1129"/>
      <c r="I40" s="1129"/>
      <c r="J40" s="1130"/>
      <c r="K40" s="300">
        <v>-402510</v>
      </c>
      <c r="L40" s="300">
        <v>-132100</v>
      </c>
      <c r="M40" s="301">
        <v>-120971</v>
      </c>
      <c r="N40" s="302">
        <v>9.1999999999999993</v>
      </c>
      <c r="O40" s="293"/>
    </row>
    <row r="41" spans="1:16">
      <c r="A41" s="248"/>
      <c r="B41" s="244"/>
      <c r="C41" s="244"/>
      <c r="D41" s="244"/>
      <c r="E41" s="244"/>
      <c r="F41" s="244"/>
      <c r="G41" s="1134" t="s">
        <v>283</v>
      </c>
      <c r="H41" s="1135"/>
      <c r="I41" s="1135"/>
      <c r="J41" s="1136"/>
      <c r="K41" s="294">
        <v>149981</v>
      </c>
      <c r="L41" s="300">
        <v>49223</v>
      </c>
      <c r="M41" s="301">
        <v>44795</v>
      </c>
      <c r="N41" s="302">
        <v>9.9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404262</v>
      </c>
      <c r="J51" s="320">
        <v>124312</v>
      </c>
      <c r="K51" s="321">
        <v>22.1</v>
      </c>
      <c r="L51" s="322">
        <v>262834</v>
      </c>
      <c r="M51" s="323">
        <v>48.9</v>
      </c>
      <c r="N51" s="324">
        <v>-26.8</v>
      </c>
    </row>
    <row r="52" spans="1:14">
      <c r="A52" s="248"/>
      <c r="B52" s="244"/>
      <c r="C52" s="244"/>
      <c r="D52" s="244"/>
      <c r="E52" s="244"/>
      <c r="F52" s="244"/>
      <c r="G52" s="325"/>
      <c r="H52" s="326" t="s">
        <v>511</v>
      </c>
      <c r="I52" s="327">
        <v>348698</v>
      </c>
      <c r="J52" s="328">
        <v>107226</v>
      </c>
      <c r="K52" s="329">
        <v>7.4</v>
      </c>
      <c r="L52" s="330">
        <v>147509</v>
      </c>
      <c r="M52" s="331">
        <v>95.6</v>
      </c>
      <c r="N52" s="332">
        <v>-88.2</v>
      </c>
    </row>
    <row r="53" spans="1:14">
      <c r="A53" s="248"/>
      <c r="B53" s="244"/>
      <c r="C53" s="244"/>
      <c r="D53" s="244"/>
      <c r="E53" s="244"/>
      <c r="F53" s="244"/>
      <c r="G53" s="310" t="s">
        <v>512</v>
      </c>
      <c r="H53" s="311"/>
      <c r="I53" s="319">
        <v>303195</v>
      </c>
      <c r="J53" s="320">
        <v>95165</v>
      </c>
      <c r="K53" s="321">
        <v>-23.4</v>
      </c>
      <c r="L53" s="322">
        <v>334234</v>
      </c>
      <c r="M53" s="323">
        <v>27.2</v>
      </c>
      <c r="N53" s="324">
        <v>-50.6</v>
      </c>
    </row>
    <row r="54" spans="1:14">
      <c r="A54" s="248"/>
      <c r="B54" s="244"/>
      <c r="C54" s="244"/>
      <c r="D54" s="244"/>
      <c r="E54" s="244"/>
      <c r="F54" s="244"/>
      <c r="G54" s="325"/>
      <c r="H54" s="326" t="s">
        <v>511</v>
      </c>
      <c r="I54" s="327">
        <v>285567</v>
      </c>
      <c r="J54" s="328">
        <v>89632</v>
      </c>
      <c r="K54" s="329">
        <v>-16.399999999999999</v>
      </c>
      <c r="L54" s="330">
        <v>135366</v>
      </c>
      <c r="M54" s="331">
        <v>-8.1999999999999993</v>
      </c>
      <c r="N54" s="332">
        <v>-8.1999999999999993</v>
      </c>
    </row>
    <row r="55" spans="1:14">
      <c r="A55" s="248"/>
      <c r="B55" s="244"/>
      <c r="C55" s="244"/>
      <c r="D55" s="244"/>
      <c r="E55" s="244"/>
      <c r="F55" s="244"/>
      <c r="G55" s="310" t="s">
        <v>513</v>
      </c>
      <c r="H55" s="311"/>
      <c r="I55" s="319">
        <v>229168</v>
      </c>
      <c r="J55" s="320">
        <v>72775</v>
      </c>
      <c r="K55" s="321">
        <v>-23.5</v>
      </c>
      <c r="L55" s="322">
        <v>203567</v>
      </c>
      <c r="M55" s="323">
        <v>-39.1</v>
      </c>
      <c r="N55" s="324">
        <v>15.6</v>
      </c>
    </row>
    <row r="56" spans="1:14">
      <c r="A56" s="248"/>
      <c r="B56" s="244"/>
      <c r="C56" s="244"/>
      <c r="D56" s="244"/>
      <c r="E56" s="244"/>
      <c r="F56" s="244"/>
      <c r="G56" s="325"/>
      <c r="H56" s="326" t="s">
        <v>511</v>
      </c>
      <c r="I56" s="327">
        <v>171841</v>
      </c>
      <c r="J56" s="328">
        <v>54570</v>
      </c>
      <c r="K56" s="329">
        <v>-39.1</v>
      </c>
      <c r="L56" s="330">
        <v>121137</v>
      </c>
      <c r="M56" s="331">
        <v>-10.5</v>
      </c>
      <c r="N56" s="332">
        <v>-28.6</v>
      </c>
    </row>
    <row r="57" spans="1:14">
      <c r="A57" s="248"/>
      <c r="B57" s="244"/>
      <c r="C57" s="244"/>
      <c r="D57" s="244"/>
      <c r="E57" s="244"/>
      <c r="F57" s="244"/>
      <c r="G57" s="310" t="s">
        <v>514</v>
      </c>
      <c r="H57" s="311"/>
      <c r="I57" s="319">
        <v>169289</v>
      </c>
      <c r="J57" s="320">
        <v>54069</v>
      </c>
      <c r="K57" s="321">
        <v>-25.7</v>
      </c>
      <c r="L57" s="322">
        <v>185018</v>
      </c>
      <c r="M57" s="323">
        <v>-9.1</v>
      </c>
      <c r="N57" s="324">
        <v>-16.600000000000001</v>
      </c>
    </row>
    <row r="58" spans="1:14">
      <c r="A58" s="248"/>
      <c r="B58" s="244"/>
      <c r="C58" s="244"/>
      <c r="D58" s="244"/>
      <c r="E58" s="244"/>
      <c r="F58" s="244"/>
      <c r="G58" s="325"/>
      <c r="H58" s="326" t="s">
        <v>511</v>
      </c>
      <c r="I58" s="327">
        <v>65329</v>
      </c>
      <c r="J58" s="328">
        <v>20865</v>
      </c>
      <c r="K58" s="329">
        <v>-61.8</v>
      </c>
      <c r="L58" s="330">
        <v>95064</v>
      </c>
      <c r="M58" s="331">
        <v>-21.5</v>
      </c>
      <c r="N58" s="332">
        <v>-40.299999999999997</v>
      </c>
    </row>
    <row r="59" spans="1:14">
      <c r="A59" s="248"/>
      <c r="B59" s="244"/>
      <c r="C59" s="244"/>
      <c r="D59" s="244"/>
      <c r="E59" s="244"/>
      <c r="F59" s="244"/>
      <c r="G59" s="310" t="s">
        <v>515</v>
      </c>
      <c r="H59" s="311"/>
      <c r="I59" s="319">
        <v>604273</v>
      </c>
      <c r="J59" s="320">
        <v>198317</v>
      </c>
      <c r="K59" s="321">
        <v>266.8</v>
      </c>
      <c r="L59" s="322">
        <v>238802</v>
      </c>
      <c r="M59" s="323">
        <v>29.1</v>
      </c>
      <c r="N59" s="324">
        <v>237.7</v>
      </c>
    </row>
    <row r="60" spans="1:14">
      <c r="A60" s="248"/>
      <c r="B60" s="244"/>
      <c r="C60" s="244"/>
      <c r="D60" s="244"/>
      <c r="E60" s="244"/>
      <c r="F60" s="244"/>
      <c r="G60" s="325"/>
      <c r="H60" s="326" t="s">
        <v>511</v>
      </c>
      <c r="I60" s="333">
        <v>306358</v>
      </c>
      <c r="J60" s="328">
        <v>100544</v>
      </c>
      <c r="K60" s="329">
        <v>381.9</v>
      </c>
      <c r="L60" s="330">
        <v>128562</v>
      </c>
      <c r="M60" s="331">
        <v>35.200000000000003</v>
      </c>
      <c r="N60" s="332">
        <v>346.7</v>
      </c>
    </row>
    <row r="61" spans="1:14">
      <c r="A61" s="248"/>
      <c r="B61" s="244"/>
      <c r="C61" s="244"/>
      <c r="D61" s="244"/>
      <c r="E61" s="244"/>
      <c r="F61" s="244"/>
      <c r="G61" s="310" t="s">
        <v>516</v>
      </c>
      <c r="H61" s="334"/>
      <c r="I61" s="335">
        <v>342037</v>
      </c>
      <c r="J61" s="336">
        <v>108928</v>
      </c>
      <c r="K61" s="337">
        <v>43.3</v>
      </c>
      <c r="L61" s="338">
        <v>244891</v>
      </c>
      <c r="M61" s="339">
        <v>11.4</v>
      </c>
      <c r="N61" s="324">
        <v>31.9</v>
      </c>
    </row>
    <row r="62" spans="1:14">
      <c r="A62" s="248"/>
      <c r="B62" s="244"/>
      <c r="C62" s="244"/>
      <c r="D62" s="244"/>
      <c r="E62" s="244"/>
      <c r="F62" s="244"/>
      <c r="G62" s="325"/>
      <c r="H62" s="326" t="s">
        <v>511</v>
      </c>
      <c r="I62" s="327">
        <v>235559</v>
      </c>
      <c r="J62" s="328">
        <v>74567</v>
      </c>
      <c r="K62" s="329">
        <v>54.4</v>
      </c>
      <c r="L62" s="330">
        <v>125528</v>
      </c>
      <c r="M62" s="331">
        <v>18.100000000000001</v>
      </c>
      <c r="N62" s="332">
        <v>36.299999999999997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75" zoomScaleNormal="75" zoomScaleSheetLayoutView="100" workbookViewId="0">
      <selection activeCell="P49" sqref="P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24.93</v>
      </c>
      <c r="G47" s="12">
        <v>25.32</v>
      </c>
      <c r="H47" s="12">
        <v>30.2</v>
      </c>
      <c r="I47" s="12">
        <v>30.9</v>
      </c>
      <c r="J47" s="13">
        <v>33.049999999999997</v>
      </c>
    </row>
    <row r="48" spans="2:10" ht="57.75" customHeight="1">
      <c r="B48" s="14"/>
      <c r="C48" s="1139" t="s">
        <v>4</v>
      </c>
      <c r="D48" s="1139"/>
      <c r="E48" s="1140"/>
      <c r="F48" s="15">
        <v>5.19</v>
      </c>
      <c r="G48" s="16">
        <v>6.79</v>
      </c>
      <c r="H48" s="16">
        <v>1.67</v>
      </c>
      <c r="I48" s="16">
        <v>2.96</v>
      </c>
      <c r="J48" s="17">
        <v>3.13</v>
      </c>
    </row>
    <row r="49" spans="2:10" ht="57.75" customHeight="1" thickBot="1">
      <c r="B49" s="18"/>
      <c r="C49" s="1141" t="s">
        <v>5</v>
      </c>
      <c r="D49" s="1141"/>
      <c r="E49" s="1142"/>
      <c r="F49" s="19">
        <v>2.92</v>
      </c>
      <c r="G49" s="20">
        <v>11.09</v>
      </c>
      <c r="H49" s="20">
        <v>6.94</v>
      </c>
      <c r="I49" s="20">
        <v>13</v>
      </c>
      <c r="J49" s="21">
        <v>0.18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4.24</v>
      </c>
      <c r="G34" s="33">
        <v>6.66</v>
      </c>
      <c r="H34" s="33">
        <v>1.67</v>
      </c>
      <c r="I34" s="33">
        <v>2.89</v>
      </c>
      <c r="J34" s="34">
        <v>3.06</v>
      </c>
      <c r="K34" s="22"/>
      <c r="L34" s="22"/>
      <c r="M34" s="22"/>
      <c r="N34" s="22"/>
      <c r="O34" s="22"/>
      <c r="P34" s="22"/>
    </row>
    <row r="35" spans="1:16" ht="39" customHeight="1">
      <c r="A35" s="22"/>
      <c r="B35" s="35"/>
      <c r="C35" s="1143" t="s">
        <v>524</v>
      </c>
      <c r="D35" s="1144"/>
      <c r="E35" s="1145"/>
      <c r="F35" s="36">
        <v>1.55</v>
      </c>
      <c r="G35" s="37">
        <v>2.58</v>
      </c>
      <c r="H35" s="37">
        <v>2.31</v>
      </c>
      <c r="I35" s="37">
        <v>1.39</v>
      </c>
      <c r="J35" s="38">
        <v>2.39</v>
      </c>
      <c r="K35" s="22"/>
      <c r="L35" s="22"/>
      <c r="M35" s="22"/>
      <c r="N35" s="22"/>
      <c r="O35" s="22"/>
      <c r="P35" s="22"/>
    </row>
    <row r="36" spans="1:16" ht="39" customHeight="1">
      <c r="A36" s="22"/>
      <c r="B36" s="35"/>
      <c r="C36" s="1143" t="s">
        <v>525</v>
      </c>
      <c r="D36" s="1144"/>
      <c r="E36" s="1145"/>
      <c r="F36" s="36">
        <v>0.95</v>
      </c>
      <c r="G36" s="37">
        <v>0.13</v>
      </c>
      <c r="H36" s="37">
        <v>0</v>
      </c>
      <c r="I36" s="37">
        <v>7.0000000000000007E-2</v>
      </c>
      <c r="J36" s="38">
        <v>7.0000000000000007E-2</v>
      </c>
      <c r="K36" s="22"/>
      <c r="L36" s="22"/>
      <c r="M36" s="22"/>
      <c r="N36" s="22"/>
      <c r="O36" s="22"/>
      <c r="P36" s="22"/>
    </row>
    <row r="37" spans="1:16" ht="39" customHeight="1">
      <c r="A37" s="22"/>
      <c r="B37" s="35"/>
      <c r="C37" s="1143" t="s">
        <v>526</v>
      </c>
      <c r="D37" s="1144"/>
      <c r="E37" s="1145"/>
      <c r="F37" s="36">
        <v>0.72</v>
      </c>
      <c r="G37" s="37">
        <v>0.05</v>
      </c>
      <c r="H37" s="37">
        <v>0.24</v>
      </c>
      <c r="I37" s="37">
        <v>0.19</v>
      </c>
      <c r="J37" s="38">
        <v>0.06</v>
      </c>
      <c r="K37" s="22"/>
      <c r="L37" s="22"/>
      <c r="M37" s="22"/>
      <c r="N37" s="22"/>
      <c r="O37" s="22"/>
      <c r="P37" s="22"/>
    </row>
    <row r="38" spans="1:16" ht="39" customHeight="1">
      <c r="A38" s="22"/>
      <c r="B38" s="35"/>
      <c r="C38" s="1143" t="s">
        <v>527</v>
      </c>
      <c r="D38" s="1144"/>
      <c r="E38" s="1145"/>
      <c r="F38" s="36">
        <v>0.01</v>
      </c>
      <c r="G38" s="37">
        <v>0.43</v>
      </c>
      <c r="H38" s="37">
        <v>0.08</v>
      </c>
      <c r="I38" s="37">
        <v>0.11</v>
      </c>
      <c r="J38" s="38">
        <v>0.05</v>
      </c>
      <c r="K38" s="22"/>
      <c r="L38" s="22"/>
      <c r="M38" s="22"/>
      <c r="N38" s="22"/>
      <c r="O38" s="22"/>
      <c r="P38" s="22"/>
    </row>
    <row r="39" spans="1:16" ht="39" customHeight="1">
      <c r="A39" s="22"/>
      <c r="B39" s="35"/>
      <c r="C39" s="1143" t="s">
        <v>528</v>
      </c>
      <c r="D39" s="1144"/>
      <c r="E39" s="1145"/>
      <c r="F39" s="36">
        <v>0.01</v>
      </c>
      <c r="G39" s="37">
        <v>0</v>
      </c>
      <c r="H39" s="37">
        <v>7.0000000000000007E-2</v>
      </c>
      <c r="I39" s="37">
        <v>0.05</v>
      </c>
      <c r="J39" s="38">
        <v>0.05</v>
      </c>
      <c r="K39" s="22"/>
      <c r="L39" s="22"/>
      <c r="M39" s="22"/>
      <c r="N39" s="22"/>
      <c r="O39" s="22"/>
      <c r="P39" s="22"/>
    </row>
    <row r="40" spans="1:16" ht="39" customHeight="1">
      <c r="A40" s="22"/>
      <c r="B40" s="35"/>
      <c r="C40" s="1143" t="s">
        <v>529</v>
      </c>
      <c r="D40" s="1144"/>
      <c r="E40" s="1145"/>
      <c r="F40" s="36">
        <v>0.04</v>
      </c>
      <c r="G40" s="37">
        <v>0.03</v>
      </c>
      <c r="H40" s="37">
        <v>0.02</v>
      </c>
      <c r="I40" s="37">
        <v>0.02</v>
      </c>
      <c r="J40" s="38">
        <v>0.04</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531</v>
      </c>
      <c r="D43" s="1147"/>
      <c r="E43" s="1148"/>
      <c r="F43" s="41">
        <v>0.01</v>
      </c>
      <c r="G43" s="42">
        <v>0</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6" zoomScaleSheetLayoutView="55" workbookViewId="0">
      <selection activeCell="E48" sqref="E48:J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461</v>
      </c>
      <c r="L45" s="60">
        <v>473</v>
      </c>
      <c r="M45" s="60">
        <v>420</v>
      </c>
      <c r="N45" s="60">
        <v>356</v>
      </c>
      <c r="O45" s="61">
        <v>342</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53</v>
      </c>
      <c r="L48" s="64">
        <v>84</v>
      </c>
      <c r="M48" s="64">
        <v>93</v>
      </c>
      <c r="N48" s="64">
        <v>130</v>
      </c>
      <c r="O48" s="65">
        <v>145</v>
      </c>
      <c r="P48" s="48"/>
      <c r="Q48" s="48"/>
      <c r="R48" s="48"/>
      <c r="S48" s="48"/>
      <c r="T48" s="48"/>
      <c r="U48" s="48"/>
    </row>
    <row r="49" spans="1:21" ht="30.75" customHeight="1">
      <c r="A49" s="48"/>
      <c r="B49" s="1161"/>
      <c r="C49" s="1162"/>
      <c r="D49" s="62"/>
      <c r="E49" s="1153" t="s">
        <v>16</v>
      </c>
      <c r="F49" s="1153"/>
      <c r="G49" s="1153"/>
      <c r="H49" s="1153"/>
      <c r="I49" s="1153"/>
      <c r="J49" s="1154"/>
      <c r="K49" s="63">
        <v>84</v>
      </c>
      <c r="L49" s="64">
        <v>88</v>
      </c>
      <c r="M49" s="64">
        <v>83</v>
      </c>
      <c r="N49" s="64">
        <v>76</v>
      </c>
      <c r="O49" s="65">
        <v>66</v>
      </c>
      <c r="P49" s="48"/>
      <c r="Q49" s="48"/>
      <c r="R49" s="48"/>
      <c r="S49" s="48"/>
      <c r="T49" s="48"/>
      <c r="U49" s="48"/>
    </row>
    <row r="50" spans="1:21" ht="30.75" customHeight="1">
      <c r="A50" s="48"/>
      <c r="B50" s="1161"/>
      <c r="C50" s="1162"/>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364</v>
      </c>
      <c r="L52" s="64">
        <v>399</v>
      </c>
      <c r="M52" s="64">
        <v>397</v>
      </c>
      <c r="N52" s="64">
        <v>401</v>
      </c>
      <c r="O52" s="65">
        <v>402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234</v>
      </c>
      <c r="L53" s="69">
        <v>246</v>
      </c>
      <c r="M53" s="69">
        <v>199</v>
      </c>
      <c r="N53" s="69">
        <v>161</v>
      </c>
      <c r="O53" s="70">
        <v>151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3719</v>
      </c>
      <c r="J41" s="83">
        <v>3313</v>
      </c>
      <c r="K41" s="83">
        <v>2859</v>
      </c>
      <c r="L41" s="83">
        <v>2478</v>
      </c>
      <c r="M41" s="84">
        <v>2551</v>
      </c>
    </row>
    <row r="42" spans="2:13" ht="27.75" customHeight="1">
      <c r="B42" s="1169"/>
      <c r="C42" s="1170"/>
      <c r="D42" s="85"/>
      <c r="E42" s="1175" t="s">
        <v>26</v>
      </c>
      <c r="F42" s="1175"/>
      <c r="G42" s="1175"/>
      <c r="H42" s="1176"/>
      <c r="I42" s="86" t="s">
        <v>478</v>
      </c>
      <c r="J42" s="87" t="s">
        <v>478</v>
      </c>
      <c r="K42" s="87" t="s">
        <v>478</v>
      </c>
      <c r="L42" s="87" t="s">
        <v>478</v>
      </c>
      <c r="M42" s="88" t="s">
        <v>478</v>
      </c>
    </row>
    <row r="43" spans="2:13" ht="27.75" customHeight="1">
      <c r="B43" s="1169"/>
      <c r="C43" s="1170"/>
      <c r="D43" s="85"/>
      <c r="E43" s="1175" t="s">
        <v>27</v>
      </c>
      <c r="F43" s="1175"/>
      <c r="G43" s="1175"/>
      <c r="H43" s="1176"/>
      <c r="I43" s="86">
        <v>1517</v>
      </c>
      <c r="J43" s="87">
        <v>1445</v>
      </c>
      <c r="K43" s="87">
        <v>1285</v>
      </c>
      <c r="L43" s="87">
        <v>1402</v>
      </c>
      <c r="M43" s="88">
        <v>1419</v>
      </c>
    </row>
    <row r="44" spans="2:13" ht="27.75" customHeight="1">
      <c r="B44" s="1169"/>
      <c r="C44" s="1170"/>
      <c r="D44" s="85"/>
      <c r="E44" s="1175" t="s">
        <v>28</v>
      </c>
      <c r="F44" s="1175"/>
      <c r="G44" s="1175"/>
      <c r="H44" s="1176"/>
      <c r="I44" s="86">
        <v>558</v>
      </c>
      <c r="J44" s="87">
        <v>467</v>
      </c>
      <c r="K44" s="87">
        <v>384</v>
      </c>
      <c r="L44" s="87">
        <v>331</v>
      </c>
      <c r="M44" s="88">
        <v>278</v>
      </c>
    </row>
    <row r="45" spans="2:13" ht="27.75" customHeight="1">
      <c r="B45" s="1169"/>
      <c r="C45" s="1170"/>
      <c r="D45" s="85"/>
      <c r="E45" s="1175" t="s">
        <v>29</v>
      </c>
      <c r="F45" s="1175"/>
      <c r="G45" s="1175"/>
      <c r="H45" s="1176"/>
      <c r="I45" s="86">
        <v>239</v>
      </c>
      <c r="J45" s="87">
        <v>228</v>
      </c>
      <c r="K45" s="87">
        <v>269</v>
      </c>
      <c r="L45" s="87">
        <v>247</v>
      </c>
      <c r="M45" s="88">
        <v>245</v>
      </c>
    </row>
    <row r="46" spans="2:13" ht="27.75" customHeight="1">
      <c r="B46" s="1169"/>
      <c r="C46" s="1170"/>
      <c r="D46" s="85"/>
      <c r="E46" s="1175" t="s">
        <v>30</v>
      </c>
      <c r="F46" s="1175"/>
      <c r="G46" s="1175"/>
      <c r="H46" s="1176"/>
      <c r="I46" s="86" t="s">
        <v>478</v>
      </c>
      <c r="J46" s="87" t="s">
        <v>478</v>
      </c>
      <c r="K46" s="87" t="s">
        <v>478</v>
      </c>
      <c r="L46" s="87" t="s">
        <v>478</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613</v>
      </c>
      <c r="J49" s="87">
        <v>662</v>
      </c>
      <c r="K49" s="87">
        <v>714</v>
      </c>
      <c r="L49" s="87">
        <v>733</v>
      </c>
      <c r="M49" s="88">
        <v>789</v>
      </c>
    </row>
    <row r="50" spans="2:13" ht="27.75" customHeight="1">
      <c r="B50" s="1169"/>
      <c r="C50" s="1170"/>
      <c r="D50" s="85"/>
      <c r="E50" s="1175" t="s">
        <v>35</v>
      </c>
      <c r="F50" s="1175"/>
      <c r="G50" s="1175"/>
      <c r="H50" s="1176"/>
      <c r="I50" s="86" t="s">
        <v>478</v>
      </c>
      <c r="J50" s="87" t="s">
        <v>478</v>
      </c>
      <c r="K50" s="87" t="s">
        <v>478</v>
      </c>
      <c r="L50" s="87" t="s">
        <v>478</v>
      </c>
      <c r="M50" s="88" t="s">
        <v>478</v>
      </c>
    </row>
    <row r="51" spans="2:13" ht="27.75" customHeight="1">
      <c r="B51" s="1171"/>
      <c r="C51" s="1172"/>
      <c r="D51" s="85"/>
      <c r="E51" s="1175" t="s">
        <v>36</v>
      </c>
      <c r="F51" s="1175"/>
      <c r="G51" s="1175"/>
      <c r="H51" s="1176"/>
      <c r="I51" s="86">
        <v>3123</v>
      </c>
      <c r="J51" s="87">
        <v>3175</v>
      </c>
      <c r="K51" s="87">
        <v>2793</v>
      </c>
      <c r="L51" s="87">
        <v>2567</v>
      </c>
      <c r="M51" s="88">
        <v>2894</v>
      </c>
    </row>
    <row r="52" spans="2:13" ht="27.75" customHeight="1" thickBot="1">
      <c r="B52" s="1179" t="s">
        <v>37</v>
      </c>
      <c r="C52" s="1180"/>
      <c r="D52" s="90"/>
      <c r="E52" s="1181" t="s">
        <v>38</v>
      </c>
      <c r="F52" s="1181"/>
      <c r="G52" s="1181"/>
      <c r="H52" s="1182"/>
      <c r="I52" s="91">
        <v>2297</v>
      </c>
      <c r="J52" s="92">
        <v>1615</v>
      </c>
      <c r="K52" s="92">
        <v>1290</v>
      </c>
      <c r="L52" s="92">
        <v>1158</v>
      </c>
      <c r="M52" s="93">
        <v>811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124312</v>
      </c>
      <c r="E3" s="116"/>
      <c r="F3" s="117">
        <v>262834</v>
      </c>
      <c r="G3" s="118"/>
      <c r="H3" s="119"/>
    </row>
    <row r="4" spans="1:8">
      <c r="A4" s="120"/>
      <c r="B4" s="121"/>
      <c r="C4" s="122"/>
      <c r="D4" s="123">
        <v>107226</v>
      </c>
      <c r="E4" s="124"/>
      <c r="F4" s="125">
        <v>147509</v>
      </c>
      <c r="G4" s="126"/>
      <c r="H4" s="127"/>
    </row>
    <row r="5" spans="1:8">
      <c r="A5" s="108" t="s">
        <v>512</v>
      </c>
      <c r="B5" s="113"/>
      <c r="C5" s="114"/>
      <c r="D5" s="115">
        <v>95165</v>
      </c>
      <c r="E5" s="116"/>
      <c r="F5" s="117">
        <v>334234</v>
      </c>
      <c r="G5" s="118"/>
      <c r="H5" s="119"/>
    </row>
    <row r="6" spans="1:8">
      <c r="A6" s="120"/>
      <c r="B6" s="121"/>
      <c r="C6" s="122"/>
      <c r="D6" s="123">
        <v>89632</v>
      </c>
      <c r="E6" s="124"/>
      <c r="F6" s="125">
        <v>135366</v>
      </c>
      <c r="G6" s="126"/>
      <c r="H6" s="127"/>
    </row>
    <row r="7" spans="1:8">
      <c r="A7" s="108" t="s">
        <v>513</v>
      </c>
      <c r="B7" s="113"/>
      <c r="C7" s="114"/>
      <c r="D7" s="115">
        <v>72775</v>
      </c>
      <c r="E7" s="116"/>
      <c r="F7" s="117">
        <v>203567</v>
      </c>
      <c r="G7" s="118"/>
      <c r="H7" s="119"/>
    </row>
    <row r="8" spans="1:8">
      <c r="A8" s="120"/>
      <c r="B8" s="121"/>
      <c r="C8" s="122"/>
      <c r="D8" s="123">
        <v>54570</v>
      </c>
      <c r="E8" s="124"/>
      <c r="F8" s="125">
        <v>121137</v>
      </c>
      <c r="G8" s="126"/>
      <c r="H8" s="127"/>
    </row>
    <row r="9" spans="1:8">
      <c r="A9" s="108" t="s">
        <v>514</v>
      </c>
      <c r="B9" s="113"/>
      <c r="C9" s="114"/>
      <c r="D9" s="115">
        <v>54069</v>
      </c>
      <c r="E9" s="116"/>
      <c r="F9" s="117">
        <v>185018</v>
      </c>
      <c r="G9" s="118"/>
      <c r="H9" s="119"/>
    </row>
    <row r="10" spans="1:8">
      <c r="A10" s="120"/>
      <c r="B10" s="121"/>
      <c r="C10" s="122"/>
      <c r="D10" s="123">
        <v>20865</v>
      </c>
      <c r="E10" s="124"/>
      <c r="F10" s="125">
        <v>95064</v>
      </c>
      <c r="G10" s="126"/>
      <c r="H10" s="127"/>
    </row>
    <row r="11" spans="1:8">
      <c r="A11" s="108" t="s">
        <v>515</v>
      </c>
      <c r="B11" s="113"/>
      <c r="C11" s="114"/>
      <c r="D11" s="115">
        <v>198317</v>
      </c>
      <c r="E11" s="116"/>
      <c r="F11" s="117">
        <v>238802</v>
      </c>
      <c r="G11" s="118"/>
      <c r="H11" s="119"/>
    </row>
    <row r="12" spans="1:8">
      <c r="A12" s="120"/>
      <c r="B12" s="121"/>
      <c r="C12" s="128"/>
      <c r="D12" s="123">
        <v>100544</v>
      </c>
      <c r="E12" s="124"/>
      <c r="F12" s="125">
        <v>128562</v>
      </c>
      <c r="G12" s="126"/>
      <c r="H12" s="127"/>
    </row>
    <row r="13" spans="1:8">
      <c r="A13" s="108"/>
      <c r="B13" s="113"/>
      <c r="C13" s="129"/>
      <c r="D13" s="130">
        <v>108928</v>
      </c>
      <c r="E13" s="131"/>
      <c r="F13" s="132">
        <v>244891</v>
      </c>
      <c r="G13" s="133"/>
      <c r="H13" s="119"/>
    </row>
    <row r="14" spans="1:8">
      <c r="A14" s="120"/>
      <c r="B14" s="121"/>
      <c r="C14" s="122"/>
      <c r="D14" s="123">
        <v>74567</v>
      </c>
      <c r="E14" s="124"/>
      <c r="F14" s="125">
        <v>125528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5.19</v>
      </c>
      <c r="C19" s="134">
        <f>ROUND(VALUE(SUBSTITUTE(実質収支比率等に係る経年分析!G$48,"▲","-")),2)</f>
        <v>6.79</v>
      </c>
      <c r="D19" s="134">
        <f>ROUND(VALUE(SUBSTITUTE(実質収支比率等に係る経年分析!H$48,"▲","-")),2)</f>
        <v>1.67</v>
      </c>
      <c r="E19" s="134">
        <f>ROUND(VALUE(SUBSTITUTE(実質収支比率等に係る経年分析!I$48,"▲","-")),2)</f>
        <v>2.96</v>
      </c>
      <c r="F19" s="134">
        <f>ROUND(VALUE(SUBSTITUTE(実質収支比率等に係る経年分析!J$48,"▲","-")),2)</f>
        <v>3.13</v>
      </c>
    </row>
    <row r="20" spans="1:11">
      <c r="A20" s="134" t="s">
        <v>43</v>
      </c>
      <c r="B20" s="134">
        <f>ROUND(VALUE(SUBSTITUTE(実質収支比率等に係る経年分析!F$47,"▲","-")),2)</f>
        <v>24.93</v>
      </c>
      <c r="C20" s="134">
        <f>ROUND(VALUE(SUBSTITUTE(実質収支比率等に係る経年分析!G$47,"▲","-")),2)</f>
        <v>25.32</v>
      </c>
      <c r="D20" s="134">
        <f>ROUND(VALUE(SUBSTITUTE(実質収支比率等に係る経年分析!H$47,"▲","-")),2)</f>
        <v>30.2</v>
      </c>
      <c r="E20" s="134">
        <f>ROUND(VALUE(SUBSTITUTE(実質収支比率等に係る経年分析!I$47,"▲","-")),2)</f>
        <v>30.9</v>
      </c>
      <c r="F20" s="134">
        <f>ROUND(VALUE(SUBSTITUTE(実質収支比率等に係る経年分析!J$47,"▲","-")),2)</f>
        <v>33.049999999999997</v>
      </c>
    </row>
    <row r="21" spans="1:11">
      <c r="A21" s="134" t="s">
        <v>44</v>
      </c>
      <c r="B21" s="134">
        <f>IF(ISNUMBER(VALUE(SUBSTITUTE(実質収支比率等に係る経年分析!F$49,"▲","-"))),ROUND(VALUE(SUBSTITUTE(実質収支比率等に係る経年分析!F$49,"▲","-")),2),NA())</f>
        <v>2.92</v>
      </c>
      <c r="C21" s="134">
        <f>IF(ISNUMBER(VALUE(SUBSTITUTE(実質収支比率等に係る経年分析!G$49,"▲","-"))),ROUND(VALUE(SUBSTITUTE(実質収支比率等に係る経年分析!G$49,"▲","-")),2),NA())</f>
        <v>11.09</v>
      </c>
      <c r="D21" s="134">
        <f>IF(ISNUMBER(VALUE(SUBSTITUTE(実質収支比率等に係る経年分析!H$49,"▲","-"))),ROUND(VALUE(SUBSTITUTE(実質収支比率等に係る経年分析!H$49,"▲","-")),2),NA())</f>
        <v>6.94</v>
      </c>
      <c r="E21" s="134">
        <f>IF(ISNUMBER(VALUE(SUBSTITUTE(実質収支比率等に係る経年分析!I$49,"▲","-"))),ROUND(VALUE(SUBSTITUTE(実質収支比率等に係る経年分析!I$49,"▲","-")),2),NA())</f>
        <v>13</v>
      </c>
      <c r="F21" s="134">
        <f>IF(ISNUMBER(VALUE(SUBSTITUTE(実質収支比率等に係る経年分析!J$49,"▲","-"))),ROUND(VALUE(SUBSTITUTE(実質収支比率等に係る経年分析!J$49,"▲","-")),2),NA())</f>
        <v>0.18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高度情報ネットワーク特別会計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364</v>
      </c>
      <c r="E42" s="136"/>
      <c r="F42" s="136"/>
      <c r="G42" s="136">
        <f>'実質公債費比率（分子）の構造'!L$52</f>
        <v>399</v>
      </c>
      <c r="H42" s="136"/>
      <c r="I42" s="136"/>
      <c r="J42" s="136">
        <f>'実質公債費比率（分子）の構造'!M$52</f>
        <v>397</v>
      </c>
      <c r="K42" s="136"/>
      <c r="L42" s="136"/>
      <c r="M42" s="136">
        <f>'実質公債費比率（分子）の構造'!N$52</f>
        <v>401</v>
      </c>
      <c r="N42" s="136"/>
      <c r="O42" s="136"/>
      <c r="P42" s="136">
        <f>'実質公債費比率（分子）の構造'!O$52</f>
        <v>402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84</v>
      </c>
      <c r="C45" s="136"/>
      <c r="D45" s="136"/>
      <c r="E45" s="136">
        <f>'実質公債費比率（分子）の構造'!L$49</f>
        <v>88</v>
      </c>
      <c r="F45" s="136"/>
      <c r="G45" s="136"/>
      <c r="H45" s="136">
        <f>'実質公債費比率（分子）の構造'!M$49</f>
        <v>83</v>
      </c>
      <c r="I45" s="136"/>
      <c r="J45" s="136"/>
      <c r="K45" s="136">
        <f>'実質公債費比率（分子）の構造'!N$49</f>
        <v>76</v>
      </c>
      <c r="L45" s="136"/>
      <c r="M45" s="136"/>
      <c r="N45" s="136">
        <f>'実質公債費比率（分子）の構造'!O$49</f>
        <v>66</v>
      </c>
      <c r="O45" s="136"/>
      <c r="P45" s="136"/>
    </row>
    <row r="46" spans="1:16">
      <c r="A46" s="136" t="s">
        <v>55</v>
      </c>
      <c r="B46" s="136">
        <f>'実質公債費比率（分子）の構造'!K$48</f>
        <v>53</v>
      </c>
      <c r="C46" s="136"/>
      <c r="D46" s="136"/>
      <c r="E46" s="136">
        <f>'実質公債費比率（分子）の構造'!L$48</f>
        <v>84</v>
      </c>
      <c r="F46" s="136"/>
      <c r="G46" s="136"/>
      <c r="H46" s="136">
        <f>'実質公債費比率（分子）の構造'!M$48</f>
        <v>93</v>
      </c>
      <c r="I46" s="136"/>
      <c r="J46" s="136"/>
      <c r="K46" s="136">
        <f>'実質公債費比率（分子）の構造'!N$48</f>
        <v>130</v>
      </c>
      <c r="L46" s="136"/>
      <c r="M46" s="136"/>
      <c r="N46" s="136">
        <f>'実質公債費比率（分子）の構造'!O$48</f>
        <v>145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461</v>
      </c>
      <c r="C49" s="136"/>
      <c r="D49" s="136"/>
      <c r="E49" s="136">
        <f>'実質公債費比率（分子）の構造'!L$45</f>
        <v>473</v>
      </c>
      <c r="F49" s="136"/>
      <c r="G49" s="136"/>
      <c r="H49" s="136">
        <f>'実質公債費比率（分子）の構造'!M$45</f>
        <v>420</v>
      </c>
      <c r="I49" s="136"/>
      <c r="J49" s="136"/>
      <c r="K49" s="136">
        <f>'実質公債費比率（分子）の構造'!N$45</f>
        <v>356</v>
      </c>
      <c r="L49" s="136"/>
      <c r="M49" s="136"/>
      <c r="N49" s="136">
        <f>'実質公債費比率（分子）の構造'!O$45</f>
        <v>342</v>
      </c>
      <c r="O49" s="136"/>
      <c r="P49" s="136"/>
    </row>
    <row r="50" spans="1:16">
      <c r="A50" s="136" t="s">
        <v>59</v>
      </c>
      <c r="B50" s="136" t="e">
        <f>NA()</f>
        <v>#N/A</v>
      </c>
      <c r="C50" s="136">
        <f>IF(ISNUMBER('実質公債費比率（分子）の構造'!K$53),'実質公債費比率（分子）の構造'!K$53,NA())</f>
        <v>234</v>
      </c>
      <c r="D50" s="136" t="e">
        <f>NA()</f>
        <v>#N/A</v>
      </c>
      <c r="E50" s="136" t="e">
        <f>NA()</f>
        <v>#N/A</v>
      </c>
      <c r="F50" s="136">
        <f>IF(ISNUMBER('実質公債費比率（分子）の構造'!L$53),'実質公債費比率（分子）の構造'!L$53,NA())</f>
        <v>246</v>
      </c>
      <c r="G50" s="136" t="e">
        <f>NA()</f>
        <v>#N/A</v>
      </c>
      <c r="H50" s="136" t="e">
        <f>NA()</f>
        <v>#N/A</v>
      </c>
      <c r="I50" s="136">
        <f>IF(ISNUMBER('実質公債費比率（分子）の構造'!M$53),'実質公債費比率（分子）の構造'!M$53,NA())</f>
        <v>199</v>
      </c>
      <c r="J50" s="136" t="e">
        <f>NA()</f>
        <v>#N/A</v>
      </c>
      <c r="K50" s="136" t="e">
        <f>NA()</f>
        <v>#N/A</v>
      </c>
      <c r="L50" s="136">
        <f>IF(ISNUMBER('実質公債費比率（分子）の構造'!N$53),'実質公債費比率（分子）の構造'!N$53,NA())</f>
        <v>161</v>
      </c>
      <c r="M50" s="136" t="e">
        <f>NA()</f>
        <v>#N/A</v>
      </c>
      <c r="N50" s="136" t="e">
        <f>NA()</f>
        <v>#N/A</v>
      </c>
      <c r="O50" s="136">
        <f>IF(ISNUMBER('実質公債費比率（分子）の構造'!O$53),'実質公債費比率（分子）の構造'!O$53,NA())</f>
        <v>151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3123</v>
      </c>
      <c r="E56" s="135"/>
      <c r="F56" s="135"/>
      <c r="G56" s="135">
        <f>'将来負担比率（分子）の構造'!J$51</f>
        <v>3175</v>
      </c>
      <c r="H56" s="135"/>
      <c r="I56" s="135"/>
      <c r="J56" s="135">
        <f>'将来負担比率（分子）の構造'!K$51</f>
        <v>2793</v>
      </c>
      <c r="K56" s="135"/>
      <c r="L56" s="135"/>
      <c r="M56" s="135">
        <f>'将来負担比率（分子）の構造'!L$51</f>
        <v>2567</v>
      </c>
      <c r="N56" s="135"/>
      <c r="O56" s="135"/>
      <c r="P56" s="135">
        <f>'将来負担比率（分子）の構造'!M$51</f>
        <v>2894</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613</v>
      </c>
      <c r="E58" s="135"/>
      <c r="F58" s="135"/>
      <c r="G58" s="135">
        <f>'将来負担比率（分子）の構造'!J$49</f>
        <v>662</v>
      </c>
      <c r="H58" s="135"/>
      <c r="I58" s="135"/>
      <c r="J58" s="135">
        <f>'将来負担比率（分子）の構造'!K$49</f>
        <v>714</v>
      </c>
      <c r="K58" s="135"/>
      <c r="L58" s="135"/>
      <c r="M58" s="135">
        <f>'将来負担比率（分子）の構造'!L$49</f>
        <v>733</v>
      </c>
      <c r="N58" s="135"/>
      <c r="O58" s="135"/>
      <c r="P58" s="135">
        <f>'将来負担比率（分子）の構造'!M$49</f>
        <v>789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239</v>
      </c>
      <c r="C62" s="135"/>
      <c r="D62" s="135"/>
      <c r="E62" s="135">
        <f>'将来負担比率（分子）の構造'!J$45</f>
        <v>228</v>
      </c>
      <c r="F62" s="135"/>
      <c r="G62" s="135"/>
      <c r="H62" s="135">
        <f>'将来負担比率（分子）の構造'!K$45</f>
        <v>269</v>
      </c>
      <c r="I62" s="135"/>
      <c r="J62" s="135"/>
      <c r="K62" s="135">
        <f>'将来負担比率（分子）の構造'!L$45</f>
        <v>247</v>
      </c>
      <c r="L62" s="135"/>
      <c r="M62" s="135"/>
      <c r="N62" s="135">
        <f>'将来負担比率（分子）の構造'!M$45</f>
        <v>245</v>
      </c>
      <c r="O62" s="135"/>
      <c r="P62" s="135"/>
    </row>
    <row r="63" spans="1:16">
      <c r="A63" s="135" t="s">
        <v>28</v>
      </c>
      <c r="B63" s="135">
        <f>'将来負担比率（分子）の構造'!I$44</f>
        <v>558</v>
      </c>
      <c r="C63" s="135"/>
      <c r="D63" s="135"/>
      <c r="E63" s="135">
        <f>'将来負担比率（分子）の構造'!J$44</f>
        <v>467</v>
      </c>
      <c r="F63" s="135"/>
      <c r="G63" s="135"/>
      <c r="H63" s="135">
        <f>'将来負担比率（分子）の構造'!K$44</f>
        <v>384</v>
      </c>
      <c r="I63" s="135"/>
      <c r="J63" s="135"/>
      <c r="K63" s="135">
        <f>'将来負担比率（分子）の構造'!L$44</f>
        <v>331</v>
      </c>
      <c r="L63" s="135"/>
      <c r="M63" s="135"/>
      <c r="N63" s="135">
        <f>'将来負担比率（分子）の構造'!M$44</f>
        <v>278</v>
      </c>
      <c r="O63" s="135"/>
      <c r="P63" s="135"/>
    </row>
    <row r="64" spans="1:16">
      <c r="A64" s="135" t="s">
        <v>27</v>
      </c>
      <c r="B64" s="135">
        <f>'将来負担比率（分子）の構造'!I$43</f>
        <v>1517</v>
      </c>
      <c r="C64" s="135"/>
      <c r="D64" s="135"/>
      <c r="E64" s="135">
        <f>'将来負担比率（分子）の構造'!J$43</f>
        <v>1445</v>
      </c>
      <c r="F64" s="135"/>
      <c r="G64" s="135"/>
      <c r="H64" s="135">
        <f>'将来負担比率（分子）の構造'!K$43</f>
        <v>1285</v>
      </c>
      <c r="I64" s="135"/>
      <c r="J64" s="135"/>
      <c r="K64" s="135">
        <f>'将来負担比率（分子）の構造'!L$43</f>
        <v>1402</v>
      </c>
      <c r="L64" s="135"/>
      <c r="M64" s="135"/>
      <c r="N64" s="135">
        <f>'将来負担比率（分子）の構造'!M$43</f>
        <v>1419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3719</v>
      </c>
      <c r="C66" s="135"/>
      <c r="D66" s="135"/>
      <c r="E66" s="135">
        <f>'将来負担比率（分子）の構造'!J$41</f>
        <v>3313</v>
      </c>
      <c r="F66" s="135"/>
      <c r="G66" s="135"/>
      <c r="H66" s="135">
        <f>'将来負担比率（分子）の構造'!K$41</f>
        <v>2859</v>
      </c>
      <c r="I66" s="135"/>
      <c r="J66" s="135"/>
      <c r="K66" s="135">
        <f>'将来負担比率（分子）の構造'!L$41</f>
        <v>2478</v>
      </c>
      <c r="L66" s="135"/>
      <c r="M66" s="135"/>
      <c r="N66" s="135">
        <f>'将来負担比率（分子）の構造'!M$41</f>
        <v>2551</v>
      </c>
      <c r="O66" s="135"/>
      <c r="P66" s="135"/>
    </row>
    <row r="67" spans="1:16">
      <c r="A67" s="135" t="s">
        <v>63</v>
      </c>
      <c r="B67" s="135" t="e">
        <f>NA()</f>
        <v>#N/A</v>
      </c>
      <c r="C67" s="135">
        <f>IF(ISNUMBER('将来負担比率（分子）の構造'!I$52), IF('将来負担比率（分子）の構造'!I$52 &lt; 0, 0, '将来負担比率（分子）の構造'!I$52), NA())</f>
        <v>2297</v>
      </c>
      <c r="D67" s="135" t="e">
        <f>NA()</f>
        <v>#N/A</v>
      </c>
      <c r="E67" s="135" t="e">
        <f>NA()</f>
        <v>#N/A</v>
      </c>
      <c r="F67" s="135">
        <f>IF(ISNUMBER('将来負担比率（分子）の構造'!J$52), IF('将来負担比率（分子）の構造'!J$52 &lt; 0, 0, '将来負担比率（分子）の構造'!J$52), NA())</f>
        <v>1615</v>
      </c>
      <c r="G67" s="135" t="e">
        <f>NA()</f>
        <v>#N/A</v>
      </c>
      <c r="H67" s="135" t="e">
        <f>NA()</f>
        <v>#N/A</v>
      </c>
      <c r="I67" s="135">
        <f>IF(ISNUMBER('将来負担比率（分子）の構造'!K$52), IF('将来負担比率（分子）の構造'!K$52 &lt; 0, 0, '将来負担比率（分子）の構造'!K$52), NA())</f>
        <v>1290</v>
      </c>
      <c r="J67" s="135" t="e">
        <f>NA()</f>
        <v>#N/A</v>
      </c>
      <c r="K67" s="135" t="e">
        <f>NA()</f>
        <v>#N/A</v>
      </c>
      <c r="L67" s="135">
        <f>IF(ISNUMBER('将来負担比率（分子）の構造'!L$52), IF('将来負担比率（分子）の構造'!L$52 &lt; 0, 0, '将来負担比率（分子）の構造'!L$52), NA())</f>
        <v>1158</v>
      </c>
      <c r="M67" s="135" t="e">
        <f>NA()</f>
        <v>#N/A</v>
      </c>
      <c r="N67" s="135" t="e">
        <f>NA()</f>
        <v>#N/A</v>
      </c>
      <c r="O67" s="135">
        <f>IF(ISNUMBER('将来負担比率（分子）の構造'!M$52), IF('将来負担比率（分子）の構造'!M$52 &lt; 0, 0, '将来負担比率（分子）の構造'!M$52), NA())</f>
        <v>811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1727 阿部 真伸</cp:lastModifiedBy>
  <cp:lastPrinted>2015-04-17T06:29:09Z</cp:lastPrinted>
  <dcterms:created xsi:type="dcterms:W3CDTF">2015-02-17T07:09:57Z</dcterms:created>
  <dcterms:modified xsi:type="dcterms:W3CDTF">2015-04-17T06:44:27Z</dcterms:modified>
  <cp:category/>
</cp:coreProperties>
</file>