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４年度決算\03 ②10月公表分（追加分）\05 HPアップ用データ\"/>
    </mc:Choice>
  </mc:AlternateContent>
  <xr:revisionPtr revIDLastSave="0" documentId="13_ncr:1_{20A4415F-C666-4801-824E-B17109157483}" xr6:coauthVersionLast="36" xr6:coauthVersionMax="36" xr10:uidLastSave="{00000000-0000-0000-0000-000000000000}"/>
  <bookViews>
    <workbookView xWindow="0" yWindow="0" windowWidth="28800" windowHeight="1139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AM35" i="10"/>
  <c r="C35" i="10"/>
  <c r="AM34" i="10"/>
  <c r="U34" i="10"/>
  <c r="U35" i="10" s="1"/>
  <c r="U36" i="10" s="1"/>
  <c r="U37" i="10" s="1"/>
  <c r="U38"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<sst xmlns="http://schemas.openxmlformats.org/spreadsheetml/2006/main" count="1171" uniqueCount="612">
  <si>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</si>
  <si>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</si>
  <si>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</si>
  <si>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</si>
  <si>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</si>
  <si>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</si>
  <si>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</si>
  <si>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</si>
  <si>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</si>
  <si>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</si>
  <si>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</si>
  <si>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</si>
  <si>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</si>
  <si>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</si>
  <si>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</si>
  <si>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</si>
  <si>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</si>
  <si>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</si>
  <si>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</si>
  <si>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</si>
  <si>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</si>
  <si>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</si>
  <si>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</si>
  <si>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</si>
  <si>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</si>
  <si>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</si>
  <si>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</si>
  <si>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</si>
  <si>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</si>
  <si>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</si>
  <si>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</si>
  <si>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</si>
  <si>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</si>
  <si>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</si>
  <si>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</si>
  <si>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</si>
  <si>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</si>
  <si>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</si>
  <si>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</si>
  <si>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</si>
  <si>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</si>
  <si>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</si>
  <si>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</si>
  <si>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</si>
  <si>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</si>
  <si>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</si>
  <si>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</si>
  <si>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</si>
  <si>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</si>
  <si>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</si>
  <si>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</si>
  <si>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</si>
  <si>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</si>
  <si>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</si>
  <si>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</si>
  <si>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</si>
  <si>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</si>
  <si>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</si>
  <si>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</si>
  <si>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</si>
  <si>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</si>
  <si>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</si>
  <si>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</si>
  <si>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</si>
  <si>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</si>
  <si>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</si>
  <si>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</si>
  <si>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</si>
  <si>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</si>
  <si>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</si>
  <si>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</si>
  <si>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</si>
  <si>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</si>
  <si>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</si>
  <si>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</si>
  <si>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</si>
  <si>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</si>
  <si>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</si>
  <si>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</si>
  <si>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</si>
  <si>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</si>
  <si>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</si>
  <si>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</si>
  <si>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</si>
  <si>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</si>
  <si>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</si>
  <si>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</si>
  <si>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</si>
  <si>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</si>
  <si>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</si>
  <si>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</si>
  <si>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</si>
  <si>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</si>
  <si>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</si>
  <si>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</si>
  <si>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</si>
  <si>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</si>
  <si>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</si>
  <si>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</si>
  <si>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</si>
  <si>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和束町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</si>
  <si>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</si>
  <si>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</si>
  <si>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</si>
  <si>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</si>
  <si>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</si>
  <si>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</si>
  <si>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</si>
  <si>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</si>
  <si>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</si>
  <si>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</si>
  <si>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</si>
  <si>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</si>
  <si>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</si>
  <si>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</si>
  <si>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</si>
  <si>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</si>
  <si>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</si>
  <si>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</si>
  <si>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</si>
  <si>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</si>
  <si>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</si>
  <si>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</si>
  <si>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</si>
  <si>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</si>
  <si>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</si>
  <si>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</si>
  <si>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</si>
  <si>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</si>
  <si>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</si>
  <si>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</si>
  <si>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</si>
  <si>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</si>
  <si>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</si>
  <si>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</si>
  <si>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</si>
  <si>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</si>
  <si>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</si>
  <si>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</si>
  <si>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</si>
  <si>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</si>
  <si>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</si>
  <si>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</si>
  <si>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</si>
  <si>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</si>
  <si>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</si>
  <si>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</si>
  <si>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</si>
  <si>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</si>
  <si>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</si>
  <si>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</si>
  <si>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</si>
  <si>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</si>
  <si>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</si>
  <si>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</si>
  <si>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</si>
  <si>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</si>
  <si>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</si>
  <si>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</si>
  <si>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</si>
  <si>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</si>
  <si>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</si>
  <si>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</si>
  <si>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</si>
  <si>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</si>
  <si>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</si>
  <si>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</si>
  <si>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</si>
  <si>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</si>
  <si>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</si>
  <si>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</si>
  <si>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</si>
  <si>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</si>
  <si>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</si>
  <si>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</si>
  <si>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</si>
  <si>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</si>
  <si>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</si>
  <si>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</si>
  <si>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</si>
  <si>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</si>
  <si>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</si>
  <si>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</si>
  <si>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</si>
  <si>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</si>
  <si>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</si>
  <si>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</si>
  <si>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</si>
  <si>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</si>
  <si>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</si>
  <si>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</si>
  <si>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</si>
  <si>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</si>
  <si>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</si>
  <si>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</si>
  <si>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</si>
  <si>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</si>
  <si>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</si>
  <si>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</si>
  <si>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</si>
  <si>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</si>
  <si>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</si>
  <si>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</si>
  <si>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</si>
  <si>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</si>
  <si>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</si>
  <si>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</si>
  <si>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</si>
  <si>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</si>
  <si>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</si>
  <si>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</si>
  <si>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</si>
  <si>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</si>
  <si>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</si>
  <si>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</si>
  <si>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</si>
  <si>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京都府和束町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</si>
  <si>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</si>
  <si>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</si>
  <si>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</si>
  <si>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</si>
  <si>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</si>
  <si>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</si>
  <si>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</si>
  <si>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</si>
  <si>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</si>
  <si>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</si>
  <si>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</si>
  <si>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</si>
  <si>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</si>
  <si>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</si>
  <si>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</si>
  <si>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</si>
  <si>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</si>
  <si>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</si>
  <si>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</si>
  <si>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</si>
  <si>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</si>
  <si>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</si>
  <si>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</si>
  <si>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</si>
  <si>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</si>
  <si>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</si>
  <si>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</si>
  <si>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</si>
  <si>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</si>
  <si>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</si>
  <si>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</si>
  <si>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</si>
  <si>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</si>
  <si>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</si>
  <si>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</si>
  <si>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</si>
  <si>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</si>
  <si>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</si>
  <si>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</si>
  <si>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</si>
  <si>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</si>
  <si>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</si>
  <si>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</si>
  <si>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</si>
  <si>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</si>
  <si>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</si>
  <si>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</si>
  <si>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</si>
  <si>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</si>
  <si>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</si>
  <si>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</si>
  <si>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</si>
  <si>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</si>
  <si>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</si>
  <si>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</si>
  <si>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</si>
  <si>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</si>
  <si>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</si>
  <si>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</si>
  <si>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</si>
  <si>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</si>
  <si>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</si>
  <si>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</si>
  <si>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</si>
  <si>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</si>
  <si>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</si>
  <si>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</si>
  <si>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</si>
  <si>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</si>
  <si>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</si>
  <si>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</si>
  <si>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</si>
  <si>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</si>
  <si>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</si>
  <si>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</si>
  <si>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</si>
  <si>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</si>
  <si>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</si>
  <si>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</si>
  <si>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</si>
  <si>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</si>
  <si>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</si>
  <si>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</si>
  <si>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</si>
  <si>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</si>
  <si>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</si>
  <si>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</si>
  <si>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</si>
  <si>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</si>
  <si>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</si>
  <si>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</si>
  <si>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</si>
  <si>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</si>
  <si>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</si>
  <si>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</si>
  <si>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</si>
  <si>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</si>
  <si>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</si>
  <si>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</si>
  <si>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</si>
  <si>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</si>
  <si>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</si>
  <si>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</si>
  <si>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</si>
  <si>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</si>
  <si>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</si>
  <si>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</si>
  <si>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</si>
  <si>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</si>
  <si>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</si>
  <si>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</si>
  <si>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</si>
  <si>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</si>
  <si>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</si>
  <si>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</si>
  <si>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</si>
  <si>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</si>
  <si>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</si>
  <si>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</si>
  <si>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</si>
  <si>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</si>
  <si>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</si>
  <si>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</si>
  <si>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</si>
  <si>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</si>
  <si>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</si>
  <si>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</si>
  <si>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</si>
  <si>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</si>
  <si>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</si>
  <si>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</si>
  <si>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</si>
  <si>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</si>
  <si>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</si>
  <si>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</si>
  <si>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</si>
  <si>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</si>
  <si>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</si>
  <si>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</si>
  <si>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</si>
  <si>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</si>
  <si>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</si>
  <si>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</si>
  <si>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</si>
  <si>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</si>
  <si>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</si>
  <si>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</si>
  <si>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</si>
  <si>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</si>
  <si>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</si>
  <si>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</si>
  <si>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</si>
  <si>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京都府和束町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</si>
  <si>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</si>
  <si>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</si>
  <si>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</si>
  <si>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</si>
  <si>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</si>
  <si>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</si>
  <si>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</si>
  <si>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</si>
  <si>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</si>
  <si>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</si>
  <si>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</si>
  <si>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</si>
  <si>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</si>
  <si>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</si>
  <si>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</si>
  <si>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</si>
  <si>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</si>
  <si>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</si>
  <si>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</si>
  <si>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</si>
  <si>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</si>
  <si>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</si>
  <si>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</si>
  <si>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</si>
  <si>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</si>
  <si>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</si>
  <si>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</si>
  <si>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</si>
  <si>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</si>
  <si>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</si>
  <si>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</si>
  <si>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</si>
  <si>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</si>
  <si>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</si>
  <si>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</si>
  <si>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</si>
  <si>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介護保険特別会計（サービス事業勘定）</t>
    <phoneticPr fontId="5"/>
  </si>
  <si>
    <t>後期高齢者医療事業</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</si>
  <si>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</si>
  <si>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</si>
  <si>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</si>
  <si>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</si>
  <si>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</si>
  <si>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</si>
  <si>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</si>
  <si>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</si>
  <si>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</si>
  <si>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</si>
  <si>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</si>
  <si>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</si>
  <si>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</si>
  <si>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</si>
  <si>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</si>
  <si>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</si>
  <si>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</si>
  <si>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</si>
  <si>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</si>
  <si>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</si>
  <si>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</si>
  <si>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</si>
  <si>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</si>
  <si>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</si>
  <si>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</si>
  <si>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</si>
  <si>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</si>
  <si>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</si>
  <si>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</si>
  <si>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</si>
  <si>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</si>
  <si>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</si>
  <si>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</si>
  <si>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</si>
  <si>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</si>
  <si>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</si>
  <si>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</si>
  <si>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</si>
  <si>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</si>
  <si>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</si>
  <si>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</si>
  <si>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</si>
  <si>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</si>
  <si>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</si>
  <si>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</si>
  <si>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</si>
  <si>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</si>
  <si>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</si>
  <si>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</si>
  <si>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</si>
  <si>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</si>
  <si>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</si>
  <si>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</si>
  <si>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</si>
  <si>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</si>
  <si>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</si>
  <si>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</si>
  <si>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</si>
  <si>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</si>
  <si>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</si>
  <si>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</si>
  <si>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</si>
  <si>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</si>
  <si>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</si>
  <si>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</si>
  <si>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</si>
  <si>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</si>
  <si>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</si>
  <si>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</si>
  <si>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</si>
  <si>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</si>
  <si>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</si>
  <si>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</si>
  <si>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</si>
  <si>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</si>
  <si>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</si>
  <si>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</si>
  <si>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</si>
  <si>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</si>
  <si>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</si>
  <si>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</si>
  <si>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</si>
  <si>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</si>
  <si>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</si>
  <si>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</si>
  <si>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</si>
  <si>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</si>
  <si>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</si>
  <si>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</si>
  <si>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</si>
  <si>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</si>
  <si>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</si>
  <si>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</si>
  <si>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</si>
  <si>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</si>
  <si>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</si>
  <si>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</si>
  <si>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</si>
  <si>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</si>
  <si>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</si>
  <si>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</si>
  <si>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</si>
  <si>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</si>
  <si>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</si>
  <si>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</si>
  <si>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</si>
  <si>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</si>
  <si>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</si>
  <si>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</si>
  <si>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</si>
  <si>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</si>
  <si>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</si>
  <si>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</si>
  <si>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</si>
  <si>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</si>
  <si>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</si>
  <si>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</si>
  <si>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</si>
  <si>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</si>
  <si>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</si>
  <si>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</si>
  <si>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</si>
  <si>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</si>
  <si>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</si>
  <si>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</si>
  <si>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</si>
  <si>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</si>
  <si>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</si>
  <si>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</si>
  <si>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</si>
  <si>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</si>
  <si>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</si>
  <si>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</si>
  <si>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</si>
  <si>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</si>
  <si>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</si>
  <si>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</si>
  <si>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</si>
  <si>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</si>
  <si>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</si>
  <si>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</si>
  <si>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</si>
  <si>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</si>
  <si>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</si>
  <si>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</si>
  <si>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</si>
  <si>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</si>
  <si>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</si>
  <si>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</si>
  <si>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</si>
  <si>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0.04</t>
  </si>
  <si>
    <t>一般会計</t>
  </si>
  <si>
    <t>国民健康保険特別会計（事業勘定）</t>
  </si>
  <si>
    <t>介護保険特別会計（保険事業勘定）</t>
  </si>
  <si>
    <t>下水道事業特別会計</t>
  </si>
  <si>
    <t>簡易水道事業特別会計</t>
  </si>
  <si>
    <t>国民健康保険特別会計（直診勘定）</t>
  </si>
  <si>
    <t>後期高齢者医療事業</t>
  </si>
  <si>
    <t>介護保険特別会計（サービス事業勘定）</t>
  </si>
  <si>
    <t>その他会計（赤字）</t>
  </si>
  <si>
    <t>その他会計（黒字）</t>
  </si>
  <si>
    <t>（百万円）</t>
    <phoneticPr fontId="5"/>
  </si>
  <si>
    <t>H30</t>
    <phoneticPr fontId="5"/>
  </si>
  <si>
    <t>R01</t>
    <phoneticPr fontId="5"/>
  </si>
  <si>
    <t>R02</t>
    <phoneticPr fontId="5"/>
  </si>
  <si>
    <t>R03</t>
    <phoneticPr fontId="5"/>
  </si>
  <si>
    <t>R04</t>
    <phoneticPr fontId="5"/>
  </si>
  <si>
    <t>和束町活性化センター</t>
  </si>
  <si>
    <t>アグリビジネス</t>
  </si>
  <si>
    <t>国民健康保険山城病院組合（病院事業会計）</t>
  </si>
  <si>
    <t>国民健康保険山城病院組合（介護老人保健施設事業会計）</t>
  </si>
  <si>
    <t>京都府市町村職員退職手当組合</t>
  </si>
  <si>
    <t>京都府市町村議会議員公務災害補償等組合</t>
  </si>
  <si>
    <t>相楽中部消防組合</t>
  </si>
  <si>
    <t>相楽郡広域事務組合（一般会計）</t>
  </si>
  <si>
    <t>相楽郡広域事務組合（相楽地区ふるさと市町村圏振興事業特別会計）</t>
  </si>
  <si>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</si>
  <si>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</si>
  <si>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</si>
  <si>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</si>
  <si>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京都府後期高齢者医療広域連合（後期高齢者医療特別会計）</t>
  </si>
  <si>
    <t>相楽東部広域連合</t>
  </si>
  <si>
    <t>京都地方税機構</t>
  </si>
  <si>
    <t>-</t>
    <phoneticPr fontId="2"/>
  </si>
  <si>
    <t>-</t>
    <phoneticPr fontId="2"/>
  </si>
  <si>
    <t>-</t>
    <phoneticPr fontId="2"/>
  </si>
  <si>
    <t>-</t>
    <phoneticPr fontId="2"/>
  </si>
  <si>
    <t>(地域福祉基金(R04年度末現在))</t>
    <rPh sb="1" eb="3">
      <t>チイキ</t>
    </rPh>
    <rPh sb="3" eb="5">
      <t>フクシ</t>
    </rPh>
    <rPh sb="5" eb="7">
      <t>キキン</t>
    </rPh>
    <phoneticPr fontId="5"/>
  </si>
  <si>
    <t>(すこやかエンジェル基金(R04年度末現在))</t>
    <rPh sb="10" eb="12">
      <t>キキン</t>
    </rPh>
    <phoneticPr fontId="2"/>
  </si>
  <si>
    <t>(豊かな森を育てる基金(R04年度末現在))</t>
    <rPh sb="1" eb="2">
      <t>ユタ</t>
    </rPh>
    <rPh sb="4" eb="5">
      <t>モリ</t>
    </rPh>
    <rPh sb="6" eb="7">
      <t>ソダ</t>
    </rPh>
    <rPh sb="9" eb="11">
      <t>キキン</t>
    </rPh>
    <phoneticPr fontId="2"/>
  </si>
  <si>
    <t>(茶源郷行政情報配信システム整備基金(R04年度末現在))</t>
    <rPh sb="1" eb="2">
      <t>チャ</t>
    </rPh>
    <rPh sb="2" eb="4">
      <t>ゲンキョウ</t>
    </rPh>
    <rPh sb="4" eb="6">
      <t>ギョウセイ</t>
    </rPh>
    <rPh sb="6" eb="8">
      <t>ジョウホウ</t>
    </rPh>
    <rPh sb="8" eb="10">
      <t>ハイシン</t>
    </rPh>
    <rPh sb="14" eb="16">
      <t>セイビ</t>
    </rPh>
    <rPh sb="16" eb="18">
      <t>キキン</t>
    </rPh>
    <phoneticPr fontId="2"/>
  </si>
  <si>
    <t>(和束町茶源郷交流とふれあいのまちづくり基金(R04年度末現在))</t>
    <rPh sb="1" eb="4">
      <t>ワヅカチョウ</t>
    </rPh>
    <rPh sb="4" eb="5">
      <t>チャ</t>
    </rPh>
    <rPh sb="5" eb="7">
      <t>ゲンキョウ</t>
    </rPh>
    <rPh sb="7" eb="9">
      <t>コウリュウ</t>
    </rPh>
    <rPh sb="20" eb="22">
      <t>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</si>
  <si>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</si>
  <si>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</si>
  <si>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</si>
  <si>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</si>
  <si>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</si>
  <si>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</si>
  <si>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将来負担比率及び実質公債費比率ともに類似団体内平均値を上回っている。
　将来負担比率は地方債残高が令和2年度から増加に転じたものの、総合保健福祉施設整備や将来の地方債償還に向けた基金残高の増加や過疎債等の有利な起債の活用などにより減少している。実質公債費比率についても、小学校空調設備更新事業などの元金償還の開始、統合簡易水道事業の元金償還開始等に伴う公営企業に要する経費が増加傾向にある一方で、大幅に増加した普通交付税により減少となっている。
　さらに、今後、総合保健福祉施設整備や祝橋・石寺橋整備事業などの大規模事業を計画しており、実質公債費比率が大幅に上昇することが見込まれることから、できる限り地方債発行を抑制しながら、これまで以上に公債費の適正化に取り組んでいく。</t>
    <rPh sb="28" eb="30">
      <t>ウワマワ</t>
    </rPh>
    <rPh sb="78" eb="80">
      <t>ショウライ</t>
    </rPh>
    <rPh sb="81" eb="84">
      <t>チホウサイ</t>
    </rPh>
    <rPh sb="84" eb="86">
      <t>ショウカン</t>
    </rPh>
    <rPh sb="101" eb="102">
      <t>トウ</t>
    </rPh>
    <rPh sb="136" eb="139">
      <t>ショウガッコウ</t>
    </rPh>
    <rPh sb="139" eb="141">
      <t>クウチョウ</t>
    </rPh>
    <rPh sb="141" eb="143">
      <t>セツビ</t>
    </rPh>
    <rPh sb="143" eb="145">
      <t>コウシン</t>
    </rPh>
    <rPh sb="145" eb="147">
      <t>ジギョウ</t>
    </rPh>
    <rPh sb="243" eb="245">
      <t>イワイハシ</t>
    </rPh>
    <rPh sb="246" eb="247">
      <t>イシ</t>
    </rPh>
    <rPh sb="247" eb="248">
      <t>テラ</t>
    </rPh>
    <rPh sb="248" eb="249">
      <t>ハシ</t>
    </rPh>
    <rPh sb="251" eb="253">
      <t>ジギョウ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</si>
  <si>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</si>
  <si>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</si>
  <si>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</si>
  <si>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地方債残高は増加した一方、地方交付税の増加や基金残高の増加等により将来負担比率は好転したものの、簡易水道管渠や橋りょうの老朽化が進行しているため有形固定資産減価償却率は依然として高い数値となっており、将来負担比率及び有形固定資産減価償却率ともに類似団体内平均値よりも上回っている状況となっている。
　将来負担比率は基金積立て等により改善しているが、総合保健福祉施設整備の本格化や祝橋・石寺橋の橋りょう整備が今後も続いていくことから、今後も過疎債をはじめとした有利な起債を活用しつつ、地方債の過度な発行に注意するとともに、将来の地方債償還を見据えた基金積立て等も計画的に実施していく。</t>
    <rPh sb="20" eb="22">
      <t>ゾウカ</t>
    </rPh>
    <rPh sb="30" eb="31">
      <t>トウ</t>
    </rPh>
    <rPh sb="49" eb="55">
      <t>カンイスイドウカンキョ</t>
    </rPh>
    <rPh sb="85" eb="87">
      <t>イゼン</t>
    </rPh>
    <rPh sb="90" eb="91">
      <t>タカ</t>
    </rPh>
    <rPh sb="92" eb="94">
      <t>スウチ</t>
    </rPh>
    <rPh sb="134" eb="136">
      <t>ウワマワ</t>
    </rPh>
    <rPh sb="158" eb="160">
      <t>キキン</t>
    </rPh>
    <rPh sb="160" eb="162">
      <t>ツミタ</t>
    </rPh>
    <rPh sb="163" eb="164">
      <t>トウ</t>
    </rPh>
    <rPh sb="167" eb="169">
      <t>カイゼン</t>
    </rPh>
    <rPh sb="190" eb="192">
      <t>イワイハシ</t>
    </rPh>
    <rPh sb="193" eb="194">
      <t>イシ</t>
    </rPh>
    <rPh sb="194" eb="195">
      <t>テラ</t>
    </rPh>
    <rPh sb="195" eb="196">
      <t>ハシ</t>
    </rPh>
    <rPh sb="204" eb="206">
      <t>コンゴ</t>
    </rPh>
    <rPh sb="207" eb="208">
      <t>ツヅ</t>
    </rPh>
    <rPh sb="261" eb="263">
      <t>ショウライ</t>
    </rPh>
    <rPh sb="264" eb="267">
      <t>チホウサイ</t>
    </rPh>
    <rPh sb="267" eb="269">
      <t>ショウカン</t>
    </rPh>
    <rPh sb="270" eb="272">
      <t>ミス</t>
    </rPh>
    <rPh sb="274" eb="276">
      <t>キキン</t>
    </rPh>
    <rPh sb="276" eb="278">
      <t>ツミタ</t>
    </rPh>
    <rPh sb="279" eb="280">
      <t>トウ</t>
    </rPh>
    <rPh sb="281" eb="284">
      <t>ケイカクテキ</t>
    </rPh>
    <rPh sb="285" eb="287">
      <t>ジッシ</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</si>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</sst>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8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8" fillId="0" borderId="112" xfId="15" applyFont="1" applyBorder="1" applyAlignment="1" applyProtection="1">
      <alignment horizontal="left" vertical="center" shrinkToFit="1"/>
      <protection locked="0"/>
    </xf>
    <xf numFmtId="0" fontId="38" fillId="0" borderId="113" xfId="15" applyFont="1" applyBorder="1" applyAlignment="1" applyProtection="1">
      <alignment horizontal="left" vertical="center" shrinkToFit="1"/>
      <protection locked="0"/>
    </xf>
    <xf numFmtId="0" fontId="38" fillId="0" borderId="114" xfId="15" applyFont="1" applyBorder="1" applyAlignment="1" applyProtection="1">
      <alignment horizontal="lef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1491834-339A-4A66-9E24-15D38272A3E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CA3C-4B04-AC76-EC55E6074D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58657</c:v>
                </c:pt>
                <c:pt idx="1">
                  <c:v>60863</c:v>
                </c:pt>
                <c:pt idx="2">
                  <c:v>75320</c:v>
                </c:pt>
                <c:pt idx="3">
                  <c:v>111230</c:v>
                </c:pt>
                <c:pt idx="4">
                  <c:v>240299</c:v>
                </c:pt>
              </c:numCache>
            </c:numRef>
          </c:val>
          <c:smooth val="0"/>
          <c:extLst>
            <c:ext xmlns:c16="http://schemas.microsoft.com/office/drawing/2014/chart" uri="{C3380CC4-5D6E-409C-BE32-E72D297353CC}">
              <c16:uniqueId val="{00000001-CA3C-4B04-AC76-EC55E6074D7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6.28</c:v>
                </c:pt>
                <c:pt idx="1">
                  <c:v>3.16</c:v>
                </c:pt>
                <c:pt idx="2">
                  <c:v>2.0499999999999998</c:v>
                </c:pt>
                <c:pt idx="3">
                  <c:v>1.71</c:v>
                </c:pt>
                <c:pt idx="4">
                  <c:v>1.92</c:v>
                </c:pt>
              </c:numCache>
            </c:numRef>
          </c:val>
          <c:extLst>
            <c:ext xmlns:c16="http://schemas.microsoft.com/office/drawing/2014/chart" uri="{C3380CC4-5D6E-409C-BE32-E72D297353CC}">
              <c16:uniqueId val="{00000000-43B5-4E65-98EE-0AAA96B52CB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44.35</c:v>
                </c:pt>
                <c:pt idx="1">
                  <c:v>46.12</c:v>
                </c:pt>
                <c:pt idx="2">
                  <c:v>45.25</c:v>
                </c:pt>
                <c:pt idx="3">
                  <c:v>41.21</c:v>
                </c:pt>
                <c:pt idx="4">
                  <c:v>41.62</c:v>
                </c:pt>
              </c:numCache>
            </c:numRef>
          </c:val>
          <c:extLst>
            <c:ext xmlns:c16="http://schemas.microsoft.com/office/drawing/2014/chart" uri="{C3380CC4-5D6E-409C-BE32-E72D297353CC}">
              <c16:uniqueId val="{00000001-43B5-4E65-98EE-0AAA96B52CB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5.18</c:v>
                </c:pt>
                <c:pt idx="1">
                  <c:v>1</c:v>
                </c:pt>
                <c:pt idx="2">
                  <c:v>0.55000000000000004</c:v>
                </c:pt>
                <c:pt idx="3">
                  <c:v>0.8</c:v>
                </c:pt>
                <c:pt idx="4">
                  <c:v>-0.04</c:v>
                </c:pt>
              </c:numCache>
            </c:numRef>
          </c:val>
          <c:smooth val="0"/>
          <c:extLst>
            <c:ext xmlns:c16="http://schemas.microsoft.com/office/drawing/2014/chart" uri="{C3380CC4-5D6E-409C-BE32-E72D297353CC}">
              <c16:uniqueId val="{00000002-43B5-4E65-98EE-0AAA96B52CB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69D-4FEB-9383-613A20418D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69D-4FEB-9383-613A20418D0F}"/>
            </c:ext>
          </c:extLst>
        </c:ser>
        <c:ser>
          <c:idx val="2"/>
          <c:order val="2"/>
          <c:tx>
            <c:strRef>
              <c:f>データシート!$A$29</c:f>
              <c:strCache>
                <c:ptCount val="1"/>
                <c:pt idx="0">
                  <c:v>介護保険特別会計（サービス事業勘定）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2-469D-4FEB-9383-613A20418D0F}"/>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3-469D-4FEB-9383-613A20418D0F}"/>
            </c:ext>
          </c:extLst>
        </c:ser>
        <c:ser>
          <c:idx val="4"/>
          <c:order val="4"/>
          <c:tx>
            <c:strRef>
              <c:f>データシート!$A$31</c:f>
              <c:strCache>
                <c:ptCount val="1"/>
                <c:pt idx="0">
                  <c:v>国民健康保険特別会計（直診勘定）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7.0000000000000007E-2</c:v>
                </c:pt>
                <c:pt idx="2">
                  <c:v>#N/A</c:v>
                </c:pt>
                <c:pt idx="3">
                  <c:v>0.12</c:v>
                </c:pt>
                <c:pt idx="4">
                  <c:v>#N/A</c:v>
                </c:pt>
                <c:pt idx="5">
                  <c:v>0.16</c:v>
                </c:pt>
                <c:pt idx="6">
                  <c:v>#N/A</c:v>
                </c:pt>
                <c:pt idx="7">
                  <c:v>0.11</c:v>
                </c:pt>
                <c:pt idx="8">
                  <c:v>#N/A</c:v>
                </c:pt>
                <c:pt idx="9">
                  <c:v>0.11</c:v>
                </c:pt>
              </c:numCache>
            </c:numRef>
          </c:val>
          <c:extLst>
            <c:ext xmlns:c16="http://schemas.microsoft.com/office/drawing/2014/chart" uri="{C3380CC4-5D6E-409C-BE32-E72D297353CC}">
              <c16:uniqueId val="{00000004-469D-4FEB-9383-613A20418D0F}"/>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0.52</c:v>
                </c:pt>
                <c:pt idx="2">
                  <c:v>#N/A</c:v>
                </c:pt>
                <c:pt idx="3">
                  <c:v>0.26</c:v>
                </c:pt>
                <c:pt idx="4">
                  <c:v>#N/A</c:v>
                </c:pt>
                <c:pt idx="5">
                  <c:v>0.22</c:v>
                </c:pt>
                <c:pt idx="6">
                  <c:v>#N/A</c:v>
                </c:pt>
                <c:pt idx="7">
                  <c:v>0.11</c:v>
                </c:pt>
                <c:pt idx="8">
                  <c:v>#N/A</c:v>
                </c:pt>
                <c:pt idx="9">
                  <c:v>0.19</c:v>
                </c:pt>
              </c:numCache>
            </c:numRef>
          </c:val>
          <c:extLst>
            <c:ext xmlns:c16="http://schemas.microsoft.com/office/drawing/2014/chart" uri="{C3380CC4-5D6E-409C-BE32-E72D297353CC}">
              <c16:uniqueId val="{00000005-469D-4FEB-9383-613A20418D0F}"/>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0.11</c:v>
                </c:pt>
                <c:pt idx="2">
                  <c:v>#N/A</c:v>
                </c:pt>
                <c:pt idx="3">
                  <c:v>0.1</c:v>
                </c:pt>
                <c:pt idx="4">
                  <c:v>#N/A</c:v>
                </c:pt>
                <c:pt idx="5">
                  <c:v>0.55000000000000004</c:v>
                </c:pt>
                <c:pt idx="6">
                  <c:v>#N/A</c:v>
                </c:pt>
                <c:pt idx="7">
                  <c:v>0.09</c:v>
                </c:pt>
                <c:pt idx="8">
                  <c:v>#N/A</c:v>
                </c:pt>
                <c:pt idx="9">
                  <c:v>0.83</c:v>
                </c:pt>
              </c:numCache>
            </c:numRef>
          </c:val>
          <c:extLst>
            <c:ext xmlns:c16="http://schemas.microsoft.com/office/drawing/2014/chart" uri="{C3380CC4-5D6E-409C-BE32-E72D297353CC}">
              <c16:uniqueId val="{00000006-469D-4FEB-9383-613A20418D0F}"/>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0.45</c:v>
                </c:pt>
                <c:pt idx="2">
                  <c:v>#N/A</c:v>
                </c:pt>
                <c:pt idx="3">
                  <c:v>0.66</c:v>
                </c:pt>
                <c:pt idx="4">
                  <c:v>#N/A</c:v>
                </c:pt>
                <c:pt idx="5">
                  <c:v>0.87</c:v>
                </c:pt>
                <c:pt idx="6">
                  <c:v>#N/A</c:v>
                </c:pt>
                <c:pt idx="7">
                  <c:v>1.06</c:v>
                </c:pt>
                <c:pt idx="8">
                  <c:v>#N/A</c:v>
                </c:pt>
                <c:pt idx="9">
                  <c:v>1.03</c:v>
                </c:pt>
              </c:numCache>
            </c:numRef>
          </c:val>
          <c:extLst>
            <c:ext xmlns:c16="http://schemas.microsoft.com/office/drawing/2014/chart" uri="{C3380CC4-5D6E-409C-BE32-E72D297353CC}">
              <c16:uniqueId val="{00000007-469D-4FEB-9383-613A20418D0F}"/>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2.5099999999999998</c:v>
                </c:pt>
                <c:pt idx="2">
                  <c:v>#N/A</c:v>
                </c:pt>
                <c:pt idx="3">
                  <c:v>2.31</c:v>
                </c:pt>
                <c:pt idx="4">
                  <c:v>#N/A</c:v>
                </c:pt>
                <c:pt idx="5">
                  <c:v>1.57</c:v>
                </c:pt>
                <c:pt idx="6">
                  <c:v>#N/A</c:v>
                </c:pt>
                <c:pt idx="7">
                  <c:v>1.73</c:v>
                </c:pt>
                <c:pt idx="8">
                  <c:v>#N/A</c:v>
                </c:pt>
                <c:pt idx="9">
                  <c:v>1.48</c:v>
                </c:pt>
              </c:numCache>
            </c:numRef>
          </c:val>
          <c:extLst>
            <c:ext xmlns:c16="http://schemas.microsoft.com/office/drawing/2014/chart" uri="{C3380CC4-5D6E-409C-BE32-E72D297353CC}">
              <c16:uniqueId val="{00000008-469D-4FEB-9383-613A20418D0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6.27</c:v>
                </c:pt>
                <c:pt idx="2">
                  <c:v>#N/A</c:v>
                </c:pt>
                <c:pt idx="3">
                  <c:v>3.16</c:v>
                </c:pt>
                <c:pt idx="4">
                  <c:v>#N/A</c:v>
                </c:pt>
                <c:pt idx="5">
                  <c:v>2.0499999999999998</c:v>
                </c:pt>
                <c:pt idx="6">
                  <c:v>#N/A</c:v>
                </c:pt>
                <c:pt idx="7">
                  <c:v>1.7</c:v>
                </c:pt>
                <c:pt idx="8">
                  <c:v>#N/A</c:v>
                </c:pt>
                <c:pt idx="9">
                  <c:v>1.92</c:v>
                </c:pt>
              </c:numCache>
            </c:numRef>
          </c:val>
          <c:extLst>
            <c:ext xmlns:c16="http://schemas.microsoft.com/office/drawing/2014/chart" uri="{C3380CC4-5D6E-409C-BE32-E72D297353CC}">
              <c16:uniqueId val="{00000009-469D-4FEB-9383-613A20418D0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352</c:v>
                </c:pt>
                <c:pt idx="5">
                  <c:v>343</c:v>
                </c:pt>
                <c:pt idx="8">
                  <c:v>345</c:v>
                </c:pt>
                <c:pt idx="11">
                  <c:v>359</c:v>
                </c:pt>
                <c:pt idx="14">
                  <c:v>374</c:v>
                </c:pt>
              </c:numCache>
            </c:numRef>
          </c:val>
          <c:extLst>
            <c:ext xmlns:c16="http://schemas.microsoft.com/office/drawing/2014/chart" uri="{C3380CC4-5D6E-409C-BE32-E72D297353CC}">
              <c16:uniqueId val="{00000000-5F67-4E7A-BBC3-786E436ACA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F67-4E7A-BBC3-786E436ACA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F67-4E7A-BBC3-786E436ACA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46</c:v>
                </c:pt>
                <c:pt idx="3">
                  <c:v>42</c:v>
                </c:pt>
                <c:pt idx="6">
                  <c:v>39</c:v>
                </c:pt>
                <c:pt idx="9">
                  <c:v>44</c:v>
                </c:pt>
                <c:pt idx="12">
                  <c:v>39</c:v>
                </c:pt>
              </c:numCache>
            </c:numRef>
          </c:val>
          <c:extLst>
            <c:ext xmlns:c16="http://schemas.microsoft.com/office/drawing/2014/chart" uri="{C3380CC4-5D6E-409C-BE32-E72D297353CC}">
              <c16:uniqueId val="{00000003-5F67-4E7A-BBC3-786E436ACA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174</c:v>
                </c:pt>
                <c:pt idx="3">
                  <c:v>183</c:v>
                </c:pt>
                <c:pt idx="6">
                  <c:v>187</c:v>
                </c:pt>
                <c:pt idx="9">
                  <c:v>188</c:v>
                </c:pt>
                <c:pt idx="12">
                  <c:v>165</c:v>
                </c:pt>
              </c:numCache>
            </c:numRef>
          </c:val>
          <c:extLst>
            <c:ext xmlns:c16="http://schemas.microsoft.com/office/drawing/2014/chart" uri="{C3380CC4-5D6E-409C-BE32-E72D297353CC}">
              <c16:uniqueId val="{00000004-5F67-4E7A-BBC3-786E436ACA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67-4E7A-BBC3-786E436ACA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F67-4E7A-BBC3-786E436ACA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343</c:v>
                </c:pt>
                <c:pt idx="3">
                  <c:v>325</c:v>
                </c:pt>
                <c:pt idx="6">
                  <c:v>345</c:v>
                </c:pt>
                <c:pt idx="9">
                  <c:v>357</c:v>
                </c:pt>
                <c:pt idx="12">
                  <c:v>365</c:v>
                </c:pt>
              </c:numCache>
            </c:numRef>
          </c:val>
          <c:extLst>
            <c:ext xmlns:c16="http://schemas.microsoft.com/office/drawing/2014/chart" uri="{C3380CC4-5D6E-409C-BE32-E72D297353CC}">
              <c16:uniqueId val="{00000007-5F67-4E7A-BBC3-786E436ACA0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211</c:v>
                </c:pt>
                <c:pt idx="2">
                  <c:v>#N/A</c:v>
                </c:pt>
                <c:pt idx="3">
                  <c:v>#N/A</c:v>
                </c:pt>
                <c:pt idx="4">
                  <c:v>207</c:v>
                </c:pt>
                <c:pt idx="5">
                  <c:v>#N/A</c:v>
                </c:pt>
                <c:pt idx="6">
                  <c:v>#N/A</c:v>
                </c:pt>
                <c:pt idx="7">
                  <c:v>226</c:v>
                </c:pt>
                <c:pt idx="8">
                  <c:v>#N/A</c:v>
                </c:pt>
                <c:pt idx="9">
                  <c:v>#N/A</c:v>
                </c:pt>
                <c:pt idx="10">
                  <c:v>230</c:v>
                </c:pt>
                <c:pt idx="11">
                  <c:v>#N/A</c:v>
                </c:pt>
                <c:pt idx="12">
                  <c:v>#N/A</c:v>
                </c:pt>
                <c:pt idx="13">
                  <c:v>195</c:v>
                </c:pt>
                <c:pt idx="14">
                  <c:v>#N/A</c:v>
                </c:pt>
              </c:numCache>
            </c:numRef>
          </c:val>
          <c:smooth val="0"/>
          <c:extLst>
            <c:ext xmlns:c16="http://schemas.microsoft.com/office/drawing/2014/chart" uri="{C3380CC4-5D6E-409C-BE32-E72D297353CC}">
              <c16:uniqueId val="{00000008-5F67-4E7A-BBC3-786E436ACA0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3767</c:v>
                </c:pt>
                <c:pt idx="5">
                  <c:v>3726</c:v>
                </c:pt>
                <c:pt idx="8">
                  <c:v>3725</c:v>
                </c:pt>
                <c:pt idx="11">
                  <c:v>3641</c:v>
                </c:pt>
                <c:pt idx="14">
                  <c:v>3713</c:v>
                </c:pt>
              </c:numCache>
            </c:numRef>
          </c:val>
          <c:extLst>
            <c:ext xmlns:c16="http://schemas.microsoft.com/office/drawing/2014/chart" uri="{C3380CC4-5D6E-409C-BE32-E72D297353CC}">
              <c16:uniqueId val="{00000000-80A3-4505-A9E1-9D990C49C3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24</c:v>
                </c:pt>
                <c:pt idx="5">
                  <c:v>43</c:v>
                </c:pt>
                <c:pt idx="8">
                  <c:v>37</c:v>
                </c:pt>
                <c:pt idx="11">
                  <c:v>37</c:v>
                </c:pt>
                <c:pt idx="14">
                  <c:v>28</c:v>
                </c:pt>
              </c:numCache>
            </c:numRef>
          </c:val>
          <c:extLst>
            <c:ext xmlns:c16="http://schemas.microsoft.com/office/drawing/2014/chart" uri="{C3380CC4-5D6E-409C-BE32-E72D297353CC}">
              <c16:uniqueId val="{00000001-80A3-4505-A9E1-9D990C49C3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1874</c:v>
                </c:pt>
                <c:pt idx="5">
                  <c:v>1909</c:v>
                </c:pt>
                <c:pt idx="8">
                  <c:v>2054</c:v>
                </c:pt>
                <c:pt idx="11">
                  <c:v>2473</c:v>
                </c:pt>
                <c:pt idx="14">
                  <c:v>2802</c:v>
                </c:pt>
              </c:numCache>
            </c:numRef>
          </c:val>
          <c:extLst>
            <c:ext xmlns:c16="http://schemas.microsoft.com/office/drawing/2014/chart" uri="{C3380CC4-5D6E-409C-BE32-E72D297353CC}">
              <c16:uniqueId val="{00000002-80A3-4505-A9E1-9D990C49C3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A3-4505-A9E1-9D990C49C3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0A3-4505-A9E1-9D990C49C3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A3-4505-A9E1-9D990C49C3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489</c:v>
                </c:pt>
                <c:pt idx="3">
                  <c:v>474</c:v>
                </c:pt>
                <c:pt idx="6">
                  <c:v>507</c:v>
                </c:pt>
                <c:pt idx="9">
                  <c:v>476</c:v>
                </c:pt>
                <c:pt idx="12">
                  <c:v>469</c:v>
                </c:pt>
              </c:numCache>
            </c:numRef>
          </c:val>
          <c:extLst>
            <c:ext xmlns:c16="http://schemas.microsoft.com/office/drawing/2014/chart" uri="{C3380CC4-5D6E-409C-BE32-E72D297353CC}">
              <c16:uniqueId val="{00000006-80A3-4505-A9E1-9D990C49C3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179</c:v>
                </c:pt>
                <c:pt idx="3">
                  <c:v>163</c:v>
                </c:pt>
                <c:pt idx="6">
                  <c:v>142</c:v>
                </c:pt>
                <c:pt idx="9">
                  <c:v>112</c:v>
                </c:pt>
                <c:pt idx="12">
                  <c:v>91</c:v>
                </c:pt>
              </c:numCache>
            </c:numRef>
          </c:val>
          <c:extLst>
            <c:ext xmlns:c16="http://schemas.microsoft.com/office/drawing/2014/chart" uri="{C3380CC4-5D6E-409C-BE32-E72D297353CC}">
              <c16:uniqueId val="{00000007-80A3-4505-A9E1-9D990C49C3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2572</c:v>
                </c:pt>
                <c:pt idx="3">
                  <c:v>2619</c:v>
                </c:pt>
                <c:pt idx="6">
                  <c:v>2693</c:v>
                </c:pt>
                <c:pt idx="9">
                  <c:v>2611</c:v>
                </c:pt>
                <c:pt idx="12">
                  <c:v>2519</c:v>
                </c:pt>
              </c:numCache>
            </c:numRef>
          </c:val>
          <c:extLst>
            <c:ext xmlns:c16="http://schemas.microsoft.com/office/drawing/2014/chart" uri="{C3380CC4-5D6E-409C-BE32-E72D297353CC}">
              <c16:uniqueId val="{00000008-80A3-4505-A9E1-9D990C49C3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0A3-4505-A9E1-9D990C49C3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3602</c:v>
                </c:pt>
                <c:pt idx="3">
                  <c:v>3556</c:v>
                </c:pt>
                <c:pt idx="6">
                  <c:v>3586</c:v>
                </c:pt>
                <c:pt idx="9">
                  <c:v>3564</c:v>
                </c:pt>
                <c:pt idx="12">
                  <c:v>3779</c:v>
                </c:pt>
              </c:numCache>
            </c:numRef>
          </c:val>
          <c:extLst>
            <c:ext xmlns:c16="http://schemas.microsoft.com/office/drawing/2014/chart" uri="{C3380CC4-5D6E-409C-BE32-E72D297353CC}">
              <c16:uniqueId val="{0000000A-80A3-4505-A9E1-9D990C49C31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1178</c:v>
                </c:pt>
                <c:pt idx="2">
                  <c:v>#N/A</c:v>
                </c:pt>
                <c:pt idx="3">
                  <c:v>#N/A</c:v>
                </c:pt>
                <c:pt idx="4">
                  <c:v>1134</c:v>
                </c:pt>
                <c:pt idx="5">
                  <c:v>#N/A</c:v>
                </c:pt>
                <c:pt idx="6">
                  <c:v>#N/A</c:v>
                </c:pt>
                <c:pt idx="7">
                  <c:v>1112</c:v>
                </c:pt>
                <c:pt idx="8">
                  <c:v>#N/A</c:v>
                </c:pt>
                <c:pt idx="9">
                  <c:v>#N/A</c:v>
                </c:pt>
                <c:pt idx="10">
                  <c:v>613</c:v>
                </c:pt>
                <c:pt idx="11">
                  <c:v>#N/A</c:v>
                </c:pt>
                <c:pt idx="12">
                  <c:v>#N/A</c:v>
                </c:pt>
                <c:pt idx="13">
                  <c:v>315</c:v>
                </c:pt>
                <c:pt idx="14">
                  <c:v>#N/A</c:v>
                </c:pt>
              </c:numCache>
            </c:numRef>
          </c:val>
          <c:smooth val="0"/>
          <c:extLst>
            <c:ext xmlns:c16="http://schemas.microsoft.com/office/drawing/2014/chart" uri="{C3380CC4-5D6E-409C-BE32-E72D297353CC}">
              <c16:uniqueId val="{0000000B-80A3-4505-A9E1-9D990C49C31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951</c:v>
                </c:pt>
                <c:pt idx="1">
                  <c:v>973</c:v>
                </c:pt>
                <c:pt idx="2">
                  <c:v>967</c:v>
                </c:pt>
              </c:numCache>
            </c:numRef>
          </c:val>
          <c:extLst>
            <c:ext xmlns:c16="http://schemas.microsoft.com/office/drawing/2014/chart" uri="{C3380CC4-5D6E-409C-BE32-E72D297353CC}">
              <c16:uniqueId val="{00000000-4619-4ABA-8063-3BB14F7AF5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509</c:v>
                </c:pt>
                <c:pt idx="1">
                  <c:v>705</c:v>
                </c:pt>
                <c:pt idx="2">
                  <c:v>989</c:v>
                </c:pt>
              </c:numCache>
            </c:numRef>
          </c:val>
          <c:extLst>
            <c:ext xmlns:c16="http://schemas.microsoft.com/office/drawing/2014/chart" uri="{C3380CC4-5D6E-409C-BE32-E72D297353CC}">
              <c16:uniqueId val="{00000001-4619-4ABA-8063-3BB14F7AF5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405</c:v>
                </c:pt>
                <c:pt idx="1">
                  <c:v>588</c:v>
                </c:pt>
                <c:pt idx="2">
                  <c:v>639</c:v>
                </c:pt>
              </c:numCache>
            </c:numRef>
          </c:val>
          <c:extLst>
            <c:ext xmlns:c16="http://schemas.microsoft.com/office/drawing/2014/chart" uri="{C3380CC4-5D6E-409C-BE32-E72D297353CC}">
              <c16:uniqueId val="{00000002-4619-4ABA-8063-3BB14F7AF5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{A251047A-81E1-4C78-80D0-21252CF67B33}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D7F-4ABE-B110-AE7F926F58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{2C24471C-B032-45FE-9DDF-BD758826CFF2}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7F-4ABE-B110-AE7F926F58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{84C0416D-4BA4-40EE-A32F-5D651AB5B4AB}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7F-4ABE-B110-AE7F926F58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{AFAD9137-1685-410A-A4FA-15A029C8BD94}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7F-4ABE-B110-AE7F926F58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{6719A9D3-5B8F-42C2-8141-9C1E15DA4CB6}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7F-4ABE-B110-AE7F926F5844}"/>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{4AAE20E3-0056-4402-9876-FA553DBB1BA4}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D7F-4ABE-B110-AE7F926F5844}"/>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{EB522D9F-0FF9-44F9-AA81-653F68A390F4}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D7F-4ABE-B110-AE7F926F5844}"/>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{42A9EBB2-1577-44B8-8123-FB1D29024B17}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D7F-4ABE-B110-AE7F926F5844}"/>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{87883D51-6A4B-4691-A8D4-9F5C87C88CC5}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D7F-4ABE-B110-AE7F926F58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70.099999999999994</c:v>
                </c:pt>
                <c:pt idx="8">
                  <c:v>71.2</c:v>
                </c:pt>
                <c:pt idx="16">
                  <c:v>71.900000000000006</c:v>
                </c:pt>
                <c:pt idx="24">
                  <c:v>73.2</c:v>
                </c:pt>
                <c:pt idx="32">
                  <c:v>72.599999999999994</c:v>
                </c:pt>
              </c:numCache>
            </c:numRef>
          </c:xVal>
          <c:yVal>
            <c:numRef>
              <c:f>公会計指標分析・財政指標組合せ分析表!$BP$51:$DC$51</c:f>
              <c:numCache>
                <c:formatCode>#,##0.0;"▲ "#,##0.0</c:formatCode>
                <c:ptCount val="40"/>
                <c:pt idx="0">
                  <c:v>71</c:v>
                </c:pt>
                <c:pt idx="8">
                  <c:v>68.3</c:v>
                </c:pt>
                <c:pt idx="16">
                  <c:v>63.1</c:v>
                </c:pt>
                <c:pt idx="24">
                  <c:v>30.6</c:v>
                </c:pt>
                <c:pt idx="32">
                  <c:v>16.100000000000001</c:v>
                </c:pt>
              </c:numCache>
            </c:numRef>
          </c:yVal>
          <c:smooth val="0"/>
          <c:extLst>
            <c:ext xmlns:c16="http://schemas.microsoft.com/office/drawing/2014/chart" uri="{C3380CC4-5D6E-409C-BE32-E72D297353CC}">
              <c16:uniqueId val="{00000009-0D7F-4ABE-B110-AE7F926F58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{E809F8E0-90CD-4E22-BF51-39543B551E49}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D7F-4ABE-B110-AE7F926F584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{843D95A2-2A74-427C-99AA-0849BA4D90EB}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7F-4ABE-B110-AE7F926F58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{B47D930E-44AD-4F5A-92DC-72F99169D0EA}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7F-4ABE-B110-AE7F926F58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{1F96AE06-CBCC-4FCA-9538-A6F838F6D18F}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7F-4ABE-B110-AE7F926F58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{5ADA7628-9B64-4482-9EEA-A0EF20664C99}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7F-4ABE-B110-AE7F926F5844}"/>
                </c:ext>
              </c:extLst>
            </c:dLbl>
            <c:dLbl>
              <c:idx val="8"/>
              <c:layout>
                <c:manualLayout>
                  <c:x val="-2.8500001310515607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{82616F14-D230-4D1F-8944-3BAC659CB4FE}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D7F-4ABE-B110-AE7F926F5844}"/>
                </c:ext>
              </c:extLst>
            </c:dLbl>
            <c:dLbl>
              <c:idx val="16"/>
              <c:layout>
                <c:manualLayout>
                  <c:x val="-3.553149998995285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{97ED4BEF-35B2-42F2-8E11-41DBE5B017A4}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D7F-4ABE-B110-AE7F926F584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{5B758417-78FA-4360-ABBD-93CE2B1CC6C9}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D7F-4ABE-B110-AE7F926F584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{055D3176-88A5-46CA-8E17-00B2B5A3EFB7}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D7F-4ABE-B110-AE7F926F58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D7F-4ABE-B110-AE7F926F5844}"/>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{99991D5E-7463-42E2-B3AF-89786D1EEEEF}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378-4924-8C49-E0CC0AEFB3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{2A463312-DAEC-40F4-8CC5-3480E9B7601C}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78-4924-8C49-E0CC0AEFB3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{324F83AE-FE17-4ACC-BD86-AD306F94EB2E}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78-4924-8C49-E0CC0AEFB3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{7DAEEA22-786E-4C90-B387-210C642EE25B}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78-4924-8C49-E0CC0AEFB3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{A770D010-4E4A-4B37-9AE9-613E1D944616}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78-4924-8C49-E0CC0AEFB35A}"/>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{E1284164-5581-4889-80A4-AAF99A918CAC}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378-4924-8C49-E0CC0AEFB35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{47D6C530-9943-4684-8908-3CBD3A92AB1D}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378-4924-8C49-E0CC0AEFB35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{F5933D4D-0626-4192-BA4D-21559EA936EF}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378-4924-8C49-E0CC0AEFB35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{AC145F42-2AEE-4282-8A97-98257CE839A6}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378-4924-8C49-E0CC0AEFB3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11.9</c:v>
                </c:pt>
                <c:pt idx="16">
                  <c:v>12.7</c:v>
                </c:pt>
                <c:pt idx="24">
                  <c:v>12.2</c:v>
                </c:pt>
                <c:pt idx="32">
                  <c:v>11.4</c:v>
                </c:pt>
              </c:numCache>
            </c:numRef>
          </c:xVal>
          <c:yVal>
            <c:numRef>
              <c:f>公会計指標分析・財政指標組合せ分析表!$BP$73:$DC$73</c:f>
              <c:numCache>
                <c:formatCode>#,##0.0;"▲ "#,##0.0</c:formatCode>
                <c:ptCount val="40"/>
                <c:pt idx="0">
                  <c:v>71</c:v>
                </c:pt>
                <c:pt idx="8">
                  <c:v>68.3</c:v>
                </c:pt>
                <c:pt idx="16">
                  <c:v>63.1</c:v>
                </c:pt>
                <c:pt idx="24">
                  <c:v>30.6</c:v>
                </c:pt>
                <c:pt idx="32">
                  <c:v>16.100000000000001</c:v>
                </c:pt>
              </c:numCache>
            </c:numRef>
          </c:yVal>
          <c:smooth val="0"/>
          <c:extLst>
            <c:ext xmlns:c16="http://schemas.microsoft.com/office/drawing/2014/chart" uri="{C3380CC4-5D6E-409C-BE32-E72D297353CC}">
              <c16:uniqueId val="{00000009-D378-4924-8C49-E0CC0AEFB35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7659439068545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{117592DA-FA39-4CF4-B931-95B51F8BCB91}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378-4924-8C49-E0CC0AEFB35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{10239851-6E84-469C-9624-34CBF97305A0}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78-4924-8C49-E0CC0AEFB3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{D9D381AF-5F2A-4B11-9BEC-3D8449E81C60}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78-4924-8C49-E0CC0AEFB3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{8E99C1C0-8598-4FF4-A8DF-A5A9F827AF5A}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78-4924-8C49-E0CC0AEFB3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{0543ABB2-84EA-4AC0-801C-43CAFBBAF7AD}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78-4924-8C49-E0CC0AEFB35A}"/>
                </c:ext>
              </c:extLst>
            </c:dLbl>
            <c:dLbl>
              <c:idx val="8"/>
              <c:layout>
                <c:manualLayout>
                  <c:x val="-3.4502390437331852E-2"/>
                  <c:y val="-0.11208350942902527"/>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{A2AD8708-496E-48F8-9720-85E857228532}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378-4924-8C49-E0CC0AEFB35A}"/>
                </c:ext>
              </c:extLst>
            </c:dLbl>
            <c:dLbl>
              <c:idx val="16"/>
              <c:layout>
                <c:manualLayout>
                  <c:x val="-3.1570342725075584E-2"/>
                  <c:y val="-9.2021272587911821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{6ADF482E-5216-4095-8E0B-2F931460269E}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378-4924-8C49-E0CC0AEFB35A}"/>
                </c:ext>
              </c:extLst>
            </c:dLbl>
            <c:dLbl>
              <c:idx val="24"/>
              <c:layout>
                <c:manualLayout>
                  <c:x val="-3.1570342725075584E-2"/>
                  <c:y val="-8.311111598204544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{5AB6BD99-C722-499A-B40B-FEFAD77373BA}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378-4924-8C49-E0CC0AEFB35A}"/>
                </c:ext>
              </c:extLst>
            </c:dLbl>
            <c:dLbl>
              <c:idx val="32"/>
              <c:layout>
                <c:manualLayout>
                  <c:x val="-3.1570342725075584E-2"/>
                  <c:y val="-4.5269664437529243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{761E0FA8-C1DB-4F8E-B6D8-9897FFF38286}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378-4924-8C49-E0CC0AEFB3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378-4924-8C49-E0CC0AEFB35A}"/>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AC0AC3A-C3E7-4BB1-A68C-BF75E43577B8}"/>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596B020-B1F8-4EED-A32D-42C1F66CD21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3999FBD-DEB2-4D1C-860E-13802D242EB1}"/>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2A879575-91C2-4FBF-97A0-61256FDFECB3}"/>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D7AF9B7-8246-4F9C-9B6A-90DAA4E9D532}"/>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5AB6801-2932-4350-A39D-DCFF5E00A77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81DB7AD2-1FF2-4E59-BFA1-6610CDF4B693}"/>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5E667D0-90AA-405C-899F-EA2981A09235}"/>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338F7B0B-5A3E-437A-A9B8-E5B1F9A94116}"/>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A173E7C-A6D2-4526-B033-A6200FF940A1}"/>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3,600
3,570
64.93
4,246,068
4,183,095
44,628
2,324,253
3,779,085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9EE9749B-2392-417F-8A7E-410474796AB4}"/>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E87A057-B952-4C21-AABF-FC8FE1232773}"/>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FCA9921-4DEA-4CB4-83C4-198B3A8E28F3}"/>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654F467-9F46-4244-9026-A7E0701E9C3B}"/>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13F99EE-2CCC-4C4B-AB36-AA78C48F97CB}"/>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9E4EB35A-1A2C-4F70-8964-E5C4F54BE985}"/>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DE252126-F111-4EE5-89AB-E6B2946FC788}"/>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737FB80D-FB79-47BD-98D4-81928DF826D4}"/>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7CEF7211-27B8-4816-8C76-5702C8B0AC3C}"/>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E4FDE9C6-ABD8-45E5-9546-0E5886ACF088}"/>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2D40B46-6F4C-406D-B0A0-E7A52C55D8A9}"/>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AF3F4310-E622-44E3-8725-490ED13626FC}"/>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267B668-EA9B-4A5D-91CC-8A77BB31440F}"/>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FED68A6F-0156-45AA-B89E-8BA8FB939A68}"/>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E4F3D4C-8F42-4E05-B2F1-4069E4112664}"/>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6503233-220B-43D9-82D3-8A86181ECD4A}"/>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8D4E603D-D386-4DF1-9C43-F86B22E21A79}"/>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97545D0E-A88E-49F1-B711-B91369E1546F}"/>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3A1CB3C4-40D7-49D3-BB03-30F38360CF1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E17D86CD-59C3-47A5-93D2-7468A54461C7}"/>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0633CAA-CEB9-44E0-A1DB-E699374C3584}"/>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8A68A435-8BBF-4FA3-8E3D-87CF686CBFEC}"/>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96534B7C-F9D5-4768-BB36-FEBCE8FD2A41}"/>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9C0AE9EF-1312-475C-8C65-91E1C0620401}"/>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500A1FA-9264-4817-BA01-79895AC94065}"/>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E0F393A7-11CA-4186-AFAF-AC1F006CF8DD}"/>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F40ACF79-0493-4CAE-910E-27C53E808AD8}"/>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C655566-329A-491E-8582-2614512F3516}"/>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39C018A4-B7DB-4A99-9AF8-E01179397318}"/>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23AAB29-FA45-40A7-A96D-F25A83BF2CB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7B6CA4FC-D631-4B56-84AC-85697E033CB7}"/>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90F86570-23A8-4494-84C8-6F6EA76F7EBC}"/>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44794242-2312-440F-AE0B-09641D7D20CB}"/>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E30ED7FE-83D2-404E-8871-210F7BC82148}"/>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3B6C4798-76C0-4EAF-9536-2145B794223A}"/>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AEDF2BD-D358-482D-BF32-3C0D95A0B1F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B1C6F484-A0DB-4CFC-B110-3BF56FBDFEC9}"/>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年度までは類似団体内平均値を若干上回って推移していたが、令和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0.18</a:t>
          </a:r>
          <a:r>
            <a:rPr kumimoji="1" lang="ja-JP" altLang="en-US" sz="1100">
              <a:latin typeface="ＭＳ Ｐゴシック" panose="020B0600070205080204" pitchFamily="50" charset="-128"/>
              <a:ea typeface="ＭＳ Ｐゴシック" panose="020B0600070205080204" pitchFamily="50" charset="-128"/>
            </a:rPr>
            <a:t>となり令和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年度に引き続き類似団体内平均値を下回った。また、全国平均や京都府平均と比較すると大きな差があり、財政基盤は非常に脆弱な状況である。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年度も前年度と同様に人口急減補正に係る措置や地域デジタル社会推進費の措置等により基準財政需要額が増加傾向となったことから、前年度からさらに</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減少している。これらの措置は一時的なものであると見込まれるが、財政力指数は今後も低い水準で推移していくことが予想されることから、歳出削減や事業の優先順位を付けながら計画的に事業を執行していき、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69EC2FC1-787E-4341-AA82-20AD4F771052}"/>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F6202391-6209-422C-B203-D4A934CB341E}"/>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193A3919-795E-4ED1-B07A-5E337BD42542}"/>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4B6EDFCA-C9B8-4D34-B182-2F83A3F72E7D}"/>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72A36178-A96C-492F-A52D-F910313FAB95}"/>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8325495-A192-4852-A8C5-0C939082F85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F1F3C301-D959-445C-A182-D0E621542B55}"/>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C091BFDF-FD8E-408F-B110-07779FC62386}"/>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2D43846C-B7B3-4EC8-9166-8FD5A3112BF8}"/>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66EB6B86-A4D5-4329-BF30-79E141863F52}"/>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D2C36C70-5AFD-4780-8C01-C5B83CB026DE}"/>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E8B1A366-3CDE-44E2-BD1F-951150A36D0C}"/>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12895728-26CB-4ED0-9FC1-880A2F724DB3}"/>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BBD0A457-1712-4514-B0AA-88800D50E9FF}"/>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ADF98DED-7EE8-4DEF-8324-9EB3C6DD3133}"/>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9A19377F-A40C-480C-9BE6-5BADE011793F}"/>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CF496825-237C-45BA-8426-7D8236103B9D}"/>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A3C67E55-5603-49FB-A37B-97DF84C02D13}"/>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7F87707-4380-4C51-846A-9F1F9482EF0D}"/>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55033</xdr:rowOff>
    </xdr:to>
    <xdr:cxnSp macro="">
      <xdr:nvCxnSpPr>
        <xdr:cNvPr id="68" name="直線コネクタ 67">
          <a:extLst>
            <a:ext uri="{FF2B5EF4-FFF2-40B4-BE49-F238E27FC236}">
              <a16:creationId xmlns:a16="http://schemas.microsoft.com/office/drawing/2014/main" id="{078D640B-1CE5-4E1C-AF9C-ED9CC533A529}"/>
            </a:ext>
          </a:extLst>
        </xdr:cNvPr>
        <xdr:cNvCxnSpPr/>
      </xdr:nvCxnSpPr>
      <xdr:spPr>
        <a:xfrm>
          <a:off x="4114800" y="74072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D2BC671A-D3ED-45EF-A9F5-CAB5D3541FF3}"/>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96B249F0-FB72-4205-AAA0-2329D62DFE0C}"/>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43</xdr:row>
      <xdr:rowOff>34925</xdr:rowOff>
    </xdr:to>
    <xdr:cxnSp macro="">
      <xdr:nvCxnSpPr>
        <xdr:cNvPr id="71" name="直線コネクタ 70">
          <a:extLst>
            <a:ext uri="{FF2B5EF4-FFF2-40B4-BE49-F238E27FC236}">
              <a16:creationId xmlns:a16="http://schemas.microsoft.com/office/drawing/2014/main" id="{6E701725-444B-4E9F-B4C1-06605073D796}"/>
            </a:ext>
          </a:extLst>
        </xdr:cNvPr>
        <xdr:cNvCxnSpPr/>
      </xdr:nvCxnSpPr>
      <xdr:spPr>
        <a:xfrm>
          <a:off x="3225800" y="73670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E94B5DCC-4DDB-4F29-B737-15D05C163837}"/>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8BCB3192-E676-4470-8146-7D6AA206EB92}"/>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42</xdr:row>
      <xdr:rowOff>166158</xdr:rowOff>
    </xdr:to>
    <xdr:cxnSp macro="">
      <xdr:nvCxnSpPr>
        <xdr:cNvPr id="74" name="直線コネクタ 73">
          <a:extLst>
            <a:ext uri="{FF2B5EF4-FFF2-40B4-BE49-F238E27FC236}">
              <a16:creationId xmlns:a16="http://schemas.microsoft.com/office/drawing/2014/main" id="{59E92D18-52EF-4628-B077-F8ADDEBFB287}"/>
            </a:ext>
          </a:extLst>
        </xdr:cNvPr>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798FB38E-F90B-4655-A413-139748774524}"/>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a:extLst>
            <a:ext uri="{FF2B5EF4-FFF2-40B4-BE49-F238E27FC236}">
              <a16:creationId xmlns:a16="http://schemas.microsoft.com/office/drawing/2014/main" id="{767981C1-6EBE-4571-B0DE-AF8E09D44991}"/>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42</xdr:row>
      <xdr:rowOff>166158</xdr:rowOff>
    </xdr:to>
    <xdr:cxnSp macro="">
      <xdr:nvCxnSpPr>
        <xdr:cNvPr id="77" name="直線コネクタ 76">
          <a:extLst>
            <a:ext uri="{FF2B5EF4-FFF2-40B4-BE49-F238E27FC236}">
              <a16:creationId xmlns:a16="http://schemas.microsoft.com/office/drawing/2014/main" id="{24169CBC-2F70-4D62-B64B-642392D734DA}"/>
            </a:ext>
          </a:extLst>
        </xdr:cNvPr>
        <xdr:cNvCxnSpPr/>
      </xdr:nvCxnSpPr>
      <xdr:spPr>
        <a:xfrm>
          <a:off x="1447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E876768B-FD1A-46BD-B22E-D6FF7DAECED9}"/>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BAA5636D-18DA-47BA-869E-AA97BA97274C}"/>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DA3FF8AF-9DC7-4843-9917-BDF3CE57AFA4}"/>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DC635A45-63C8-423E-9E15-A1BD88F36B1A}"/>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299205BC-A90E-4800-ABA0-15C0E0224C84}"/>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EBED815C-34BF-45F9-A401-2AF049621D58}"/>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8225D008-8F62-4AFA-8F0B-154D60A6E1A7}"/>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77C50005-1575-4AA7-A530-02BF267BED42}"/>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2A24672-C919-4EAA-8015-E79DA378B867}"/>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7" name="楕円 86">
          <a:extLst>
            <a:ext uri="{FF2B5EF4-FFF2-40B4-BE49-F238E27FC236}">
              <a16:creationId xmlns:a16="http://schemas.microsoft.com/office/drawing/2014/main" id="{325CB0F3-1508-4226-BEA8-A6CE8D029B3C}"/>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8" name="財政力該当値テキスト">
          <a:extLst>
            <a:ext uri="{FF2B5EF4-FFF2-40B4-BE49-F238E27FC236}">
              <a16:creationId xmlns:a16="http://schemas.microsoft.com/office/drawing/2014/main" id="{62E12958-F242-4979-B7A0-4B636D105DEA}"/>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89" name="楕円 88">
          <a:extLst>
            <a:ext uri="{FF2B5EF4-FFF2-40B4-BE49-F238E27FC236}">
              <a16:creationId xmlns:a16="http://schemas.microsoft.com/office/drawing/2014/main" id="{21D0C7E3-E7AC-48BF-BBA4-2D525B4881F7}"/>
            </a:ext>
          </a:extLst>
        </xdr:cNvPr>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0" name="テキスト ボックス 89">
          <a:extLst>
            <a:ext uri="{FF2B5EF4-FFF2-40B4-BE49-F238E27FC236}">
              <a16:creationId xmlns:a16="http://schemas.microsoft.com/office/drawing/2014/main" id="{F9832261-8D7D-46CE-928C-8CA489383BAA}"/>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1" name="楕円 90">
          <a:extLst>
            <a:ext uri="{FF2B5EF4-FFF2-40B4-BE49-F238E27FC236}">
              <a16:creationId xmlns:a16="http://schemas.microsoft.com/office/drawing/2014/main" id="{3E451842-E624-4F90-8B9A-5E33A23F1104}"/>
            </a:ext>
          </a:extLst>
        </xdr:cNvPr>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55685</xdr:rowOff>
    </xdr:from>
    <xdr:ext cx="762000" cy="259045"/>
    <xdr:sp macro="" textlink="">
      <xdr:nvSpPr>
        <xdr:cNvPr id="92" name="テキスト ボックス 91">
          <a:extLst>
            <a:ext uri="{FF2B5EF4-FFF2-40B4-BE49-F238E27FC236}">
              <a16:creationId xmlns:a16="http://schemas.microsoft.com/office/drawing/2014/main" id="{7346297B-B110-43A6-B804-85A19019A687}"/>
            </a:ext>
          </a:extLst>
        </xdr:cNvPr>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3" name="楕円 92">
          <a:extLst>
            <a:ext uri="{FF2B5EF4-FFF2-40B4-BE49-F238E27FC236}">
              <a16:creationId xmlns:a16="http://schemas.microsoft.com/office/drawing/2014/main" id="{19D2CB34-CD23-4020-969F-683F1A875319}"/>
            </a:ext>
          </a:extLst>
        </xdr:cNvPr>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94" name="テキスト ボックス 93">
          <a:extLst>
            <a:ext uri="{FF2B5EF4-FFF2-40B4-BE49-F238E27FC236}">
              <a16:creationId xmlns:a16="http://schemas.microsoft.com/office/drawing/2014/main" id="{6E200D9C-E2AE-4E14-85DE-897122E30DB5}"/>
            </a:ext>
          </a:extLst>
        </xdr:cNvPr>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5" name="楕円 94">
          <a:extLst>
            <a:ext uri="{FF2B5EF4-FFF2-40B4-BE49-F238E27FC236}">
              <a16:creationId xmlns:a16="http://schemas.microsoft.com/office/drawing/2014/main" id="{C5A58F76-DA5B-4AB0-825E-64BF44BBA16E}"/>
            </a:ext>
          </a:extLst>
        </xdr:cNvPr>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96" name="テキスト ボックス 95">
          <a:extLst>
            <a:ext uri="{FF2B5EF4-FFF2-40B4-BE49-F238E27FC236}">
              <a16:creationId xmlns:a16="http://schemas.microsoft.com/office/drawing/2014/main" id="{43A8822B-6E70-4131-B44A-56244808A2AA}"/>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37340CB9-12A7-4552-8469-9470A6644318}"/>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E6BF160E-2034-4394-87D3-B279E273CEEF}"/>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164FF02D-78B0-4061-A583-0B558C9140A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6ED47B30-52B8-41F7-A201-84DF3B47B48C}"/>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E8564CE4-3EA4-4EE0-A01A-B9492B9533AC}"/>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36AFA897-2142-43EC-9144-B6B6EF111633}"/>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F5C0A7A4-17D6-4FCA-A8A4-2AD12A3826AB}"/>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FD06C5C2-A8DF-4BE4-8E46-E1C8348BE6D7}"/>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7260301D-B734-4A0E-BDA9-1E9C066A4E4F}"/>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9CA804A4-0507-41FA-BCE0-27F4B1FAC7D6}"/>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AEE36E3-01DD-4A6E-B1E3-75552ABB7A8F}"/>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34EC15FE-F365-43A7-9450-8FA7346F790A}"/>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9D6C5C9E-5137-49D8-BE6C-C6CFE748A97B}"/>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年度までは</a:t>
          </a:r>
          <a:r>
            <a:rPr kumimoji="1" lang="en-US" altLang="ja-JP" sz="1050">
              <a:latin typeface="ＭＳ Ｐゴシック" panose="020B0600070205080204" pitchFamily="50" charset="-128"/>
              <a:ea typeface="ＭＳ Ｐゴシック" panose="020B0600070205080204" pitchFamily="50" charset="-128"/>
            </a:rPr>
            <a:t>90</a:t>
          </a:r>
          <a:r>
            <a:rPr kumimoji="1" lang="ja-JP" altLang="en-US" sz="1050">
              <a:latin typeface="ＭＳ Ｐゴシック" panose="020B0600070205080204" pitchFamily="50" charset="-128"/>
              <a:ea typeface="ＭＳ Ｐゴシック" panose="020B0600070205080204" pitchFamily="50" charset="-128"/>
            </a:rPr>
            <a:t>％前後で推移していたが、平成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年度以降大幅に増加し、令和元年度には</a:t>
          </a:r>
          <a:r>
            <a:rPr kumimoji="1" lang="en-US" altLang="ja-JP" sz="1050">
              <a:latin typeface="ＭＳ Ｐゴシック" panose="020B0600070205080204" pitchFamily="50" charset="-128"/>
              <a:ea typeface="ＭＳ Ｐゴシック" panose="020B0600070205080204" pitchFamily="50" charset="-128"/>
            </a:rPr>
            <a:t>98.0%</a:t>
          </a:r>
          <a:r>
            <a:rPr kumimoji="1" lang="ja-JP" altLang="en-US" sz="1050">
              <a:latin typeface="ＭＳ Ｐゴシック" panose="020B0600070205080204" pitchFamily="50" charset="-128"/>
              <a:ea typeface="ＭＳ Ｐゴシック" panose="020B0600070205080204" pitchFamily="50" charset="-128"/>
            </a:rPr>
            <a:t>となり、類似団体内平均値と大きな差が生じた。大幅増となった大きな要因としては、下水道事業特別会計の繰出基準の見直しにより、これまで基準外繰出（臨時的経費）としていた繰出金の大部分が基準内繰出（経常的経費）となったためである。</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年度以降、普通交付税が大幅増となったことにより、令和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年度には</a:t>
          </a:r>
          <a:r>
            <a:rPr kumimoji="1" lang="en-US" altLang="ja-JP" sz="1050">
              <a:latin typeface="ＭＳ Ｐゴシック" panose="020B0600070205080204" pitchFamily="50" charset="-128"/>
              <a:ea typeface="ＭＳ Ｐゴシック" panose="020B0600070205080204" pitchFamily="50" charset="-128"/>
            </a:rPr>
            <a:t>83.2</a:t>
          </a:r>
          <a:r>
            <a:rPr kumimoji="1" lang="ja-JP" altLang="en-US" sz="1050">
              <a:latin typeface="ＭＳ Ｐゴシック" panose="020B0600070205080204" pitchFamily="50" charset="-128"/>
              <a:ea typeface="ＭＳ Ｐゴシック" panose="020B0600070205080204" pitchFamily="50" charset="-128"/>
            </a:rPr>
            <a:t>％まで大幅に改善し、令和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年度は類似団体との差が</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下回るまで改善している。しかしながら、普通交付税の増額は一時的なものと見込まれ、今後、施設整備による公債費や簡易水道、介護保険特別会計等の繰出金が増加する見込みであり今後厳しい状況に転じると予想される。引き続き、事務事業の見直しを進めながら、経常経費の削減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227186F4-F6BC-49B5-9C03-B0A65E4DD9C1}"/>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D06F30F9-0BDB-48F9-AAF4-A2E59CA44203}"/>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C08A1D57-A7D0-4337-B9B7-BA6115CDDDD8}"/>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5D850E06-A8E9-4E4D-A5B0-2DD516CFA2D4}"/>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82675498-BDCB-4691-8DB4-E2F1F2D86157}"/>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D3EAC3EB-2713-47D6-9335-491486CC40A1}"/>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75C129E2-1D68-456D-831B-88D69BC9D3EC}"/>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8C75D0B3-6BD8-4AEA-A53B-A391E78634CF}"/>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5EE785A4-4622-4C39-9BDE-6A3A1421ABC8}"/>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3B89EC11-DE36-4817-9D97-27DB8A22E4F2}"/>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D700C4C2-D58D-4A1C-9598-AAB9B7AA8853}"/>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5EB7E75D-FD29-483E-8A5F-895134C9FBC4}"/>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7AA1913A-3206-4C92-A7DA-A352625E175A}"/>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1C0DA4A9-A20A-40EB-9645-C0CCE82BA199}"/>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47DF70C6-6BB5-4060-AE76-8CEC7EEC1DBF}"/>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3AA7AC37-0F62-4D0A-8F8B-C8B7DE13582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76932A0A-EB31-41C5-A8A7-36F38E7E5D4E}"/>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DFFF9B87-90AC-41A9-897C-45D06C8D5299}"/>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BDAF0F40-365D-4FAA-AC26-89857FD7ABC8}"/>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77B6622-B66F-46E3-993F-A3B8F22BAD77}"/>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6162A76D-9449-41A4-A2C0-2B39543CDFDB}"/>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122344</xdr:rowOff>
    </xdr:from>
    <xdr:to>
      <xdr:col>23</xdr:col>
      <xdr:colOff>133350</xdr:colOff>
      <xdr:row>64</xdr:row>
      <xdr:rowOff>3175</xdr:rowOff>
    </xdr:to>
    <xdr:cxnSp macro="">
      <xdr:nvCxnSpPr>
        <xdr:cNvPr id="131" name="直線コネクタ 130">
          <a:extLst>
            <a:ext uri="{FF2B5EF4-FFF2-40B4-BE49-F238E27FC236}">
              <a16:creationId xmlns:a16="http://schemas.microsoft.com/office/drawing/2014/main" id="{9B34617B-4AE1-47B2-A26E-9BCFF9243FEE}"/>
            </a:ext>
          </a:extLst>
        </xdr:cNvPr>
        <xdr:cNvCxnSpPr/>
      </xdr:nvCxnSpPr>
      <xdr:spPr>
        <a:xfrm>
          <a:off x="4114800" y="10923694"/>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a:extLst>
            <a:ext uri="{FF2B5EF4-FFF2-40B4-BE49-F238E27FC236}">
              <a16:creationId xmlns:a16="http://schemas.microsoft.com/office/drawing/2014/main" id="{2AA7E6CE-131D-4D9B-B267-66AF03884C6B}"/>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11A3B174-B287-4048-B50E-78E50799CB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122344</xdr:rowOff>
    </xdr:from>
    <xdr:to>
      <xdr:col>19</xdr:col>
      <xdr:colOff>133350</xdr:colOff>
      <xdr:row>66</xdr:row>
      <xdr:rowOff>2117</xdr:rowOff>
    </xdr:to>
    <xdr:cxnSp macro="">
      <xdr:nvCxnSpPr>
        <xdr:cNvPr id="134" name="直線コネクタ 133">
          <a:extLst>
            <a:ext uri="{FF2B5EF4-FFF2-40B4-BE49-F238E27FC236}">
              <a16:creationId xmlns:a16="http://schemas.microsoft.com/office/drawing/2014/main" id="{B9765837-E64E-4B19-A952-3D803FA57109}"/>
            </a:ext>
          </a:extLst>
        </xdr:cNvPr>
        <xdr:cNvCxnSpPr/>
      </xdr:nvCxnSpPr>
      <xdr:spPr>
        <a:xfrm flipV="1">
          <a:off x="3225800" y="10923694"/>
          <a:ext cx="8890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A4259EFC-778B-4707-888D-0FF199C6614C}"/>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6407B083-C464-409B-9215-CF2B7E374D5B}"/>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2117</xdr:rowOff>
    </xdr:from>
    <xdr:to>
      <xdr:col>15</xdr:col>
      <xdr:colOff>82550</xdr:colOff>
      <xdr:row>67</xdr:row>
      <xdr:rowOff>31750</xdr:rowOff>
    </xdr:to>
    <xdr:cxnSp macro="">
      <xdr:nvCxnSpPr>
        <xdr:cNvPr id="137" name="直線コネクタ 136">
          <a:extLst>
            <a:ext uri="{FF2B5EF4-FFF2-40B4-BE49-F238E27FC236}">
              <a16:creationId xmlns:a16="http://schemas.microsoft.com/office/drawing/2014/main" id="{5478C68A-56FE-45CA-81D5-81372540F86A}"/>
            </a:ext>
          </a:extLst>
        </xdr:cNvPr>
        <xdr:cNvCxnSpPr/>
      </xdr:nvCxnSpPr>
      <xdr:spPr>
        <a:xfrm flipV="1">
          <a:off x="2336800" y="113178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7D346F16-9434-4C19-9A13-043438DF0BB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CB2A5DBE-3B34-45C0-948A-0D9A93C8C8D3}"/>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138854</xdr:rowOff>
    </xdr:from>
    <xdr:to>
      <xdr:col>11</xdr:col>
      <xdr:colOff>31750</xdr:colOff>
      <xdr:row>67</xdr:row>
      <xdr:rowOff>31750</xdr:rowOff>
    </xdr:to>
    <xdr:cxnSp macro="">
      <xdr:nvCxnSpPr>
        <xdr:cNvPr id="140" name="直線コネクタ 139">
          <a:extLst>
            <a:ext uri="{FF2B5EF4-FFF2-40B4-BE49-F238E27FC236}">
              <a16:creationId xmlns:a16="http://schemas.microsoft.com/office/drawing/2014/main" id="{3DC9A548-7524-4FF7-8838-56917BCAB783}"/>
            </a:ext>
          </a:extLst>
        </xdr:cNvPr>
        <xdr:cNvCxnSpPr/>
      </xdr:nvCxnSpPr>
      <xdr:spPr>
        <a:xfrm>
          <a:off x="1447800" y="114545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6A381F7B-6207-498A-970C-93AF27175416}"/>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3472C575-2E04-41E6-9B2C-2A26FCA30199}"/>
            </a:ext>
          </a:extLst>
        </xdr:cNvPr>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633EB0FF-5FC5-4B53-BC0D-AD2E3F205CAD}"/>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923E004F-35DB-4825-9E96-F23D9B3F21B2}"/>
            </a:ext>
          </a:extLst>
        </xdr:cNvPr>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58D3DC1A-F33C-454C-AD7A-C017259940D5}"/>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C1812544-FCF5-4A48-86DC-E593DA497DB7}"/>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CDB9D2E6-850F-44A7-A90D-5300EEE13889}"/>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7BEDC54A-E1C2-4C22-9940-E031535F4A2F}"/>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FD472D4D-2CF8-4F12-9FD8-1718D89B786F}"/>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123825</xdr:rowOff>
    </xdr:from>
    <xdr:to>
      <xdr:col>23</xdr:col>
      <xdr:colOff>184150</xdr:colOff>
      <xdr:row>64</xdr:row>
      <xdr:rowOff>53975</xdr:rowOff>
    </xdr:to>
    <xdr:sp macro="" textlink="">
      <xdr:nvSpPr>
        <xdr:cNvPr id="150" name="楕円 149">
          <a:extLst>
            <a:ext uri="{FF2B5EF4-FFF2-40B4-BE49-F238E27FC236}">
              <a16:creationId xmlns:a16="http://schemas.microsoft.com/office/drawing/2014/main" id="{BF778891-FFB6-4FAF-B317-56980B0EE490}"/>
            </a:ext>
          </a:extLst>
        </xdr:cNvPr>
        <xdr:cNvSpPr/>
      </xdr:nvSpPr>
      <xdr:spPr>
        <a:xfrm>
          <a:off x="49022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95902</xdr:rowOff>
    </xdr:from>
    <xdr:ext cx="762000" cy="259045"/>
    <xdr:sp macro="" textlink="">
      <xdr:nvSpPr>
        <xdr:cNvPr id="151" name="財政構造の弾力性該当値テキスト">
          <a:extLst>
            <a:ext uri="{FF2B5EF4-FFF2-40B4-BE49-F238E27FC236}">
              <a16:creationId xmlns:a16="http://schemas.microsoft.com/office/drawing/2014/main" id="{16854CE3-0C9C-428E-B57E-1DB0C8010357}"/>
            </a:ext>
          </a:extLst>
        </xdr:cNvPr>
        <xdr:cNvSpPr txBox="1"/>
      </xdr:nvSpPr>
      <xdr:spPr>
        <a:xfrm>
          <a:off x="5041900" y="1089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71544</xdr:rowOff>
    </xdr:from>
    <xdr:to>
      <xdr:col>19</xdr:col>
      <xdr:colOff>184150</xdr:colOff>
      <xdr:row>64</xdr:row>
      <xdr:rowOff>1694</xdr:rowOff>
    </xdr:to>
    <xdr:sp macro="" textlink="">
      <xdr:nvSpPr>
        <xdr:cNvPr id="152" name="楕円 151">
          <a:extLst>
            <a:ext uri="{FF2B5EF4-FFF2-40B4-BE49-F238E27FC236}">
              <a16:creationId xmlns:a16="http://schemas.microsoft.com/office/drawing/2014/main" id="{2D735E79-32B7-48CD-9FD3-180FF828AAD4}"/>
            </a:ext>
          </a:extLst>
        </xdr:cNvPr>
        <xdr:cNvSpPr/>
      </xdr:nvSpPr>
      <xdr:spPr>
        <a:xfrm>
          <a:off x="4064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157921</xdr:rowOff>
    </xdr:from>
    <xdr:ext cx="736600" cy="259045"/>
    <xdr:sp macro="" textlink="">
      <xdr:nvSpPr>
        <xdr:cNvPr id="153" name="テキスト ボックス 152">
          <a:extLst>
            <a:ext uri="{FF2B5EF4-FFF2-40B4-BE49-F238E27FC236}">
              <a16:creationId xmlns:a16="http://schemas.microsoft.com/office/drawing/2014/main" id="{63B91234-605C-4E30-86C9-9581E102F958}"/>
            </a:ext>
          </a:extLst>
        </xdr:cNvPr>
        <xdr:cNvSpPr txBox="1"/>
      </xdr:nvSpPr>
      <xdr:spPr>
        <a:xfrm>
          <a:off x="3733800" y="1095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122767</xdr:rowOff>
    </xdr:from>
    <xdr:to>
      <xdr:col>15</xdr:col>
      <xdr:colOff>133350</xdr:colOff>
      <xdr:row>66</xdr:row>
      <xdr:rowOff>52917</xdr:rowOff>
    </xdr:to>
    <xdr:sp macro="" textlink="">
      <xdr:nvSpPr>
        <xdr:cNvPr id="154" name="楕円 153">
          <a:extLst>
            <a:ext uri="{FF2B5EF4-FFF2-40B4-BE49-F238E27FC236}">
              <a16:creationId xmlns:a16="http://schemas.microsoft.com/office/drawing/2014/main" id="{EDD63C28-40EA-41B5-A7C3-E2BE856584F8}"/>
            </a:ext>
          </a:extLst>
        </xdr:cNvPr>
        <xdr:cNvSpPr/>
      </xdr:nvSpPr>
      <xdr:spPr>
        <a:xfrm>
          <a:off x="3175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55" name="テキスト ボックス 154">
          <a:extLst>
            <a:ext uri="{FF2B5EF4-FFF2-40B4-BE49-F238E27FC236}">
              <a16:creationId xmlns:a16="http://schemas.microsoft.com/office/drawing/2014/main" id="{55C3216C-7DC4-4165-BD3F-8157A33A3E24}"/>
            </a:ext>
          </a:extLst>
        </xdr:cNvPr>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152400</xdr:rowOff>
    </xdr:from>
    <xdr:to>
      <xdr:col>11</xdr:col>
      <xdr:colOff>82550</xdr:colOff>
      <xdr:row>67</xdr:row>
      <xdr:rowOff>82550</xdr:rowOff>
    </xdr:to>
    <xdr:sp macro="" textlink="">
      <xdr:nvSpPr>
        <xdr:cNvPr id="156" name="楕円 155">
          <a:extLst>
            <a:ext uri="{FF2B5EF4-FFF2-40B4-BE49-F238E27FC236}">
              <a16:creationId xmlns:a16="http://schemas.microsoft.com/office/drawing/2014/main" id="{A50354AF-02A5-4D56-A487-CFF3BB66A33E}"/>
            </a:ext>
          </a:extLst>
        </xdr:cNvPr>
        <xdr:cNvSpPr/>
      </xdr:nvSpPr>
      <xdr:spPr>
        <a:xfrm>
          <a:off x="2286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67327</xdr:rowOff>
    </xdr:from>
    <xdr:ext cx="762000" cy="259045"/>
    <xdr:sp macro="" textlink="">
      <xdr:nvSpPr>
        <xdr:cNvPr id="157" name="テキスト ボックス 156">
          <a:extLst>
            <a:ext uri="{FF2B5EF4-FFF2-40B4-BE49-F238E27FC236}">
              <a16:creationId xmlns:a16="http://schemas.microsoft.com/office/drawing/2014/main" id="{C455818F-0435-4982-BBEF-3633267AEB72}"/>
            </a:ext>
          </a:extLst>
        </xdr:cNvPr>
        <xdr:cNvSpPr txBox="1"/>
      </xdr:nvSpPr>
      <xdr:spPr>
        <a:xfrm>
          <a:off x="1955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88054</xdr:rowOff>
    </xdr:from>
    <xdr:to>
      <xdr:col>7</xdr:col>
      <xdr:colOff>31750</xdr:colOff>
      <xdr:row>67</xdr:row>
      <xdr:rowOff>18204</xdr:rowOff>
    </xdr:to>
    <xdr:sp macro="" textlink="">
      <xdr:nvSpPr>
        <xdr:cNvPr id="158" name="楕円 157">
          <a:extLst>
            <a:ext uri="{FF2B5EF4-FFF2-40B4-BE49-F238E27FC236}">
              <a16:creationId xmlns:a16="http://schemas.microsoft.com/office/drawing/2014/main" id="{B21F6030-E154-4DB5-A404-B6CC032AAC8B}"/>
            </a:ext>
          </a:extLst>
        </xdr:cNvPr>
        <xdr:cNvSpPr/>
      </xdr:nvSpPr>
      <xdr:spPr>
        <a:xfrm>
          <a:off x="1397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2981</xdr:rowOff>
    </xdr:from>
    <xdr:ext cx="762000" cy="259045"/>
    <xdr:sp macro="" textlink="">
      <xdr:nvSpPr>
        <xdr:cNvPr id="159" name="テキスト ボックス 158">
          <a:extLst>
            <a:ext uri="{FF2B5EF4-FFF2-40B4-BE49-F238E27FC236}">
              <a16:creationId xmlns:a16="http://schemas.microsoft.com/office/drawing/2014/main" id="{DD876F45-8B5A-46E9-8884-5D99BF0349DA}"/>
            </a:ext>
          </a:extLst>
        </xdr:cNvPr>
        <xdr:cNvSpPr txBox="1"/>
      </xdr:nvSpPr>
      <xdr:spPr>
        <a:xfrm>
          <a:off x="1066800" y="114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C6E70F-29D9-422D-AB3D-3779829A03DB}"/>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29DC3047-E083-49E4-B3C9-6B0426DE3F9C}"/>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B2776347-36EA-4A5A-8E38-6258572869BA}"/>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[264,118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52C72A8C-9134-4627-B2EC-4FCAA350FBAF}"/>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20CA55D1-AD07-4C14-B4EE-9991CF4F3022}"/>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3FF2BAD-FF5C-4496-8795-26727C0D128C}"/>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DC01890D-7768-47D0-875D-F047F8D9FDB2}"/>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D1D7BAD8-3246-43EF-9A86-C7C664AC7488}"/>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752E88FC-AA09-4F6D-9DBA-5F7913A99E77}"/>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90DCCDFB-24D4-4BFB-B006-28BF7010737F}"/>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4112B1D-D248-4E02-AECE-75E064C34739}"/>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7BD84FA6-FA88-4F66-BED7-13C94A10D684}"/>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A7BAEE11-F4E9-4095-B59F-8A7700EF0281}"/>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人口減少に加え、令和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年度は町ホームページ構築事業や総合保健福祉施設整備基本計画策定事業、令和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年度は茶源郷行政情報配信機器更新、令和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年度は仮想化基盤更新事業など電算関連に要する経費が増加傾向にあることに加え、物価高騰による光熱費の上昇などで物件費が高止まりとなり、年々増加傾向にある。</a:t>
          </a:r>
        </a:p>
        <a:p>
          <a:r>
            <a:rPr kumimoji="1" lang="ja-JP" altLang="en-US" sz="1100">
              <a:latin typeface="ＭＳ Ｐゴシック" panose="020B0600070205080204" pitchFamily="50" charset="-128"/>
              <a:ea typeface="ＭＳ Ｐゴシック" panose="020B0600070205080204" pitchFamily="50" charset="-128"/>
            </a:rPr>
            <a:t>　類似団体との比較では低い数値であるが、これは特に教育費に要する経費について相楽東部広域連合に負担金（補助費等）として支出しているためである。今後も定員管理による人件費の抑制や計画的な維持修繕、経常的経費の見直し等により、経費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48271FF1-B62F-4031-A2B5-29D9D7222ACC}"/>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A3C49FED-8B1B-4C37-9634-E435D3E1CA44}"/>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65B39946-B127-4751-A8F5-92CC00E2F6C1}"/>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1DA7F4D8-7C0B-46A3-B6FD-1E3FF3E13C1C}"/>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3E9EB9DB-8897-4A69-955D-D7231A3D1F92}"/>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E902A495-B456-4DE6-BA6C-99BF6B82FDD1}"/>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C6E2304F-8EA0-42BA-AFD4-25CD9D95294F}"/>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A7F59320-CA78-46A6-A9B3-FD6827B270C5}"/>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B5423D00-4DEB-4B1E-B145-74BFB318E7DE}"/>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D3D1EE42-6D4B-4CF8-8B47-B9B4E3F328B5}"/>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E9309156-2894-490C-8E60-F05231D7217B}"/>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92BAB3FD-4A9D-4AF7-916A-A41DC911D51C}"/>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99842431-95B6-4998-AEAB-B3865B99454F}"/>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594E4BF4-8F56-451D-A7F8-1997CEA8708D}"/>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CC2ADDC0-288F-48CC-B68B-C35F06697565}"/>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B304394B-2DFC-46F8-8AAD-2B706A08888B}"/>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7059D025-81DC-4CDB-96FC-A6A7D4C7338C}"/>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A05D1583-7BFA-4B0B-96C2-11D4CC460709}"/>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EF0EE1D7-9966-4845-96A9-31A956E87A6C}"/>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763EE62D-720B-4305-AA5B-45DF8BAA5FDC}"/>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115864</xdr:rowOff>
    </xdr:from>
    <xdr:to>
      <xdr:col>23</xdr:col>
      <xdr:colOff>133350</xdr:colOff>
      <xdr:row>81</xdr:row>
      <xdr:rowOff>125656</xdr:rowOff>
    </xdr:to>
    <xdr:cxnSp macro="">
      <xdr:nvCxnSpPr>
        <xdr:cNvPr id="193" name="直線コネクタ 192">
          <a:extLst>
            <a:ext uri="{FF2B5EF4-FFF2-40B4-BE49-F238E27FC236}">
              <a16:creationId xmlns:a16="http://schemas.microsoft.com/office/drawing/2014/main" id="{ED5E2512-223F-4B54-842F-CCAF14145236}"/>
            </a:ext>
          </a:extLst>
        </xdr:cNvPr>
        <xdr:cNvCxnSpPr/>
      </xdr:nvCxnSpPr>
      <xdr:spPr>
        <a:xfrm>
          <a:off x="4114800" y="14003314"/>
          <a:ext cx="8382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91FB78C7-F5A2-42B5-84AB-D4B7BE1A189B}"/>
            </a:ext>
          </a:extLst>
        </xdr:cNvPr>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F2ADBADB-7390-4C01-B37D-BB8A54DE16AC}"/>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100274</xdr:rowOff>
    </xdr:from>
    <xdr:to>
      <xdr:col>19</xdr:col>
      <xdr:colOff>133350</xdr:colOff>
      <xdr:row>81</xdr:row>
      <xdr:rowOff>115864</xdr:rowOff>
    </xdr:to>
    <xdr:cxnSp macro="">
      <xdr:nvCxnSpPr>
        <xdr:cNvPr id="196" name="直線コネクタ 195">
          <a:extLst>
            <a:ext uri="{FF2B5EF4-FFF2-40B4-BE49-F238E27FC236}">
              <a16:creationId xmlns:a16="http://schemas.microsoft.com/office/drawing/2014/main" id="{0FCA31DA-1F0E-48F4-B3CC-B57467F15F63}"/>
            </a:ext>
          </a:extLst>
        </xdr:cNvPr>
        <xdr:cNvCxnSpPr/>
      </xdr:nvCxnSpPr>
      <xdr:spPr>
        <a:xfrm>
          <a:off x="3225800" y="13987724"/>
          <a:ext cx="8890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368859AB-A86F-4498-BF6C-26151D686DD9}"/>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a:extLst>
            <a:ext uri="{FF2B5EF4-FFF2-40B4-BE49-F238E27FC236}">
              <a16:creationId xmlns:a16="http://schemas.microsoft.com/office/drawing/2014/main" id="{D875B265-587D-4C52-A947-1F9261DED055}"/>
            </a:ext>
          </a:extLst>
        </xdr:cNvPr>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95670</xdr:rowOff>
    </xdr:from>
    <xdr:to>
      <xdr:col>15</xdr:col>
      <xdr:colOff>82550</xdr:colOff>
      <xdr:row>81</xdr:row>
      <xdr:rowOff>100274</xdr:rowOff>
    </xdr:to>
    <xdr:cxnSp macro="">
      <xdr:nvCxnSpPr>
        <xdr:cNvPr id="199" name="直線コネクタ 198">
          <a:extLst>
            <a:ext uri="{FF2B5EF4-FFF2-40B4-BE49-F238E27FC236}">
              <a16:creationId xmlns:a16="http://schemas.microsoft.com/office/drawing/2014/main" id="{F81C8FA4-767A-4D49-BB44-4C6E7E97251F}"/>
            </a:ext>
          </a:extLst>
        </xdr:cNvPr>
        <xdr:cNvCxnSpPr/>
      </xdr:nvCxnSpPr>
      <xdr:spPr>
        <a:xfrm>
          <a:off x="2336800" y="13983120"/>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3A366D97-CF7E-4A78-95E1-1E847FD0A896}"/>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B30E72DF-E4A7-4283-A276-FD1E6544D00C}"/>
            </a:ext>
          </a:extLst>
        </xdr:cNvPr>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85747</xdr:rowOff>
    </xdr:from>
    <xdr:to>
      <xdr:col>11</xdr:col>
      <xdr:colOff>31750</xdr:colOff>
      <xdr:row>81</xdr:row>
      <xdr:rowOff>95670</xdr:rowOff>
    </xdr:to>
    <xdr:cxnSp macro="">
      <xdr:nvCxnSpPr>
        <xdr:cNvPr id="202" name="直線コネクタ 201">
          <a:extLst>
            <a:ext uri="{FF2B5EF4-FFF2-40B4-BE49-F238E27FC236}">
              <a16:creationId xmlns:a16="http://schemas.microsoft.com/office/drawing/2014/main" id="{BA6F7E1E-3182-4DE7-A428-5D599155C282}"/>
            </a:ext>
          </a:extLst>
        </xdr:cNvPr>
        <xdr:cNvCxnSpPr/>
      </xdr:nvCxnSpPr>
      <xdr:spPr>
        <a:xfrm>
          <a:off x="1447800" y="13973197"/>
          <a:ext cx="889000" cy="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F8FD94CF-F89C-49F4-B6EA-6E5709ED385F}"/>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204" name="テキスト ボックス 203">
          <a:extLst>
            <a:ext uri="{FF2B5EF4-FFF2-40B4-BE49-F238E27FC236}">
              <a16:creationId xmlns:a16="http://schemas.microsoft.com/office/drawing/2014/main" id="{C2ACD98B-A41F-4682-B658-C99B631D37B6}"/>
            </a:ext>
          </a:extLst>
        </xdr:cNvPr>
        <xdr:cNvSpPr txBox="1"/>
      </xdr:nvSpPr>
      <xdr:spPr>
        <a:xfrm>
          <a:off x="1955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3F82C89A-E1C4-41DA-9AC2-EC7BE83D191D}"/>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53314C06-018E-4CE6-8874-CDA894AB3B23}"/>
            </a:ext>
          </a:extLst>
        </xdr:cNvPr>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2501A165-21D8-4631-9CBD-61CBF5E31CE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9ECDD023-31EB-4551-AAB9-B40F8F9E0D0C}"/>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23C0679-AA84-45CD-A3E3-F7AFD86622BF}"/>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B058B68C-D02F-471F-8951-4912016CE83E}"/>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E6F48393-9F65-4E7E-94C0-50CA158B8205}"/>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74856</xdr:rowOff>
    </xdr:from>
    <xdr:to>
      <xdr:col>23</xdr:col>
      <xdr:colOff>184150</xdr:colOff>
      <xdr:row>82</xdr:row>
      <xdr:rowOff>5006</xdr:rowOff>
    </xdr:to>
    <xdr:sp macro="" textlink="">
      <xdr:nvSpPr>
        <xdr:cNvPr id="212" name="楕円 211">
          <a:extLst>
            <a:ext uri="{FF2B5EF4-FFF2-40B4-BE49-F238E27FC236}">
              <a16:creationId xmlns:a16="http://schemas.microsoft.com/office/drawing/2014/main" id="{185EA0F8-8355-4854-840C-F48715A6642B}"/>
            </a:ext>
          </a:extLst>
        </xdr:cNvPr>
        <xdr:cNvSpPr/>
      </xdr:nvSpPr>
      <xdr:spPr>
        <a:xfrm>
          <a:off x="4902200" y="1396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167583</xdr:rowOff>
    </xdr:from>
    <xdr:ext cx="762000" cy="259045"/>
    <xdr:sp macro="" textlink="">
      <xdr:nvSpPr>
        <xdr:cNvPr id="213" name="人件費・物件費等の状況該当値テキスト">
          <a:extLst>
            <a:ext uri="{FF2B5EF4-FFF2-40B4-BE49-F238E27FC236}">
              <a16:creationId xmlns:a16="http://schemas.microsoft.com/office/drawing/2014/main" id="{4B97F04C-4D7F-4E4A-BFAA-3A2F3C00EB56}"/>
            </a:ext>
          </a:extLst>
        </xdr:cNvPr>
        <xdr:cNvSpPr txBox="1"/>
      </xdr:nvSpPr>
      <xdr:spPr>
        <a:xfrm>
          <a:off x="5041900" y="1388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65064</xdr:rowOff>
    </xdr:from>
    <xdr:to>
      <xdr:col>19</xdr:col>
      <xdr:colOff>184150</xdr:colOff>
      <xdr:row>81</xdr:row>
      <xdr:rowOff>166664</xdr:rowOff>
    </xdr:to>
    <xdr:sp macro="" textlink="">
      <xdr:nvSpPr>
        <xdr:cNvPr id="214" name="楕円 213">
          <a:extLst>
            <a:ext uri="{FF2B5EF4-FFF2-40B4-BE49-F238E27FC236}">
              <a16:creationId xmlns:a16="http://schemas.microsoft.com/office/drawing/2014/main" id="{8640ECEF-7279-4E1B-96D8-47E64214D719}"/>
            </a:ext>
          </a:extLst>
        </xdr:cNvPr>
        <xdr:cNvSpPr/>
      </xdr:nvSpPr>
      <xdr:spPr>
        <a:xfrm>
          <a:off x="4064000" y="139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5391</xdr:rowOff>
    </xdr:from>
    <xdr:ext cx="736600" cy="259045"/>
    <xdr:sp macro="" textlink="">
      <xdr:nvSpPr>
        <xdr:cNvPr id="215" name="テキスト ボックス 214">
          <a:extLst>
            <a:ext uri="{FF2B5EF4-FFF2-40B4-BE49-F238E27FC236}">
              <a16:creationId xmlns:a16="http://schemas.microsoft.com/office/drawing/2014/main" id="{E4738900-05B0-4E1B-A1B4-302936F4F821}"/>
            </a:ext>
          </a:extLst>
        </xdr:cNvPr>
        <xdr:cNvSpPr txBox="1"/>
      </xdr:nvSpPr>
      <xdr:spPr>
        <a:xfrm>
          <a:off x="3733800" y="1372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49474</xdr:rowOff>
    </xdr:from>
    <xdr:to>
      <xdr:col>15</xdr:col>
      <xdr:colOff>133350</xdr:colOff>
      <xdr:row>81</xdr:row>
      <xdr:rowOff>151074</xdr:rowOff>
    </xdr:to>
    <xdr:sp macro="" textlink="">
      <xdr:nvSpPr>
        <xdr:cNvPr id="216" name="楕円 215">
          <a:extLst>
            <a:ext uri="{FF2B5EF4-FFF2-40B4-BE49-F238E27FC236}">
              <a16:creationId xmlns:a16="http://schemas.microsoft.com/office/drawing/2014/main" id="{D1F14ACF-9C59-46BD-A2C3-FB63458D8951}"/>
            </a:ext>
          </a:extLst>
        </xdr:cNvPr>
        <xdr:cNvSpPr/>
      </xdr:nvSpPr>
      <xdr:spPr>
        <a:xfrm>
          <a:off x="3175000" y="1393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161251</xdr:rowOff>
    </xdr:from>
    <xdr:ext cx="762000" cy="259045"/>
    <xdr:sp macro="" textlink="">
      <xdr:nvSpPr>
        <xdr:cNvPr id="217" name="テキスト ボックス 216">
          <a:extLst>
            <a:ext uri="{FF2B5EF4-FFF2-40B4-BE49-F238E27FC236}">
              <a16:creationId xmlns:a16="http://schemas.microsoft.com/office/drawing/2014/main" id="{761D70C8-708D-4032-AEA6-D27826C5A948}"/>
            </a:ext>
          </a:extLst>
        </xdr:cNvPr>
        <xdr:cNvSpPr txBox="1"/>
      </xdr:nvSpPr>
      <xdr:spPr>
        <a:xfrm>
          <a:off x="2844800" y="1370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44870</xdr:rowOff>
    </xdr:from>
    <xdr:to>
      <xdr:col>11</xdr:col>
      <xdr:colOff>82550</xdr:colOff>
      <xdr:row>81</xdr:row>
      <xdr:rowOff>146470</xdr:rowOff>
    </xdr:to>
    <xdr:sp macro="" textlink="">
      <xdr:nvSpPr>
        <xdr:cNvPr id="218" name="楕円 217">
          <a:extLst>
            <a:ext uri="{FF2B5EF4-FFF2-40B4-BE49-F238E27FC236}">
              <a16:creationId xmlns:a16="http://schemas.microsoft.com/office/drawing/2014/main" id="{3C97E853-1A7A-4805-9474-512C96A8F6F6}"/>
            </a:ext>
          </a:extLst>
        </xdr:cNvPr>
        <xdr:cNvSpPr/>
      </xdr:nvSpPr>
      <xdr:spPr>
        <a:xfrm>
          <a:off x="2286000" y="1393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156647</xdr:rowOff>
    </xdr:from>
    <xdr:ext cx="762000" cy="259045"/>
    <xdr:sp macro="" textlink="">
      <xdr:nvSpPr>
        <xdr:cNvPr id="219" name="テキスト ボックス 218">
          <a:extLst>
            <a:ext uri="{FF2B5EF4-FFF2-40B4-BE49-F238E27FC236}">
              <a16:creationId xmlns:a16="http://schemas.microsoft.com/office/drawing/2014/main" id="{6AC4B19D-6339-4BDE-B9FB-E4EB8ADD74C8}"/>
            </a:ext>
          </a:extLst>
        </xdr:cNvPr>
        <xdr:cNvSpPr txBox="1"/>
      </xdr:nvSpPr>
      <xdr:spPr>
        <a:xfrm>
          <a:off x="1955800" y="1370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34947</xdr:rowOff>
    </xdr:from>
    <xdr:to>
      <xdr:col>7</xdr:col>
      <xdr:colOff>31750</xdr:colOff>
      <xdr:row>81</xdr:row>
      <xdr:rowOff>136547</xdr:rowOff>
    </xdr:to>
    <xdr:sp macro="" textlink="">
      <xdr:nvSpPr>
        <xdr:cNvPr id="220" name="楕円 219">
          <a:extLst>
            <a:ext uri="{FF2B5EF4-FFF2-40B4-BE49-F238E27FC236}">
              <a16:creationId xmlns:a16="http://schemas.microsoft.com/office/drawing/2014/main" id="{72AF5EA4-9E32-43CB-BE6B-3B6E2D6AFBB3}"/>
            </a:ext>
          </a:extLst>
        </xdr:cNvPr>
        <xdr:cNvSpPr/>
      </xdr:nvSpPr>
      <xdr:spPr>
        <a:xfrm>
          <a:off x="1397000" y="1392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146724</xdr:rowOff>
    </xdr:from>
    <xdr:ext cx="762000" cy="259045"/>
    <xdr:sp macro="" textlink="">
      <xdr:nvSpPr>
        <xdr:cNvPr id="221" name="テキスト ボックス 220">
          <a:extLst>
            <a:ext uri="{FF2B5EF4-FFF2-40B4-BE49-F238E27FC236}">
              <a16:creationId xmlns:a16="http://schemas.microsoft.com/office/drawing/2014/main" id="{5531926F-DFE8-45E7-AEC3-B4E67AA869C2}"/>
            </a:ext>
          </a:extLst>
        </xdr:cNvPr>
        <xdr:cNvSpPr txBox="1"/>
      </xdr:nvSpPr>
      <xdr:spPr>
        <a:xfrm>
          <a:off x="1066800" y="1369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597C9D94-DADB-4510-80C7-D6C4ECE9C5A7}"/>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F4487955-BBCC-49B2-AE21-F5940BE035DB}"/>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1202BD93-734D-4686-8926-45C73E855A9A}"/>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F30FC584-39DC-4A66-8782-160D9FD16C96}"/>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91BD9141-5B7F-4A8E-9C35-7CE5B63E841D}"/>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8701DC13-898E-4A2D-BD55-9D4524DCF349}"/>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C19184D2-0909-4FD3-B8CA-60E40FBABF3A}"/>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9C2B03F7-E10C-4E03-A7F4-63E7318F1373}"/>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52CFDBB1-1154-4148-8748-8676714426A6}"/>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1CC8001B-D869-442D-B11F-72D4F756AA02}"/>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9F726F4A-6D90-4228-A7D2-B9582476B9E4}"/>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C3D8178F-F527-4459-8F74-277E25200345}"/>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F310A094-57A2-48F8-91D3-D3790524BCC6}"/>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これまでのラスパイレス指数の状況や近隣町村の動向をみながら、適切な給与水準になるよう努めている。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京都府からの派遣職員が高い給与水準にあることにより、類似団体内平均をやや上回って推移する傾向にある。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今後も全国・近隣町村の動向を注視しながら、一層の給与適正化に努める。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DC5F64B7-D26D-4DA1-A458-7DB11BF1DC53}"/>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C90BFF86-7059-42C5-BA40-93032A2BD8D3}"/>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B0DD17D8-237E-495B-B813-BFE862188BE9}"/>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D683D10C-A065-4FB7-983D-4F4AA93A8DA5}"/>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35510FCB-78CD-44AC-878A-EE04AA3368AC}"/>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3D46196F-DA95-404A-8764-845DDD5EBE4F}"/>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E5BE0B12-F38B-4121-AFF2-F346BEB6A9C8}"/>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132C6F7B-59AA-4CB8-8D5D-8717981EAC74}"/>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1324BAA7-0E34-4021-B2FD-E970F29833A7}"/>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24B660D1-EA3F-41F8-BE33-6EB0EF25DCA9}"/>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2919FC4B-26F3-4E41-9D09-BF52CB56779C}"/>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876EDB71-A8F3-417D-AC03-E3877DE3F8E9}"/>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E7C17AE3-8FD2-4995-B409-26483BA93666}"/>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9E679D76-BCA2-4AE8-ADC3-0C7F21152525}"/>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1EA94C1D-8F18-40CB-92CF-316B7AE096E7}"/>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9047E003-9B57-4F97-AA87-5CEDF807D9D6}"/>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86334AF8-5F31-4883-9E13-DFB64FC3E59F}"/>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059231D-3BE4-4F72-9C4F-398F2F13F928}"/>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130302</xdr:rowOff>
    </xdr:from>
    <xdr:to>
      <xdr:col>81</xdr:col>
      <xdr:colOff>44450</xdr:colOff>
      <xdr:row>88</xdr:row>
      <xdr:rowOff>149606</xdr:rowOff>
    </xdr:to>
    <xdr:cxnSp macro="">
      <xdr:nvCxnSpPr>
        <xdr:cNvPr id="253" name="直線コネクタ 252">
          <a:extLst>
            <a:ext uri="{FF2B5EF4-FFF2-40B4-BE49-F238E27FC236}">
              <a16:creationId xmlns:a16="http://schemas.microsoft.com/office/drawing/2014/main" id="{AFA42F97-14ED-49D0-BE1E-6A47ECD7E629}"/>
            </a:ext>
          </a:extLst>
        </xdr:cNvPr>
        <xdr:cNvCxnSpPr/>
      </xdr:nvCxnSpPr>
      <xdr:spPr>
        <a:xfrm>
          <a:off x="16179800" y="1521790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a:extLst>
            <a:ext uri="{FF2B5EF4-FFF2-40B4-BE49-F238E27FC236}">
              <a16:creationId xmlns:a16="http://schemas.microsoft.com/office/drawing/2014/main" id="{BE1C9469-FF59-452A-A3CC-4EA5231CC745}"/>
            </a:ext>
          </a:extLst>
        </xdr:cNvPr>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E41890E-C2D1-4225-92C1-DC9935D63F95}"/>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43435</xdr:rowOff>
    </xdr:from>
    <xdr:to>
      <xdr:col>77</xdr:col>
      <xdr:colOff>44450</xdr:colOff>
      <xdr:row>88</xdr:row>
      <xdr:rowOff>130302</xdr:rowOff>
    </xdr:to>
    <xdr:cxnSp macro="">
      <xdr:nvCxnSpPr>
        <xdr:cNvPr id="256" name="直線コネクタ 255">
          <a:extLst>
            <a:ext uri="{FF2B5EF4-FFF2-40B4-BE49-F238E27FC236}">
              <a16:creationId xmlns:a16="http://schemas.microsoft.com/office/drawing/2014/main" id="{560885C1-3D89-452A-8ABA-0BBA4ED9FA80}"/>
            </a:ext>
          </a:extLst>
        </xdr:cNvPr>
        <xdr:cNvCxnSpPr/>
      </xdr:nvCxnSpPr>
      <xdr:spPr>
        <a:xfrm>
          <a:off x="15290800" y="15131035"/>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393258F9-D265-477B-9DFA-357440AC4699}"/>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a:extLst>
            <a:ext uri="{FF2B5EF4-FFF2-40B4-BE49-F238E27FC236}">
              <a16:creationId xmlns:a16="http://schemas.microsoft.com/office/drawing/2014/main" id="{DE41E461-1F19-464F-85B2-E44B2A2DA842}"/>
            </a:ext>
          </a:extLst>
        </xdr:cNvPr>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43435</xdr:rowOff>
    </xdr:from>
    <xdr:to>
      <xdr:col>72</xdr:col>
      <xdr:colOff>203200</xdr:colOff>
      <xdr:row>88</xdr:row>
      <xdr:rowOff>86868</xdr:rowOff>
    </xdr:to>
    <xdr:cxnSp macro="">
      <xdr:nvCxnSpPr>
        <xdr:cNvPr id="259" name="直線コネクタ 258">
          <a:extLst>
            <a:ext uri="{FF2B5EF4-FFF2-40B4-BE49-F238E27FC236}">
              <a16:creationId xmlns:a16="http://schemas.microsoft.com/office/drawing/2014/main" id="{19CAD5E1-4FDE-403E-A8E3-6F1319146F25}"/>
            </a:ext>
          </a:extLst>
        </xdr:cNvPr>
        <xdr:cNvCxnSpPr/>
      </xdr:nvCxnSpPr>
      <xdr:spPr>
        <a:xfrm flipV="1">
          <a:off x="14401800" y="15131035"/>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90E65F6A-C5D9-444E-8140-743985E3BCD2}"/>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a:extLst>
            <a:ext uri="{FF2B5EF4-FFF2-40B4-BE49-F238E27FC236}">
              <a16:creationId xmlns:a16="http://schemas.microsoft.com/office/drawing/2014/main" id="{CE404B82-3115-45B3-9F97-0DD9EED34BBE}"/>
            </a:ext>
          </a:extLst>
        </xdr:cNvPr>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57913</xdr:rowOff>
    </xdr:from>
    <xdr:to>
      <xdr:col>68</xdr:col>
      <xdr:colOff>152400</xdr:colOff>
      <xdr:row>88</xdr:row>
      <xdr:rowOff>86868</xdr:rowOff>
    </xdr:to>
    <xdr:cxnSp macro="">
      <xdr:nvCxnSpPr>
        <xdr:cNvPr id="262" name="直線コネクタ 261">
          <a:extLst>
            <a:ext uri="{FF2B5EF4-FFF2-40B4-BE49-F238E27FC236}">
              <a16:creationId xmlns:a16="http://schemas.microsoft.com/office/drawing/2014/main" id="{D92C1245-4EF4-4A44-B020-67840F7943F2}"/>
            </a:ext>
          </a:extLst>
        </xdr:cNvPr>
        <xdr:cNvCxnSpPr/>
      </xdr:nvCxnSpPr>
      <xdr:spPr>
        <a:xfrm>
          <a:off x="13512800" y="15145513"/>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23408C06-51A6-40E3-9619-50BD3325EFF2}"/>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a:extLst>
            <a:ext uri="{FF2B5EF4-FFF2-40B4-BE49-F238E27FC236}">
              <a16:creationId xmlns:a16="http://schemas.microsoft.com/office/drawing/2014/main" id="{35965F16-161B-4218-A26C-799BABB27B49}"/>
            </a:ext>
          </a:extLst>
        </xdr:cNvPr>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2588176-A526-4A86-9F4C-452A09135C4E}"/>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a:extLst>
            <a:ext uri="{FF2B5EF4-FFF2-40B4-BE49-F238E27FC236}">
              <a16:creationId xmlns:a16="http://schemas.microsoft.com/office/drawing/2014/main" id="{9A9F0E15-4D55-44EF-A696-A13F83430182}"/>
            </a:ext>
          </a:extLst>
        </xdr:cNvPr>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DC89F788-FF68-4967-94ED-A38D3015D642}"/>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1762939-49E6-4234-8AE7-A07CB4E6BB91}"/>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DF346EEE-A4FB-426E-97F9-6329A821D34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6F627ECA-9D34-43C7-BCD3-5C7DEB6BC212}"/>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3333D2D1-9F78-483C-A6A2-7103341CDE2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98806</xdr:rowOff>
    </xdr:from>
    <xdr:to>
      <xdr:col>81</xdr:col>
      <xdr:colOff>95250</xdr:colOff>
      <xdr:row>89</xdr:row>
      <xdr:rowOff>28956</xdr:rowOff>
    </xdr:to>
    <xdr:sp macro="" textlink="">
      <xdr:nvSpPr>
        <xdr:cNvPr id="272" name="楕円 271">
          <a:extLst>
            <a:ext uri="{FF2B5EF4-FFF2-40B4-BE49-F238E27FC236}">
              <a16:creationId xmlns:a16="http://schemas.microsoft.com/office/drawing/2014/main" id="{E703239D-4743-4244-A8CE-22B03845D5BB}"/>
            </a:ext>
          </a:extLst>
        </xdr:cNvPr>
        <xdr:cNvSpPr/>
      </xdr:nvSpPr>
      <xdr:spPr>
        <a:xfrm>
          <a:off x="16967200" y="151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166133</xdr:rowOff>
    </xdr:from>
    <xdr:ext cx="762000" cy="259045"/>
    <xdr:sp macro="" textlink="">
      <xdr:nvSpPr>
        <xdr:cNvPr id="273" name="給与水準   （国との比較）該当値テキスト">
          <a:extLst>
            <a:ext uri="{FF2B5EF4-FFF2-40B4-BE49-F238E27FC236}">
              <a16:creationId xmlns:a16="http://schemas.microsoft.com/office/drawing/2014/main" id="{202E4762-8E49-432B-8211-C48DCA717248}"/>
            </a:ext>
          </a:extLst>
        </xdr:cNvPr>
        <xdr:cNvSpPr txBox="1"/>
      </xdr:nvSpPr>
      <xdr:spPr>
        <a:xfrm>
          <a:off x="17106900" y="1508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79502</xdr:rowOff>
    </xdr:from>
    <xdr:to>
      <xdr:col>77</xdr:col>
      <xdr:colOff>95250</xdr:colOff>
      <xdr:row>89</xdr:row>
      <xdr:rowOff>9652</xdr:rowOff>
    </xdr:to>
    <xdr:sp macro="" textlink="">
      <xdr:nvSpPr>
        <xdr:cNvPr id="274" name="楕円 273">
          <a:extLst>
            <a:ext uri="{FF2B5EF4-FFF2-40B4-BE49-F238E27FC236}">
              <a16:creationId xmlns:a16="http://schemas.microsoft.com/office/drawing/2014/main" id="{0C7E1A44-C05E-4707-96EA-F673A64CF825}"/>
            </a:ext>
          </a:extLst>
        </xdr:cNvPr>
        <xdr:cNvSpPr/>
      </xdr:nvSpPr>
      <xdr:spPr>
        <a:xfrm>
          <a:off x="16129000" y="151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165879</xdr:rowOff>
    </xdr:from>
    <xdr:ext cx="736600" cy="259045"/>
    <xdr:sp macro="" textlink="">
      <xdr:nvSpPr>
        <xdr:cNvPr id="275" name="テキスト ボックス 274">
          <a:extLst>
            <a:ext uri="{FF2B5EF4-FFF2-40B4-BE49-F238E27FC236}">
              <a16:creationId xmlns:a16="http://schemas.microsoft.com/office/drawing/2014/main" id="{BA7A1A01-DB36-4210-BB72-52FA986B3DEB}"/>
            </a:ext>
          </a:extLst>
        </xdr:cNvPr>
        <xdr:cNvSpPr txBox="1"/>
      </xdr:nvSpPr>
      <xdr:spPr>
        <a:xfrm>
          <a:off x="15798800" y="15253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164085</xdr:rowOff>
    </xdr:from>
    <xdr:to>
      <xdr:col>73</xdr:col>
      <xdr:colOff>44450</xdr:colOff>
      <xdr:row>88</xdr:row>
      <xdr:rowOff>94235</xdr:rowOff>
    </xdr:to>
    <xdr:sp macro="" textlink="">
      <xdr:nvSpPr>
        <xdr:cNvPr id="276" name="楕円 275">
          <a:extLst>
            <a:ext uri="{FF2B5EF4-FFF2-40B4-BE49-F238E27FC236}">
              <a16:creationId xmlns:a16="http://schemas.microsoft.com/office/drawing/2014/main" id="{BCA19892-D038-44FE-9048-B6318DA6DC43}"/>
            </a:ext>
          </a:extLst>
        </xdr:cNvPr>
        <xdr:cNvSpPr/>
      </xdr:nvSpPr>
      <xdr:spPr>
        <a:xfrm>
          <a:off x="152400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79012</xdr:rowOff>
    </xdr:from>
    <xdr:ext cx="762000" cy="259045"/>
    <xdr:sp macro="" textlink="">
      <xdr:nvSpPr>
        <xdr:cNvPr id="277" name="テキスト ボックス 276">
          <a:extLst>
            <a:ext uri="{FF2B5EF4-FFF2-40B4-BE49-F238E27FC236}">
              <a16:creationId xmlns:a16="http://schemas.microsoft.com/office/drawing/2014/main" id="{8D0B8CFB-C9F3-4A5A-932E-35672198EB3B}"/>
            </a:ext>
          </a:extLst>
        </xdr:cNvPr>
        <xdr:cNvSpPr txBox="1"/>
      </xdr:nvSpPr>
      <xdr:spPr>
        <a:xfrm>
          <a:off x="14909800" y="1516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36068</xdr:rowOff>
    </xdr:from>
    <xdr:to>
      <xdr:col>68</xdr:col>
      <xdr:colOff>203200</xdr:colOff>
      <xdr:row>88</xdr:row>
      <xdr:rowOff>137668</xdr:rowOff>
    </xdr:to>
    <xdr:sp macro="" textlink="">
      <xdr:nvSpPr>
        <xdr:cNvPr id="278" name="楕円 277">
          <a:extLst>
            <a:ext uri="{FF2B5EF4-FFF2-40B4-BE49-F238E27FC236}">
              <a16:creationId xmlns:a16="http://schemas.microsoft.com/office/drawing/2014/main" id="{F90E595D-7C9B-43F5-BE26-74B30C2850C2}"/>
            </a:ext>
          </a:extLst>
        </xdr:cNvPr>
        <xdr:cNvSpPr/>
      </xdr:nvSpPr>
      <xdr:spPr>
        <a:xfrm>
          <a:off x="14351000" y="151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122445</xdr:rowOff>
    </xdr:from>
    <xdr:ext cx="762000" cy="259045"/>
    <xdr:sp macro="" textlink="">
      <xdr:nvSpPr>
        <xdr:cNvPr id="279" name="テキスト ボックス 278">
          <a:extLst>
            <a:ext uri="{FF2B5EF4-FFF2-40B4-BE49-F238E27FC236}">
              <a16:creationId xmlns:a16="http://schemas.microsoft.com/office/drawing/2014/main" id="{5ECAB564-1D46-42A7-99C4-83D179BB459D}"/>
            </a:ext>
          </a:extLst>
        </xdr:cNvPr>
        <xdr:cNvSpPr txBox="1"/>
      </xdr:nvSpPr>
      <xdr:spPr>
        <a:xfrm>
          <a:off x="14020800" y="152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7113</xdr:rowOff>
    </xdr:from>
    <xdr:to>
      <xdr:col>64</xdr:col>
      <xdr:colOff>152400</xdr:colOff>
      <xdr:row>88</xdr:row>
      <xdr:rowOff>108713</xdr:rowOff>
    </xdr:to>
    <xdr:sp macro="" textlink="">
      <xdr:nvSpPr>
        <xdr:cNvPr id="280" name="楕円 279">
          <a:extLst>
            <a:ext uri="{FF2B5EF4-FFF2-40B4-BE49-F238E27FC236}">
              <a16:creationId xmlns:a16="http://schemas.microsoft.com/office/drawing/2014/main" id="{B98FC391-6AD1-4F91-B8B6-87CF3A670F14}"/>
            </a:ext>
          </a:extLst>
        </xdr:cNvPr>
        <xdr:cNvSpPr/>
      </xdr:nvSpPr>
      <xdr:spPr>
        <a:xfrm>
          <a:off x="13462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93490</xdr:rowOff>
    </xdr:from>
    <xdr:ext cx="762000" cy="259045"/>
    <xdr:sp macro="" textlink="">
      <xdr:nvSpPr>
        <xdr:cNvPr id="281" name="テキスト ボックス 280">
          <a:extLst>
            <a:ext uri="{FF2B5EF4-FFF2-40B4-BE49-F238E27FC236}">
              <a16:creationId xmlns:a16="http://schemas.microsoft.com/office/drawing/2014/main" id="{8B213162-E91D-46F4-8EAB-76BE508AC07A}"/>
            </a:ext>
          </a:extLst>
        </xdr:cNvPr>
        <xdr:cNvSpPr txBox="1"/>
      </xdr:nvSpPr>
      <xdr:spPr>
        <a:xfrm>
          <a:off x="13131800" y="151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2DEFE195-3963-4C08-ACF2-6A7B982A6FFA}"/>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A2DEDA5E-A5D0-4DD2-A2C3-2D9516E7D4B1}"/>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D430B0B-D631-43AC-8A49-DD5D2317A914}"/>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D4473C2-DABB-4F67-B668-638DFF09D2ED}"/>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5D309811-E97A-4A92-B6F0-F9BDEEF8E8E4}"/>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5773D03C-2A69-4250-9A4F-735621BD2F16}"/>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8B7ED783-D2E4-4E37-8D73-DA6AC17F4E26}"/>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AAEE933-5EC8-4B1D-A069-DC897C57118D}"/>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75A7DDD2-29A3-4E16-879D-86C387DBCC87}"/>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3350BE9B-BE14-49D6-A2C3-CE16693C046A}"/>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3078BABF-459C-4FF3-AD5D-334622ABFCD2}"/>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4DF33D9B-55E1-44B5-A121-B93F149708E6}"/>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FB2D6F-44CB-4847-9F74-C6A3A5A9DD0F}"/>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定員適正化計画に基づき、平成</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年度にかけて、退職不補充として</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人の削減を行い、その後も相楽東部広域連合の設立により、教育委員会の事務の統合により行政改革を進め、人件費の抑制と適正な定員管理に努めてきたことから、類似団体内平均値を下回っている。</a:t>
          </a:r>
        </a:p>
        <a:p>
          <a:r>
            <a:rPr kumimoji="1" lang="ja-JP" altLang="en-US" sz="1100">
              <a:latin typeface="ＭＳ Ｐゴシック" panose="020B0600070205080204" pitchFamily="50" charset="-128"/>
              <a:ea typeface="ＭＳ Ｐゴシック" panose="020B0600070205080204" pitchFamily="50" charset="-128"/>
            </a:rPr>
            <a:t>　今後数年にわたり定年退職が続くことから、これに伴う新規職員採用を計画的に行っているため、平成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年度以前と比較すると職員数は数名程度増加しており、また、人口も減少していることから、上昇傾向にある。</a:t>
          </a:r>
        </a:p>
        <a:p>
          <a:r>
            <a:rPr kumimoji="1" lang="ja-JP" altLang="en-US" sz="1100">
              <a:latin typeface="ＭＳ Ｐゴシック" panose="020B0600070205080204" pitchFamily="50" charset="-128"/>
              <a:ea typeface="ＭＳ Ｐゴシック" panose="020B0600070205080204" pitchFamily="50" charset="-128"/>
            </a:rPr>
            <a:t>　事務の効率化等の更なる行政改革を進めるとともに、今後も適切な定員管理に努める。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A8883360-EB77-487F-AD62-2192ED2A9086}"/>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EAED25EC-035F-4926-9851-061CC098D9FF}"/>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23C49113-42DA-4D81-A322-FD4D23D23464}"/>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1F250362-E7BC-49AE-94C2-D4734126D9AF}"/>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366CB67F-5DBC-4E4A-92EB-6CDE89E1F1D4}"/>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24DA9C95-8E62-4D59-8587-1A0568EA1B83}"/>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9CE4C45C-070B-4608-A400-F7372413DCA5}"/>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6D55E007-69E3-40B9-9B46-77BBAF719A7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D1E6D60F-BE1C-42D9-8A6B-179CED9F2C92}"/>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BA21EAA3-E88E-47A3-874D-003474CF4396}"/>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3288D48A-7F18-4488-ADC8-B6D07BE6D913}"/>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CB71ACB8-8C11-44F3-B02B-6CC047F83838}"/>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DB08A8DC-5CE9-4E6C-B907-694C24DFB558}"/>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28330C1C-C060-4468-BCC6-7B6F6EE921D3}"/>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62931D82-990E-4863-944E-34AC222F1BF5}"/>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A75E1B1D-BE61-4BF8-BA01-EE6F773C2EE3}"/>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EF5DE730-F15F-474A-A9D8-5D82A97B2C48}"/>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C5661577-A894-4ACD-A956-45123853571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84D4B1BB-5776-43B5-A3D9-D51DF4BDDA75}"/>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4CE9E87D-8BAD-4EB1-94B0-2DE1794C9670}"/>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0C4E744-1332-492E-9464-465D5F716832}"/>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2263E8C0-C812-4E5F-8073-2D0552551985}"/>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E219D5BA-E1A9-4B69-A3E9-8B36CE3C2FAB}"/>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108259</xdr:rowOff>
    </xdr:from>
    <xdr:to>
      <xdr:col>81</xdr:col>
      <xdr:colOff>44450</xdr:colOff>
      <xdr:row>59</xdr:row>
      <xdr:rowOff>114464</xdr:rowOff>
    </xdr:to>
    <xdr:cxnSp macro="">
      <xdr:nvCxnSpPr>
        <xdr:cNvPr id="318" name="直線コネクタ 317">
          <a:extLst>
            <a:ext uri="{FF2B5EF4-FFF2-40B4-BE49-F238E27FC236}">
              <a16:creationId xmlns:a16="http://schemas.microsoft.com/office/drawing/2014/main" id="{0685CC61-7A6A-4EB1-9DA7-577DD14EE257}"/>
            </a:ext>
          </a:extLst>
        </xdr:cNvPr>
        <xdr:cNvCxnSpPr/>
      </xdr:nvCxnSpPr>
      <xdr:spPr>
        <a:xfrm>
          <a:off x="16179800" y="10223809"/>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a:extLst>
            <a:ext uri="{FF2B5EF4-FFF2-40B4-BE49-F238E27FC236}">
              <a16:creationId xmlns:a16="http://schemas.microsoft.com/office/drawing/2014/main" id="{F545286D-5D25-46C7-844F-A9026E7ED46B}"/>
            </a:ext>
          </a:extLst>
        </xdr:cNvPr>
        <xdr:cNvSpPr txBox="1"/>
      </xdr:nvSpPr>
      <xdr:spPr>
        <a:xfrm>
          <a:off x="17106900" y="10332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B5ED31B3-D5ED-4A20-B4DE-3BA81709E243}"/>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95159</xdr:rowOff>
    </xdr:from>
    <xdr:to>
      <xdr:col>77</xdr:col>
      <xdr:colOff>44450</xdr:colOff>
      <xdr:row>59</xdr:row>
      <xdr:rowOff>108259</xdr:rowOff>
    </xdr:to>
    <xdr:cxnSp macro="">
      <xdr:nvCxnSpPr>
        <xdr:cNvPr id="321" name="直線コネクタ 320">
          <a:extLst>
            <a:ext uri="{FF2B5EF4-FFF2-40B4-BE49-F238E27FC236}">
              <a16:creationId xmlns:a16="http://schemas.microsoft.com/office/drawing/2014/main" id="{318A1372-5D35-444A-9278-7A0978197595}"/>
            </a:ext>
          </a:extLst>
        </xdr:cNvPr>
        <xdr:cNvCxnSpPr/>
      </xdr:nvCxnSpPr>
      <xdr:spPr>
        <a:xfrm>
          <a:off x="15290800" y="10210709"/>
          <a:ext cx="889000" cy="1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B6F364B9-A8DD-4803-939E-80026380EE18}"/>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a:extLst>
            <a:ext uri="{FF2B5EF4-FFF2-40B4-BE49-F238E27FC236}">
              <a16:creationId xmlns:a16="http://schemas.microsoft.com/office/drawing/2014/main" id="{D0239D84-EC7E-4134-9C2D-A7F84108034E}"/>
            </a:ext>
          </a:extLst>
        </xdr:cNvPr>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79302</xdr:rowOff>
    </xdr:from>
    <xdr:to>
      <xdr:col>72</xdr:col>
      <xdr:colOff>203200</xdr:colOff>
      <xdr:row>59</xdr:row>
      <xdr:rowOff>95159</xdr:rowOff>
    </xdr:to>
    <xdr:cxnSp macro="">
      <xdr:nvCxnSpPr>
        <xdr:cNvPr id="324" name="直線コネクタ 323">
          <a:extLst>
            <a:ext uri="{FF2B5EF4-FFF2-40B4-BE49-F238E27FC236}">
              <a16:creationId xmlns:a16="http://schemas.microsoft.com/office/drawing/2014/main" id="{7483F881-5CDE-4883-96B7-3E1F9B8B526A}"/>
            </a:ext>
          </a:extLst>
        </xdr:cNvPr>
        <xdr:cNvCxnSpPr/>
      </xdr:nvCxnSpPr>
      <xdr:spPr>
        <a:xfrm>
          <a:off x="14401800" y="10194852"/>
          <a:ext cx="8890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421EC086-C168-4D0B-BAE1-CA09F9041B8C}"/>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a:extLst>
            <a:ext uri="{FF2B5EF4-FFF2-40B4-BE49-F238E27FC236}">
              <a16:creationId xmlns:a16="http://schemas.microsoft.com/office/drawing/2014/main" id="{AD79CA03-C570-4AEF-9F83-5B50D2C9C523}"/>
            </a:ext>
          </a:extLst>
        </xdr:cNvPr>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73442</xdr:rowOff>
    </xdr:from>
    <xdr:to>
      <xdr:col>68</xdr:col>
      <xdr:colOff>152400</xdr:colOff>
      <xdr:row>59</xdr:row>
      <xdr:rowOff>79302</xdr:rowOff>
    </xdr:to>
    <xdr:cxnSp macro="">
      <xdr:nvCxnSpPr>
        <xdr:cNvPr id="327" name="直線コネクタ 326">
          <a:extLst>
            <a:ext uri="{FF2B5EF4-FFF2-40B4-BE49-F238E27FC236}">
              <a16:creationId xmlns:a16="http://schemas.microsoft.com/office/drawing/2014/main" id="{52F21030-A0EF-40A6-9A4C-A22E959887E2}"/>
            </a:ext>
          </a:extLst>
        </xdr:cNvPr>
        <xdr:cNvCxnSpPr/>
      </xdr:nvCxnSpPr>
      <xdr:spPr>
        <a:xfrm>
          <a:off x="13512800" y="10188992"/>
          <a:ext cx="889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61A22E59-21C0-4B29-80B8-089619148CF4}"/>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26638FE5-C1D2-474B-A5FB-0266FF6E59E8}"/>
            </a:ext>
          </a:extLst>
        </xdr:cNvPr>
        <xdr:cNvSpPr txBox="1"/>
      </xdr:nvSpPr>
      <xdr:spPr>
        <a:xfrm>
          <a:off x="14020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44E9CAB8-5C24-430A-B4C8-3CA779776CC6}"/>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89933</xdr:rowOff>
    </xdr:from>
    <xdr:ext cx="762000" cy="259045"/>
    <xdr:sp macro="" textlink="">
      <xdr:nvSpPr>
        <xdr:cNvPr id="331" name="テキスト ボックス 330">
          <a:extLst>
            <a:ext uri="{FF2B5EF4-FFF2-40B4-BE49-F238E27FC236}">
              <a16:creationId xmlns:a16="http://schemas.microsoft.com/office/drawing/2014/main" id="{454941E4-BFE1-4D35-B23B-B359B67F90EC}"/>
            </a:ext>
          </a:extLst>
        </xdr:cNvPr>
        <xdr:cNvSpPr txBox="1"/>
      </xdr:nvSpPr>
      <xdr:spPr>
        <a:xfrm>
          <a:off x="13131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5CA713F0-DE65-40BF-BD79-1FE1372F46AF}"/>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43C964BC-25DA-4A8F-BBC2-F6592A2A0C29}"/>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A2B73ED7-1C94-4821-8766-D930545912BF}"/>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38AF799C-2CD4-4148-AF16-84EEB71CEC5E}"/>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B1E4E4C7-234F-4292-9DA5-15C6D9EE7834}"/>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63664</xdr:rowOff>
    </xdr:from>
    <xdr:to>
      <xdr:col>81</xdr:col>
      <xdr:colOff>95250</xdr:colOff>
      <xdr:row>59</xdr:row>
      <xdr:rowOff>165264</xdr:rowOff>
    </xdr:to>
    <xdr:sp macro="" textlink="">
      <xdr:nvSpPr>
        <xdr:cNvPr id="337" name="楕円 336">
          <a:extLst>
            <a:ext uri="{FF2B5EF4-FFF2-40B4-BE49-F238E27FC236}">
              <a16:creationId xmlns:a16="http://schemas.microsoft.com/office/drawing/2014/main" id="{80FF14CD-B319-47F5-B505-46FEDA01442C}"/>
            </a:ext>
          </a:extLst>
        </xdr:cNvPr>
        <xdr:cNvSpPr/>
      </xdr:nvSpPr>
      <xdr:spPr>
        <a:xfrm>
          <a:off x="16967200" y="1017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80191</xdr:rowOff>
    </xdr:from>
    <xdr:ext cx="762000" cy="259045"/>
    <xdr:sp macro="" textlink="">
      <xdr:nvSpPr>
        <xdr:cNvPr id="338" name="定員管理の状況該当値テキスト">
          <a:extLst>
            <a:ext uri="{FF2B5EF4-FFF2-40B4-BE49-F238E27FC236}">
              <a16:creationId xmlns:a16="http://schemas.microsoft.com/office/drawing/2014/main" id="{9823CB53-97AD-4415-B57E-6BA9F68D50AB}"/>
            </a:ext>
          </a:extLst>
        </xdr:cNvPr>
        <xdr:cNvSpPr txBox="1"/>
      </xdr:nvSpPr>
      <xdr:spPr>
        <a:xfrm>
          <a:off x="17106900" y="1002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57459</xdr:rowOff>
    </xdr:from>
    <xdr:to>
      <xdr:col>77</xdr:col>
      <xdr:colOff>95250</xdr:colOff>
      <xdr:row>59</xdr:row>
      <xdr:rowOff>159059</xdr:rowOff>
    </xdr:to>
    <xdr:sp macro="" textlink="">
      <xdr:nvSpPr>
        <xdr:cNvPr id="339" name="楕円 338">
          <a:extLst>
            <a:ext uri="{FF2B5EF4-FFF2-40B4-BE49-F238E27FC236}">
              <a16:creationId xmlns:a16="http://schemas.microsoft.com/office/drawing/2014/main" id="{49098B3C-E5AC-4D35-8E4C-31D9A26BFF10}"/>
            </a:ext>
          </a:extLst>
        </xdr:cNvPr>
        <xdr:cNvSpPr/>
      </xdr:nvSpPr>
      <xdr:spPr>
        <a:xfrm>
          <a:off x="16129000" y="1017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169236</xdr:rowOff>
    </xdr:from>
    <xdr:ext cx="736600" cy="259045"/>
    <xdr:sp macro="" textlink="">
      <xdr:nvSpPr>
        <xdr:cNvPr id="340" name="テキスト ボックス 339">
          <a:extLst>
            <a:ext uri="{FF2B5EF4-FFF2-40B4-BE49-F238E27FC236}">
              <a16:creationId xmlns:a16="http://schemas.microsoft.com/office/drawing/2014/main" id="{9FFACF07-40A1-4F21-99E9-536245875974}"/>
            </a:ext>
          </a:extLst>
        </xdr:cNvPr>
        <xdr:cNvSpPr txBox="1"/>
      </xdr:nvSpPr>
      <xdr:spPr>
        <a:xfrm>
          <a:off x="15798800" y="9941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44359</xdr:rowOff>
    </xdr:from>
    <xdr:to>
      <xdr:col>73</xdr:col>
      <xdr:colOff>44450</xdr:colOff>
      <xdr:row>59</xdr:row>
      <xdr:rowOff>145959</xdr:rowOff>
    </xdr:to>
    <xdr:sp macro="" textlink="">
      <xdr:nvSpPr>
        <xdr:cNvPr id="341" name="楕円 340">
          <a:extLst>
            <a:ext uri="{FF2B5EF4-FFF2-40B4-BE49-F238E27FC236}">
              <a16:creationId xmlns:a16="http://schemas.microsoft.com/office/drawing/2014/main" id="{7663F2FC-98F9-4174-A14E-F7A51B589C92}"/>
            </a:ext>
          </a:extLst>
        </xdr:cNvPr>
        <xdr:cNvSpPr/>
      </xdr:nvSpPr>
      <xdr:spPr>
        <a:xfrm>
          <a:off x="15240000" y="101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156136</xdr:rowOff>
    </xdr:from>
    <xdr:ext cx="762000" cy="259045"/>
    <xdr:sp macro="" textlink="">
      <xdr:nvSpPr>
        <xdr:cNvPr id="342" name="テキスト ボックス 341">
          <a:extLst>
            <a:ext uri="{FF2B5EF4-FFF2-40B4-BE49-F238E27FC236}">
              <a16:creationId xmlns:a16="http://schemas.microsoft.com/office/drawing/2014/main" id="{E7075CA4-566D-49D7-A724-F664A0BE5DC8}"/>
            </a:ext>
          </a:extLst>
        </xdr:cNvPr>
        <xdr:cNvSpPr txBox="1"/>
      </xdr:nvSpPr>
      <xdr:spPr>
        <a:xfrm>
          <a:off x="14909800" y="9928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28502</xdr:rowOff>
    </xdr:from>
    <xdr:to>
      <xdr:col>68</xdr:col>
      <xdr:colOff>203200</xdr:colOff>
      <xdr:row>59</xdr:row>
      <xdr:rowOff>130102</xdr:rowOff>
    </xdr:to>
    <xdr:sp macro="" textlink="">
      <xdr:nvSpPr>
        <xdr:cNvPr id="343" name="楕円 342">
          <a:extLst>
            <a:ext uri="{FF2B5EF4-FFF2-40B4-BE49-F238E27FC236}">
              <a16:creationId xmlns:a16="http://schemas.microsoft.com/office/drawing/2014/main" id="{E6646991-1543-44B1-96F4-C4B127802C1A}"/>
            </a:ext>
          </a:extLst>
        </xdr:cNvPr>
        <xdr:cNvSpPr/>
      </xdr:nvSpPr>
      <xdr:spPr>
        <a:xfrm>
          <a:off x="14351000" y="1014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140279</xdr:rowOff>
    </xdr:from>
    <xdr:ext cx="762000" cy="259045"/>
    <xdr:sp macro="" textlink="">
      <xdr:nvSpPr>
        <xdr:cNvPr id="344" name="テキスト ボックス 343">
          <a:extLst>
            <a:ext uri="{FF2B5EF4-FFF2-40B4-BE49-F238E27FC236}">
              <a16:creationId xmlns:a16="http://schemas.microsoft.com/office/drawing/2014/main" id="{D61A5A27-8802-47F3-846E-359B583A54FB}"/>
            </a:ext>
          </a:extLst>
        </xdr:cNvPr>
        <xdr:cNvSpPr txBox="1"/>
      </xdr:nvSpPr>
      <xdr:spPr>
        <a:xfrm>
          <a:off x="14020800" y="991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22642</xdr:rowOff>
    </xdr:from>
    <xdr:to>
      <xdr:col>64</xdr:col>
      <xdr:colOff>152400</xdr:colOff>
      <xdr:row>59</xdr:row>
      <xdr:rowOff>124242</xdr:rowOff>
    </xdr:to>
    <xdr:sp macro="" textlink="">
      <xdr:nvSpPr>
        <xdr:cNvPr id="345" name="楕円 344">
          <a:extLst>
            <a:ext uri="{FF2B5EF4-FFF2-40B4-BE49-F238E27FC236}">
              <a16:creationId xmlns:a16="http://schemas.microsoft.com/office/drawing/2014/main" id="{336523AA-D218-467A-BA26-02D143B45229}"/>
            </a:ext>
          </a:extLst>
        </xdr:cNvPr>
        <xdr:cNvSpPr/>
      </xdr:nvSpPr>
      <xdr:spPr>
        <a:xfrm>
          <a:off x="13462000" y="101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134419</xdr:rowOff>
    </xdr:from>
    <xdr:ext cx="762000" cy="259045"/>
    <xdr:sp macro="" textlink="">
      <xdr:nvSpPr>
        <xdr:cNvPr id="346" name="テキスト ボックス 345">
          <a:extLst>
            <a:ext uri="{FF2B5EF4-FFF2-40B4-BE49-F238E27FC236}">
              <a16:creationId xmlns:a16="http://schemas.microsoft.com/office/drawing/2014/main" id="{875E39A0-DDD2-445B-A5E9-DBA012C57567}"/>
            </a:ext>
          </a:extLst>
        </xdr:cNvPr>
        <xdr:cNvSpPr txBox="1"/>
      </xdr:nvSpPr>
      <xdr:spPr>
        <a:xfrm>
          <a:off x="13131800" y="990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BC250D04-796D-469B-8E40-154B49B71B9D}"/>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21A64C5C-44B6-4D3E-8D83-40D0480B80CA}"/>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DD8C34DD-C818-43F4-BE62-0A29AAC6C851}"/>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C091D443-F857-4125-B872-62BBBCACCF0C}"/>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BD88312A-2ED8-4385-B807-94BC1761B542}"/>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C5464890-3C14-458B-A9C5-A11C277113A2}"/>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42633410-4D71-4001-B1FA-10A444344D61}"/>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7E6CB4-94D2-4080-929F-A87302ABD7CB}"/>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2DC90C28-1E6C-4611-ADFA-A7C99E4F98B4}"/>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4C83A4C7-7AFD-4086-870A-7D53FAB242E3}"/>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35AA6F99-DA17-4A4F-B0E6-C3D26E463A25}"/>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32C8A8EE-5AED-41F4-B650-5C57401538C9}"/>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F02D561-C676-44E2-8039-D11EB10DACF6}"/>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ごみ処理施設整備等の起債の償還終了などにより平成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年度をピークに元利償還金が減少し、これに伴い実質公債費比率も減少傾向であったものの、平成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年度までは増加に転じた。しかしながら普通交付税の増加により令和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年度から減少に転じ、令和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％の減少となった。</a:t>
          </a:r>
        </a:p>
        <a:p>
          <a:r>
            <a:rPr kumimoji="1" lang="ja-JP" altLang="en-US" sz="1100">
              <a:latin typeface="ＭＳ Ｐゴシック" panose="020B0600070205080204" pitchFamily="50" charset="-128"/>
              <a:ea typeface="ＭＳ Ｐゴシック" panose="020B0600070205080204" pitchFamily="50" charset="-128"/>
            </a:rPr>
            <a:t>　今後、一般会計における総合保健福祉施設や橋りょう整備事業などの相次ぐ大規模事業に伴う元利償還金の増加、統合簡易水道事業に係る元金償還増に伴う公営企業の元利償還金の増加などが見込まれ、起債発行許可団体である</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％以上となる可能性があることから、計画的に事業執行を行い、有利な財源を活用しながら地方債の発行抑制に努めるとともに、繰上償還や借入方法の変更等により償還額の平準化を図っていく</a:t>
          </a:r>
          <a:r>
            <a:rPr kumimoji="1" lang="ja-JP" altLang="en-US" sz="1300">
              <a:latin typeface="ＭＳ Ｐゴシック" panose="020B0600070205080204" pitchFamily="50" charset="-128"/>
              <a:ea typeface="ＭＳ Ｐゴシック" panose="020B0600070205080204" pitchFamily="50" charset="-128"/>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D785A663-84CC-47BC-9E97-417999B751DF}"/>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401C6843-96EC-4D6C-852B-1A0B26047C5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4D382360-80D1-492D-96CE-1F85641638E4}"/>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56689F82-DCFC-4515-B0E3-1CB6F8EA55EB}"/>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DAEABB8C-0F1B-4C5E-BCCF-874B71FB1D12}"/>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FE473879-9C57-4DC8-AA46-CE40C603A68E}"/>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4CA96425-0EE1-40E8-955D-BA2C2B090019}"/>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B1378963-315F-4DD9-B0B4-ACF056A946E4}"/>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7A56AB86-6C85-4BC1-9087-482D386C10B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E5C5F1C9-FB63-4AF0-8620-313F6876E0D3}"/>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9E39123B-FDFF-4E34-A2E7-FE793C1B48A9}"/>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DB3D6822-57E9-45F0-9AFD-E0B30E7C5697}"/>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1A5DCF0B-506C-455F-8B4D-10426C739C18}"/>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169D1771-53E5-4809-ACF4-316F14A1725E}"/>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723C8888-71EC-45C3-BEA5-E3478FF2A076}"/>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1DEE890A-19FE-44B8-A65F-960650A95862}"/>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1881618-80C8-4FA8-8E77-A07294F43779}"/>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66D6F260-B521-4856-8C7F-8FFB85A5569F}"/>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B3D346DC-111B-4A04-9B15-BEBE8BC20867}"/>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127423</xdr:rowOff>
    </xdr:from>
    <xdr:to>
      <xdr:col>81</xdr:col>
      <xdr:colOff>44450</xdr:colOff>
      <xdr:row>44</xdr:row>
      <xdr:rowOff>20320</xdr:rowOff>
    </xdr:to>
    <xdr:cxnSp macro="">
      <xdr:nvCxnSpPr>
        <xdr:cNvPr id="379" name="直線コネクタ 378">
          <a:extLst>
            <a:ext uri="{FF2B5EF4-FFF2-40B4-BE49-F238E27FC236}">
              <a16:creationId xmlns:a16="http://schemas.microsoft.com/office/drawing/2014/main" id="{8E90E8E7-1441-4502-B83F-A7B617AD68F7}"/>
            </a:ext>
          </a:extLst>
        </xdr:cNvPr>
        <xdr:cNvCxnSpPr/>
      </xdr:nvCxnSpPr>
      <xdr:spPr>
        <a:xfrm flipV="1">
          <a:off x="16179800" y="749977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0" name="公債費負担の状況平均値テキスト">
          <a:extLst>
            <a:ext uri="{FF2B5EF4-FFF2-40B4-BE49-F238E27FC236}">
              <a16:creationId xmlns:a16="http://schemas.microsoft.com/office/drawing/2014/main" id="{323BD3ED-44F8-4ED8-9A70-C77E26D98B9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9FED97F9-2EAF-444F-8844-975A5139B194}"/>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20320</xdr:rowOff>
    </xdr:from>
    <xdr:to>
      <xdr:col>77</xdr:col>
      <xdr:colOff>44450</xdr:colOff>
      <xdr:row>44</xdr:row>
      <xdr:rowOff>60537</xdr:rowOff>
    </xdr:to>
    <xdr:cxnSp macro="">
      <xdr:nvCxnSpPr>
        <xdr:cNvPr id="382" name="直線コネクタ 381">
          <a:extLst>
            <a:ext uri="{FF2B5EF4-FFF2-40B4-BE49-F238E27FC236}">
              <a16:creationId xmlns:a16="http://schemas.microsoft.com/office/drawing/2014/main" id="{D92B4474-1029-44B9-B57B-EFE0984E1979}"/>
            </a:ext>
          </a:extLst>
        </xdr:cNvPr>
        <xdr:cNvCxnSpPr/>
      </xdr:nvCxnSpPr>
      <xdr:spPr>
        <a:xfrm flipV="1">
          <a:off x="15290800" y="75641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A13ED64-540A-4C9F-A3B9-7D1F18FAA791}"/>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C08F68E2-390B-49AF-A17A-05C0B5582F65}"/>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167640</xdr:rowOff>
    </xdr:from>
    <xdr:to>
      <xdr:col>72</xdr:col>
      <xdr:colOff>203200</xdr:colOff>
      <xdr:row>44</xdr:row>
      <xdr:rowOff>60537</xdr:rowOff>
    </xdr:to>
    <xdr:cxnSp macro="">
      <xdr:nvCxnSpPr>
        <xdr:cNvPr id="385" name="直線コネクタ 384">
          <a:extLst>
            <a:ext uri="{FF2B5EF4-FFF2-40B4-BE49-F238E27FC236}">
              <a16:creationId xmlns:a16="http://schemas.microsoft.com/office/drawing/2014/main" id="{36776588-05DA-4682-A9D5-531499494767}"/>
            </a:ext>
          </a:extLst>
        </xdr:cNvPr>
        <xdr:cNvCxnSpPr/>
      </xdr:nvCxnSpPr>
      <xdr:spPr>
        <a:xfrm>
          <a:off x="14401800" y="75399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D7287D8D-D641-4B81-AB04-4D09E63B264C}"/>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8BB1A443-7874-497F-8BE6-255700293C44}"/>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119380</xdr:rowOff>
    </xdr:from>
    <xdr:to>
      <xdr:col>68</xdr:col>
      <xdr:colOff>152400</xdr:colOff>
      <xdr:row>43</xdr:row>
      <xdr:rowOff>167640</xdr:rowOff>
    </xdr:to>
    <xdr:cxnSp macro="">
      <xdr:nvCxnSpPr>
        <xdr:cNvPr id="388" name="直線コネクタ 387">
          <a:extLst>
            <a:ext uri="{FF2B5EF4-FFF2-40B4-BE49-F238E27FC236}">
              <a16:creationId xmlns:a16="http://schemas.microsoft.com/office/drawing/2014/main" id="{BD4D0E6C-1945-4A7C-90B1-5244E1B8068B}"/>
            </a:ext>
          </a:extLst>
        </xdr:cNvPr>
        <xdr:cNvCxnSpPr/>
      </xdr:nvCxnSpPr>
      <xdr:spPr>
        <a:xfrm>
          <a:off x="13512800" y="74917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73D8C961-C7BE-49B8-A7E6-77292A142F4C}"/>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CE694D6D-8A27-4991-AF47-02454489323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03842395-D388-4C48-BDFC-E11D446ABDDE}"/>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2" name="テキスト ボックス 391">
          <a:extLst>
            <a:ext uri="{FF2B5EF4-FFF2-40B4-BE49-F238E27FC236}">
              <a16:creationId xmlns:a16="http://schemas.microsoft.com/office/drawing/2014/main" id="{4A32537F-C21F-4DDB-92D8-E53CDDFE7A7E}"/>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616AC728-D027-41E5-B1A0-7F140BAE0578}"/>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B8280E49-8D5F-48C3-A6F7-9069F73E2961}"/>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387F7638-0FF6-484F-9AC4-4D1DD4BE088D}"/>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1CFD205A-2D34-4238-AD76-40E9B927427A}"/>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181156BD-33AD-4155-BDC9-762B2DD9D029}"/>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76623</xdr:rowOff>
    </xdr:from>
    <xdr:to>
      <xdr:col>81</xdr:col>
      <xdr:colOff>95250</xdr:colOff>
      <xdr:row>44</xdr:row>
      <xdr:rowOff>6773</xdr:rowOff>
    </xdr:to>
    <xdr:sp macro="" textlink="">
      <xdr:nvSpPr>
        <xdr:cNvPr id="398" name="楕円 397">
          <a:extLst>
            <a:ext uri="{FF2B5EF4-FFF2-40B4-BE49-F238E27FC236}">
              <a16:creationId xmlns:a16="http://schemas.microsoft.com/office/drawing/2014/main" id="{C30418F5-B4A3-4DEF-9A0C-12CC15161C64}"/>
            </a:ext>
          </a:extLst>
        </xdr:cNvPr>
        <xdr:cNvSpPr/>
      </xdr:nvSpPr>
      <xdr:spPr>
        <a:xfrm>
          <a:off x="169672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48700</xdr:rowOff>
    </xdr:from>
    <xdr:ext cx="762000" cy="259045"/>
    <xdr:sp macro="" textlink="">
      <xdr:nvSpPr>
        <xdr:cNvPr id="399" name="公債費負担の状況該当値テキスト">
          <a:extLst>
            <a:ext uri="{FF2B5EF4-FFF2-40B4-BE49-F238E27FC236}">
              <a16:creationId xmlns:a16="http://schemas.microsoft.com/office/drawing/2014/main" id="{38522971-6F25-416D-95A2-E396CF4B31C1}"/>
            </a:ext>
          </a:extLst>
        </xdr:cNvPr>
        <xdr:cNvSpPr txBox="1"/>
      </xdr:nvSpPr>
      <xdr:spPr>
        <a:xfrm>
          <a:off x="17106900" y="74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140970</xdr:rowOff>
    </xdr:from>
    <xdr:to>
      <xdr:col>77</xdr:col>
      <xdr:colOff>95250</xdr:colOff>
      <xdr:row>44</xdr:row>
      <xdr:rowOff>71120</xdr:rowOff>
    </xdr:to>
    <xdr:sp macro="" textlink="">
      <xdr:nvSpPr>
        <xdr:cNvPr id="400" name="楕円 399">
          <a:extLst>
            <a:ext uri="{FF2B5EF4-FFF2-40B4-BE49-F238E27FC236}">
              <a16:creationId xmlns:a16="http://schemas.microsoft.com/office/drawing/2014/main" id="{B0BF5710-A5BF-4130-9132-08BEECCF5E92}"/>
            </a:ext>
          </a:extLst>
        </xdr:cNvPr>
        <xdr:cNvSpPr/>
      </xdr:nvSpPr>
      <xdr:spPr>
        <a:xfrm>
          <a:off x="16129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55897</xdr:rowOff>
    </xdr:from>
    <xdr:ext cx="736600" cy="259045"/>
    <xdr:sp macro="" textlink="">
      <xdr:nvSpPr>
        <xdr:cNvPr id="401" name="テキスト ボックス 400">
          <a:extLst>
            <a:ext uri="{FF2B5EF4-FFF2-40B4-BE49-F238E27FC236}">
              <a16:creationId xmlns:a16="http://schemas.microsoft.com/office/drawing/2014/main" id="{AF0E9575-3592-47ED-A84E-71ABDD67F41D}"/>
            </a:ext>
          </a:extLst>
        </xdr:cNvPr>
        <xdr:cNvSpPr txBox="1"/>
      </xdr:nvSpPr>
      <xdr:spPr>
        <a:xfrm>
          <a:off x="15798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9737</xdr:rowOff>
    </xdr:from>
    <xdr:to>
      <xdr:col>73</xdr:col>
      <xdr:colOff>44450</xdr:colOff>
      <xdr:row>44</xdr:row>
      <xdr:rowOff>111337</xdr:rowOff>
    </xdr:to>
    <xdr:sp macro="" textlink="">
      <xdr:nvSpPr>
        <xdr:cNvPr id="402" name="楕円 401">
          <a:extLst>
            <a:ext uri="{FF2B5EF4-FFF2-40B4-BE49-F238E27FC236}">
              <a16:creationId xmlns:a16="http://schemas.microsoft.com/office/drawing/2014/main" id="{0C769F8D-3DA8-4EBC-841A-963ED25034BE}"/>
            </a:ext>
          </a:extLst>
        </xdr:cNvPr>
        <xdr:cNvSpPr/>
      </xdr:nvSpPr>
      <xdr:spPr>
        <a:xfrm>
          <a:off x="15240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96114</xdr:rowOff>
    </xdr:from>
    <xdr:ext cx="762000" cy="259045"/>
    <xdr:sp macro="" textlink="">
      <xdr:nvSpPr>
        <xdr:cNvPr id="403" name="テキスト ボックス 402">
          <a:extLst>
            <a:ext uri="{FF2B5EF4-FFF2-40B4-BE49-F238E27FC236}">
              <a16:creationId xmlns:a16="http://schemas.microsoft.com/office/drawing/2014/main" id="{86859324-0BE8-4350-A0DC-FDAC8C47AC16}"/>
            </a:ext>
          </a:extLst>
        </xdr:cNvPr>
        <xdr:cNvSpPr txBox="1"/>
      </xdr:nvSpPr>
      <xdr:spPr>
        <a:xfrm>
          <a:off x="14909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116840</xdr:rowOff>
    </xdr:from>
    <xdr:to>
      <xdr:col>68</xdr:col>
      <xdr:colOff>203200</xdr:colOff>
      <xdr:row>44</xdr:row>
      <xdr:rowOff>46990</xdr:rowOff>
    </xdr:to>
    <xdr:sp macro="" textlink="">
      <xdr:nvSpPr>
        <xdr:cNvPr id="404" name="楕円 403">
          <a:extLst>
            <a:ext uri="{FF2B5EF4-FFF2-40B4-BE49-F238E27FC236}">
              <a16:creationId xmlns:a16="http://schemas.microsoft.com/office/drawing/2014/main" id="{75EC5316-5062-45C8-A559-BF0F946E67B3}"/>
            </a:ext>
          </a:extLst>
        </xdr:cNvPr>
        <xdr:cNvSpPr/>
      </xdr:nvSpPr>
      <xdr:spPr>
        <a:xfrm>
          <a:off x="14351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31767</xdr:rowOff>
    </xdr:from>
    <xdr:ext cx="762000" cy="259045"/>
    <xdr:sp macro="" textlink="">
      <xdr:nvSpPr>
        <xdr:cNvPr id="405" name="テキスト ボックス 404">
          <a:extLst>
            <a:ext uri="{FF2B5EF4-FFF2-40B4-BE49-F238E27FC236}">
              <a16:creationId xmlns:a16="http://schemas.microsoft.com/office/drawing/2014/main" id="{87A7F432-9DA9-422C-BA8A-426879D7E3A8}"/>
            </a:ext>
          </a:extLst>
        </xdr:cNvPr>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68580</xdr:rowOff>
    </xdr:from>
    <xdr:to>
      <xdr:col>64</xdr:col>
      <xdr:colOff>152400</xdr:colOff>
      <xdr:row>43</xdr:row>
      <xdr:rowOff>170180</xdr:rowOff>
    </xdr:to>
    <xdr:sp macro="" textlink="">
      <xdr:nvSpPr>
        <xdr:cNvPr id="406" name="楕円 405">
          <a:extLst>
            <a:ext uri="{FF2B5EF4-FFF2-40B4-BE49-F238E27FC236}">
              <a16:creationId xmlns:a16="http://schemas.microsoft.com/office/drawing/2014/main" id="{683C1A15-0E66-4CBD-A9A7-85CD981D0C76}"/>
            </a:ext>
          </a:extLst>
        </xdr:cNvPr>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154957</xdr:rowOff>
    </xdr:from>
    <xdr:ext cx="762000" cy="259045"/>
    <xdr:sp macro="" textlink="">
      <xdr:nvSpPr>
        <xdr:cNvPr id="407" name="テキスト ボックス 406">
          <a:extLst>
            <a:ext uri="{FF2B5EF4-FFF2-40B4-BE49-F238E27FC236}">
              <a16:creationId xmlns:a16="http://schemas.microsoft.com/office/drawing/2014/main" id="{112A7DFB-5D2A-4F83-A6BF-D9AB0EC04662}"/>
            </a:ext>
          </a:extLst>
        </xdr:cNvPr>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505467A7-E7F6-4420-BCED-34A707444B03}"/>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75368E10-23F9-463E-AC7F-D2F3A11F534B}"/>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C5572FD4-CB1D-4D98-BE45-A1A7155DE137}"/>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7916D875-571D-4DC8-9485-A0D1A7826F11}"/>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EFA2DEAA-9615-4A98-AB14-51B919C053C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DDDD5D56-274E-4E2E-81E7-B3F9D9A38009}"/>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7AD2C993-8B75-4A90-B0BB-0EB50D2A5943}"/>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F0418960-CF16-4FCB-90A7-89918F97183C}"/>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C61E070E-6E3E-4810-886F-779E6C815106}"/>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789F7044-3439-4623-9B26-91AB58112C4B}"/>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502BEF6-BED2-43E6-AE8A-50FBC08D452A}"/>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93B3BBB8-84CE-44F4-8455-828C8F2BAFFA}"/>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DF55CCFA-D95C-414E-8FB2-E62241C3C445}"/>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年度には</a:t>
          </a:r>
          <a:r>
            <a:rPr kumimoji="1" lang="en-US" altLang="ja-JP" sz="1100">
              <a:latin typeface="ＭＳ Ｐゴシック" panose="020B0600070205080204" pitchFamily="50" charset="-128"/>
              <a:ea typeface="ＭＳ Ｐゴシック" panose="020B0600070205080204" pitchFamily="50" charset="-128"/>
            </a:rPr>
            <a:t>90.6</a:t>
          </a:r>
          <a:r>
            <a:rPr kumimoji="1" lang="ja-JP" altLang="en-US" sz="1100">
              <a:latin typeface="ＭＳ Ｐゴシック" panose="020B0600070205080204" pitchFamily="50" charset="-128"/>
              <a:ea typeface="ＭＳ Ｐゴシック" panose="020B0600070205080204" pitchFamily="50" charset="-128"/>
            </a:rPr>
            <a:t>％であったが、平成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年度以降は減少傾向にあり、令和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16.1</a:t>
          </a:r>
          <a:r>
            <a:rPr kumimoji="1" lang="ja-JP" altLang="en-US" sz="1100">
              <a:latin typeface="ＭＳ Ｐゴシック" panose="020B0600070205080204" pitchFamily="50" charset="-128"/>
              <a:ea typeface="ＭＳ Ｐゴシック" panose="020B0600070205080204" pitchFamily="50" charset="-128"/>
            </a:rPr>
            <a:t>％と前年度に引き続き大幅な減少となった。これは地方債残高の減、総合保健福祉施設整備等に備えた減債基金や地域福祉基金の積立額の増加が主な要因である。</a:t>
          </a:r>
        </a:p>
        <a:p>
          <a:r>
            <a:rPr kumimoji="1" lang="ja-JP" altLang="en-US" sz="1100">
              <a:latin typeface="ＭＳ Ｐゴシック" panose="020B0600070205080204" pitchFamily="50" charset="-128"/>
              <a:ea typeface="ＭＳ Ｐゴシック" panose="020B0600070205080204" pitchFamily="50" charset="-128"/>
            </a:rPr>
            <a:t>　しかしながら、今後、総合保健福祉施設整備や橋りょう整備などによる地方債残高、施設・設備の更新に伴う公営企業債等繰入見込額、定年退職者の増加に伴う退職手当負担見込額などがそれぞれ増加することが見込まれ、また、総合保健福祉施設整備事業等に係る基金取崩しなどにより、今後、悪化していくことが予想される。適切な料金設定や計画的な設備更新などによる公営企業の経営適正化、また、総合保健福祉施設などの大規模事業に係る新規発行の抑制を図り、地方債残高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FF777F5D-8404-4EA9-8976-AADC6E90BF86}"/>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5E9E4680-98DE-4E3C-B3CB-6560EA2ED1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7F80CA79-FFAF-4258-83A5-D5D9502E288D}"/>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18E4CEB2-C246-4570-94D9-72BAC8834A29}"/>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D05D1323-EB78-491E-AF64-2150ED06F3EE}"/>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49CC42E6-94F8-43AF-AA9C-0181E099AEDF}"/>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DFB5CDBB-C49F-412F-A3EC-22673F0A0B16}"/>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A63A179A-E4DC-4A79-A098-84396E270DC3}"/>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E306C508-5A1B-40D7-B762-6519D372D074}"/>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9914AC2D-ED64-4FA7-BFE1-DB571505FEF4}"/>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1234A263-9DDC-4E2C-8459-A62332B6316E}"/>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8139A3B5-02DF-4F18-9D17-B58E4F59AA31}"/>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1BD05904-D4BB-4055-B62F-857D06EED84C}"/>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7433DF8C-032B-4911-A83D-6241EBA1343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81C7F53D-9D4F-495B-8E41-F2FE41D14F3A}"/>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0BF4D6D7-D3E4-4AFC-BE9D-CF9D92ACDE23}"/>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E30F511C-4AE8-40F3-85C5-F5690BB5119B}"/>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C9ECC466-C34C-4673-8654-7313BDF9EFF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A6A6ACC6-E7AF-49CD-9274-40C305AB7CD3}"/>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8061E111-BDDE-42E6-9394-CC79319F907D}"/>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14746</xdr:rowOff>
    </xdr:from>
    <xdr:to>
      <xdr:col>81</xdr:col>
      <xdr:colOff>44450</xdr:colOff>
      <xdr:row>16</xdr:row>
      <xdr:rowOff>37677</xdr:rowOff>
    </xdr:to>
    <xdr:cxnSp macro="">
      <xdr:nvCxnSpPr>
        <xdr:cNvPr id="441" name="直線コネクタ 440">
          <a:extLst>
            <a:ext uri="{FF2B5EF4-FFF2-40B4-BE49-F238E27FC236}">
              <a16:creationId xmlns:a16="http://schemas.microsoft.com/office/drawing/2014/main" id="{D336C37A-5667-4B50-B1A1-3E23801DA484}"/>
            </a:ext>
          </a:extLst>
        </xdr:cNvPr>
        <xdr:cNvCxnSpPr/>
      </xdr:nvCxnSpPr>
      <xdr:spPr>
        <a:xfrm flipV="1">
          <a:off x="16179800" y="2586496"/>
          <a:ext cx="838200" cy="19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2CADAC9E-AD4C-4914-8B11-3B45E7B6DCD1}"/>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8A1EF19-4ACE-4C86-AB6D-9145552309A7}"/>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37677</xdr:rowOff>
    </xdr:from>
    <xdr:to>
      <xdr:col>77</xdr:col>
      <xdr:colOff>44450</xdr:colOff>
      <xdr:row>18</xdr:row>
      <xdr:rowOff>130457</xdr:rowOff>
    </xdr:to>
    <xdr:cxnSp macro="">
      <xdr:nvCxnSpPr>
        <xdr:cNvPr id="444" name="直線コネクタ 443">
          <a:extLst>
            <a:ext uri="{FF2B5EF4-FFF2-40B4-BE49-F238E27FC236}">
              <a16:creationId xmlns:a16="http://schemas.microsoft.com/office/drawing/2014/main" id="{6888C19B-6C90-4BD4-878F-A58503BDBA8C}"/>
            </a:ext>
          </a:extLst>
        </xdr:cNvPr>
        <xdr:cNvCxnSpPr/>
      </xdr:nvCxnSpPr>
      <xdr:spPr>
        <a:xfrm flipV="1">
          <a:off x="15290800" y="2780877"/>
          <a:ext cx="889000" cy="43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58CFA5F3-2329-4282-8B90-EDF1E3591ACD}"/>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70912437-E0B3-4ADA-90F7-0625809FF9FC}"/>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130457</xdr:rowOff>
    </xdr:from>
    <xdr:to>
      <xdr:col>72</xdr:col>
      <xdr:colOff>203200</xdr:colOff>
      <xdr:row>19</xdr:row>
      <xdr:rowOff>28716</xdr:rowOff>
    </xdr:to>
    <xdr:cxnSp macro="">
      <xdr:nvCxnSpPr>
        <xdr:cNvPr id="447" name="直線コネクタ 446">
          <a:extLst>
            <a:ext uri="{FF2B5EF4-FFF2-40B4-BE49-F238E27FC236}">
              <a16:creationId xmlns:a16="http://schemas.microsoft.com/office/drawing/2014/main" id="{872F54D9-D79B-4306-9F25-ACE1422E2BB0}"/>
            </a:ext>
          </a:extLst>
        </xdr:cNvPr>
        <xdr:cNvCxnSpPr/>
      </xdr:nvCxnSpPr>
      <xdr:spPr>
        <a:xfrm flipV="1">
          <a:off x="14401800" y="3216557"/>
          <a:ext cx="889000" cy="6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118AABF6-FD6E-4287-9365-78F9C852B4B6}"/>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21180DFB-6E5C-4E17-AD5B-7DF3891DE74B}"/>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28716</xdr:rowOff>
    </xdr:from>
    <xdr:to>
      <xdr:col>68</xdr:col>
      <xdr:colOff>152400</xdr:colOff>
      <xdr:row>19</xdr:row>
      <xdr:rowOff>64911</xdr:rowOff>
    </xdr:to>
    <xdr:cxnSp macro="">
      <xdr:nvCxnSpPr>
        <xdr:cNvPr id="450" name="直線コネクタ 449">
          <a:extLst>
            <a:ext uri="{FF2B5EF4-FFF2-40B4-BE49-F238E27FC236}">
              <a16:creationId xmlns:a16="http://schemas.microsoft.com/office/drawing/2014/main" id="{2C689012-01C7-4279-8698-6037CBA67E8A}"/>
            </a:ext>
          </a:extLst>
        </xdr:cNvPr>
        <xdr:cNvCxnSpPr/>
      </xdr:nvCxnSpPr>
      <xdr:spPr>
        <a:xfrm flipV="1">
          <a:off x="13512800" y="328626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94F1DBFC-EE36-4080-8E07-FC581BA0958F}"/>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F3F13FA9-3175-4E95-9E3A-1DCEA271D15E}"/>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9FF3484B-BA1C-4FBA-A41C-AFE8BD841EDE}"/>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3DAE59F8-D3E8-4EC8-95D4-EE31991D0619}"/>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E28E535-ED32-4AF6-8992-179F5B41185B}"/>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7A819A0E-472B-46C6-B2CF-61D741687471}"/>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6991C067-E6FE-403B-92FD-E2DB750C6EBB}"/>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CA5AFB7D-8BAF-472F-AE77-151F73991A4E}"/>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366B663D-802B-4AA6-8D3F-89BC59260C73}"/>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135396</xdr:rowOff>
    </xdr:from>
    <xdr:to>
      <xdr:col>81</xdr:col>
      <xdr:colOff>95250</xdr:colOff>
      <xdr:row>15</xdr:row>
      <xdr:rowOff>65546</xdr:rowOff>
    </xdr:to>
    <xdr:sp macro="" textlink="">
      <xdr:nvSpPr>
        <xdr:cNvPr id="460" name="楕円 459">
          <a:extLst>
            <a:ext uri="{FF2B5EF4-FFF2-40B4-BE49-F238E27FC236}">
              <a16:creationId xmlns:a16="http://schemas.microsoft.com/office/drawing/2014/main" id="{D64155DF-BA2F-44D7-8B00-E5BD1F1FC8FB}"/>
            </a:ext>
          </a:extLst>
        </xdr:cNvPr>
        <xdr:cNvSpPr/>
      </xdr:nvSpPr>
      <xdr:spPr>
        <a:xfrm>
          <a:off x="16967200" y="253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107473</xdr:rowOff>
    </xdr:from>
    <xdr:ext cx="762000" cy="259045"/>
    <xdr:sp macro="" textlink="">
      <xdr:nvSpPr>
        <xdr:cNvPr id="461" name="将来負担の状況該当値テキスト">
          <a:extLst>
            <a:ext uri="{FF2B5EF4-FFF2-40B4-BE49-F238E27FC236}">
              <a16:creationId xmlns:a16="http://schemas.microsoft.com/office/drawing/2014/main" id="{E999AB1C-3784-40E8-A004-07DCE69C4E89}"/>
            </a:ext>
          </a:extLst>
        </xdr:cNvPr>
        <xdr:cNvSpPr txBox="1"/>
      </xdr:nvSpPr>
      <xdr:spPr>
        <a:xfrm>
          <a:off x="17106900" y="250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158327</xdr:rowOff>
    </xdr:from>
    <xdr:to>
      <xdr:col>77</xdr:col>
      <xdr:colOff>95250</xdr:colOff>
      <xdr:row>16</xdr:row>
      <xdr:rowOff>88477</xdr:rowOff>
    </xdr:to>
    <xdr:sp macro="" textlink="">
      <xdr:nvSpPr>
        <xdr:cNvPr id="462" name="楕円 461">
          <a:extLst>
            <a:ext uri="{FF2B5EF4-FFF2-40B4-BE49-F238E27FC236}">
              <a16:creationId xmlns:a16="http://schemas.microsoft.com/office/drawing/2014/main" id="{CFFCDDB2-DE6E-4ACC-AFA9-F80B1FFC96C8}"/>
            </a:ext>
          </a:extLst>
        </xdr:cNvPr>
        <xdr:cNvSpPr/>
      </xdr:nvSpPr>
      <xdr:spPr>
        <a:xfrm>
          <a:off x="161290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73254</xdr:rowOff>
    </xdr:from>
    <xdr:ext cx="736600" cy="259045"/>
    <xdr:sp macro="" textlink="">
      <xdr:nvSpPr>
        <xdr:cNvPr id="463" name="テキスト ボックス 462">
          <a:extLst>
            <a:ext uri="{FF2B5EF4-FFF2-40B4-BE49-F238E27FC236}">
              <a16:creationId xmlns:a16="http://schemas.microsoft.com/office/drawing/2014/main" id="{3FE21BB1-6954-4889-9066-C40F14D79A1F}"/>
            </a:ext>
          </a:extLst>
        </xdr:cNvPr>
        <xdr:cNvSpPr txBox="1"/>
      </xdr:nvSpPr>
      <xdr:spPr>
        <a:xfrm>
          <a:off x="15798800" y="2816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79657</xdr:rowOff>
    </xdr:from>
    <xdr:to>
      <xdr:col>73</xdr:col>
      <xdr:colOff>44450</xdr:colOff>
      <xdr:row>19</xdr:row>
      <xdr:rowOff>9807</xdr:rowOff>
    </xdr:to>
    <xdr:sp macro="" textlink="">
      <xdr:nvSpPr>
        <xdr:cNvPr id="464" name="楕円 463">
          <a:extLst>
            <a:ext uri="{FF2B5EF4-FFF2-40B4-BE49-F238E27FC236}">
              <a16:creationId xmlns:a16="http://schemas.microsoft.com/office/drawing/2014/main" id="{35FF3D00-1358-4707-B32A-8691CE8FE17A}"/>
            </a:ext>
          </a:extLst>
        </xdr:cNvPr>
        <xdr:cNvSpPr/>
      </xdr:nvSpPr>
      <xdr:spPr>
        <a:xfrm>
          <a:off x="15240000" y="316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166034</xdr:rowOff>
    </xdr:from>
    <xdr:ext cx="762000" cy="259045"/>
    <xdr:sp macro="" textlink="">
      <xdr:nvSpPr>
        <xdr:cNvPr id="465" name="テキスト ボックス 464">
          <a:extLst>
            <a:ext uri="{FF2B5EF4-FFF2-40B4-BE49-F238E27FC236}">
              <a16:creationId xmlns:a16="http://schemas.microsoft.com/office/drawing/2014/main" id="{1FE5D191-6F15-4952-9D35-32A98B2352ED}"/>
            </a:ext>
          </a:extLst>
        </xdr:cNvPr>
        <xdr:cNvSpPr txBox="1"/>
      </xdr:nvSpPr>
      <xdr:spPr>
        <a:xfrm>
          <a:off x="14909800" y="325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149366</xdr:rowOff>
    </xdr:from>
    <xdr:to>
      <xdr:col>68</xdr:col>
      <xdr:colOff>203200</xdr:colOff>
      <xdr:row>19</xdr:row>
      <xdr:rowOff>79516</xdr:rowOff>
    </xdr:to>
    <xdr:sp macro="" textlink="">
      <xdr:nvSpPr>
        <xdr:cNvPr id="466" name="楕円 465">
          <a:extLst>
            <a:ext uri="{FF2B5EF4-FFF2-40B4-BE49-F238E27FC236}">
              <a16:creationId xmlns:a16="http://schemas.microsoft.com/office/drawing/2014/main" id="{39DF0296-8AFF-4799-B5B9-CCBE0F08970A}"/>
            </a:ext>
          </a:extLst>
        </xdr:cNvPr>
        <xdr:cNvSpPr/>
      </xdr:nvSpPr>
      <xdr:spPr>
        <a:xfrm>
          <a:off x="14351000" y="323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64293</xdr:rowOff>
    </xdr:from>
    <xdr:ext cx="762000" cy="259045"/>
    <xdr:sp macro="" textlink="">
      <xdr:nvSpPr>
        <xdr:cNvPr id="467" name="テキスト ボックス 466">
          <a:extLst>
            <a:ext uri="{FF2B5EF4-FFF2-40B4-BE49-F238E27FC236}">
              <a16:creationId xmlns:a16="http://schemas.microsoft.com/office/drawing/2014/main" id="{64053316-DA21-412D-8FE6-CDF979A0DCE8}"/>
            </a:ext>
          </a:extLst>
        </xdr:cNvPr>
        <xdr:cNvSpPr txBox="1"/>
      </xdr:nvSpPr>
      <xdr:spPr>
        <a:xfrm>
          <a:off x="14020800" y="332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14111</xdr:rowOff>
    </xdr:from>
    <xdr:to>
      <xdr:col>64</xdr:col>
      <xdr:colOff>152400</xdr:colOff>
      <xdr:row>19</xdr:row>
      <xdr:rowOff>115711</xdr:rowOff>
    </xdr:to>
    <xdr:sp macro="" textlink="">
      <xdr:nvSpPr>
        <xdr:cNvPr id="468" name="楕円 467">
          <a:extLst>
            <a:ext uri="{FF2B5EF4-FFF2-40B4-BE49-F238E27FC236}">
              <a16:creationId xmlns:a16="http://schemas.microsoft.com/office/drawing/2014/main" id="{553071FA-2CCF-4592-9D7D-BD057E365F8C}"/>
            </a:ext>
          </a:extLst>
        </xdr:cNvPr>
        <xdr:cNvSpPr/>
      </xdr:nvSpPr>
      <xdr:spPr>
        <a:xfrm>
          <a:off x="13462000" y="327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100488</xdr:rowOff>
    </xdr:from>
    <xdr:ext cx="762000" cy="259045"/>
    <xdr:sp macro="" textlink="">
      <xdr:nvSpPr>
        <xdr:cNvPr id="469" name="テキスト ボックス 468">
          <a:extLst>
            <a:ext uri="{FF2B5EF4-FFF2-40B4-BE49-F238E27FC236}">
              <a16:creationId xmlns:a16="http://schemas.microsoft.com/office/drawing/2014/main" id="{0C1028E7-1354-44C3-B534-D931DB493950}"/>
            </a:ext>
          </a:extLst>
        </xdr:cNvPr>
        <xdr:cNvSpPr txBox="1"/>
      </xdr:nvSpPr>
      <xdr:spPr>
        <a:xfrm>
          <a:off x="13131800" y="335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3,600
3,570
64.93
4,246,068
4,183,095
44,628
2,324,253
3,779,085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定員適正化計画に基づいた定員管理や教育部局を相楽東部広域連合に移管したこと等による人件費の抑制により、類似団体内平均値よりも若干低い数値で推移している。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年度は退職に伴う給料等の減に伴い、△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百万円の減となったことに加え、普通交付税</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が前年度より若干</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により、経常収支比率は△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人件費の減少</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は普通交付税の増加が大きな要因となっている</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一時的な措置であることを踏まえ、</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今後も給与水準の適正化に努めるとともに、適切に定員管理を行い、会計年度任用職員も含めた人件費の削減に努める。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44704</xdr:rowOff>
    </xdr:from>
    <xdr:to>
      <xdr:col>24</xdr:col>
      <xdr:colOff>25400</xdr:colOff>
      <xdr:row>36</xdr:row>
      <xdr:rowOff>62992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169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62992</xdr:rowOff>
    </xdr:from>
    <xdr:to>
      <xdr:col>19</xdr:col>
      <xdr:colOff>187325</xdr:colOff>
      <xdr:row>37</xdr:row>
      <xdr:rowOff>28702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351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28702</xdr:rowOff>
    </xdr:from>
    <xdr:to>
      <xdr:col>15</xdr:col>
      <xdr:colOff>98425</xdr:colOff>
      <xdr:row>37</xdr:row>
      <xdr:rowOff>28702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72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28702</xdr:rowOff>
    </xdr:from>
    <xdr:to>
      <xdr:col>11</xdr:col>
      <xdr:colOff>9525</xdr:colOff>
      <xdr:row>37</xdr:row>
      <xdr:rowOff>33274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72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165354</xdr:rowOff>
    </xdr:from>
    <xdr:to>
      <xdr:col>24</xdr:col>
      <xdr:colOff>76200</xdr:colOff>
      <xdr:row>36</xdr:row>
      <xdr:rowOff>95504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xdr:rowOff>
    </xdr:from>
    <xdr:to>
      <xdr:col>20</xdr:col>
      <xdr:colOff>38100</xdr:colOff>
      <xdr:row>36</xdr:row>
      <xdr:rowOff>113792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123969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149352</xdr:rowOff>
    </xdr:from>
    <xdr:to>
      <xdr:col>15</xdr:col>
      <xdr:colOff>149225</xdr:colOff>
      <xdr:row>37</xdr:row>
      <xdr:rowOff>79502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149352</xdr:rowOff>
    </xdr:from>
    <xdr:to>
      <xdr:col>11</xdr:col>
      <xdr:colOff>60325</xdr:colOff>
      <xdr:row>37</xdr:row>
      <xdr:rowOff>79502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89679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よりも大幅に下回って推移しているが、これは教育部局を相楽東部広域連合に移管しており、すべて負担金（補助費等）として計上していることから、教育部局関連の物件費がないた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年々増加傾向にあったが、平成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年度から減少に転じており、令和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年度以降、会計年度任用職員の人件費が賃金（物件費）から報酬等（人件費）へ移行されたこと、普通交付税が増加したことにより、減少傾向となっている。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費用対効果が見込まれる事業については民間委託を進めるなど、計画的な行財政運営のもと、コスト削減に努める。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122428</xdr:rowOff>
    </xdr:from>
    <xdr:to>
      <xdr:col>82</xdr:col>
      <xdr:colOff>107950</xdr:colOff>
      <xdr:row>14</xdr:row>
      <xdr:rowOff>168148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5227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122428</xdr:rowOff>
    </xdr:from>
    <xdr:to>
      <xdr:col>78</xdr:col>
      <xdr:colOff>69850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5227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149860</xdr:rowOff>
    </xdr:from>
    <xdr:to>
      <xdr:col>73</xdr:col>
      <xdr:colOff>180975</xdr:colOff>
      <xdr:row>15</xdr:row>
      <xdr:rowOff>56134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5501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56134</xdr:rowOff>
    </xdr:from>
    <xdr:to>
      <xdr:col>69</xdr:col>
      <xdr:colOff>92075</xdr:colOff>
      <xdr:row>15</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6278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117348</xdr:rowOff>
    </xdr:from>
    <xdr:to>
      <xdr:col>82</xdr:col>
      <xdr:colOff>158750</xdr:colOff>
      <xdr:row>15</xdr:row>
      <xdr:rowOff>47498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51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25925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42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71628</xdr:rowOff>
    </xdr:from>
    <xdr:to>
      <xdr:col>78</xdr:col>
      <xdr:colOff>120650</xdr:colOff>
      <xdr:row>15</xdr:row>
      <xdr:rowOff>1778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4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11955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240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99060</xdr:rowOff>
    </xdr:from>
    <xdr:to>
      <xdr:col>74</xdr:col>
      <xdr:colOff>31750</xdr:colOff>
      <xdr:row>15</xdr:row>
      <xdr:rowOff>29210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39387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5334</xdr:rowOff>
    </xdr:from>
    <xdr:to>
      <xdr:col>69</xdr:col>
      <xdr:colOff>142875</xdr:colOff>
      <xdr:row>15</xdr:row>
      <xdr:rowOff>106934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117111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％程度で類似団体内平均値とほぼ同程度で推移してきたが、令和元年度は障害者自立支援や生活保護受給者の透析治療に係る医療費など障害者支援に要する経費の増により、前年度比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％の増となったが、その後、給付費は落ち着き、普通交付税が増加したことに伴い減少傾向となった。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障害者や高齢者に係る扶助費の増加が見込まれるため、予防施策を積極的に進め扶助費の抑制に努めるとともに、子育て支援には重点的に配分するなどメリハリのある事業執行を実施する。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55</xdr:row>
      <xdr:rowOff>4535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016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4535</xdr:rowOff>
    </xdr:from>
    <xdr:to>
      <xdr:col>19</xdr:col>
      <xdr:colOff>187325</xdr:colOff>
      <xdr:row>55</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342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83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56</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159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125185</xdr:rowOff>
    </xdr:from>
    <xdr:to>
      <xdr:col>20</xdr:col>
      <xdr:colOff>38100</xdr:colOff>
      <xdr:row>55</xdr:row>
      <xdr:rowOff>55335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65512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年度までは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％程度で類似団体平均値をやや上回って推移してきたが、平成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年度に下水道事業特別会計への繰出基準の見直しにより、これまで基準外（臨時的経費）であった繰出金が基準内（経常的経費）に振り替わったため、</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％前後で推移してきた。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年度及び令和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にかけて</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普通交付税が増加したことにより減少となったが、元利償還金の増に伴う簡易水道特別会計、保険給付費の増に伴う介護保険特別会計への繰出金が年々増加していることから、注視する必要がある。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各特別会計の適切な料金等設定や徴収努力、また経費の削減を実施し、健全な運営に努める。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52705</xdr:rowOff>
    </xdr:from>
    <xdr:to>
      <xdr:col>82</xdr:col>
      <xdr:colOff>107950</xdr:colOff>
      <xdr:row>58</xdr:row>
      <xdr:rowOff>75565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99680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75565</xdr:rowOff>
    </xdr:from>
    <xdr:to>
      <xdr:col>78</xdr:col>
      <xdr:colOff>69850</xdr:colOff>
      <xdr:row>59</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01966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12700</xdr:rowOff>
    </xdr:from>
    <xdr:to>
      <xdr:col>73</xdr:col>
      <xdr:colOff>180975</xdr:colOff>
      <xdr:row>59</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101282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149860</xdr:rowOff>
    </xdr:from>
    <xdr:to>
      <xdr:col>69</xdr:col>
      <xdr:colOff>92075</xdr:colOff>
      <xdr:row>59</xdr:row>
      <xdr:rowOff>46990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093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1905</xdr:rowOff>
    </xdr:from>
    <xdr:to>
      <xdr:col>82</xdr:col>
      <xdr:colOff>158750</xdr:colOff>
      <xdr:row>58</xdr:row>
      <xdr:rowOff>103505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145432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24765</xdr:rowOff>
    </xdr:from>
    <xdr:to>
      <xdr:col>78</xdr:col>
      <xdr:colOff>120650</xdr:colOff>
      <xdr:row>58</xdr:row>
      <xdr:rowOff>126365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111142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5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133350</xdr:rowOff>
    </xdr:from>
    <xdr:to>
      <xdr:col>74</xdr:col>
      <xdr:colOff>31750</xdr:colOff>
      <xdr:row>59</xdr:row>
      <xdr:rowOff>63500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48277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167640</xdr:rowOff>
    </xdr:from>
    <xdr:to>
      <xdr:col>69</xdr:col>
      <xdr:colOff>142875</xdr:colOff>
      <xdr:row>59</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82567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99060</xdr:rowOff>
    </xdr:from>
    <xdr:to>
      <xdr:col>65</xdr:col>
      <xdr:colOff>53975</xdr:colOff>
      <xdr:row>59</xdr:row>
      <xdr:rowOff>29210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13987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類似団体内平均値よりも大幅に上回っており、類似団体内でも最大規模となっている。　これは、消防やごみ・し尿処理関係など多くの業務を一部事務組合で実施していること、特に教育部局を相楽東部広域連合に移管しており、教育部局関連の経費をすべて負担金（補助費等）として計上しているた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補助費等に係る経常経費の大部分は一部事務組合負担金であり、施設改修を予定している一部事務組合もあることから、一部事務組合等に対する事業の必要性等の確認を実施しながら適正な執行に努める。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90424</xdr:rowOff>
    </xdr:from>
    <xdr:to>
      <xdr:col>82</xdr:col>
      <xdr:colOff>107950</xdr:colOff>
      <xdr:row>40</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9484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90424</xdr:rowOff>
    </xdr:from>
    <xdr:to>
      <xdr:col>78</xdr:col>
      <xdr:colOff>69850</xdr:colOff>
      <xdr:row>41</xdr:row>
      <xdr:rowOff>42418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94842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42418</xdr:rowOff>
    </xdr:from>
    <xdr:to>
      <xdr:col>73</xdr:col>
      <xdr:colOff>180975</xdr:colOff>
      <xdr:row>41</xdr:row>
      <xdr:rowOff>147574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70718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101854</xdr:rowOff>
    </xdr:from>
    <xdr:to>
      <xdr:col>69</xdr:col>
      <xdr:colOff>92075</xdr:colOff>
      <xdr:row>41</xdr:row>
      <xdr:rowOff>147574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71313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57912</xdr:rowOff>
    </xdr:from>
    <xdr:to>
      <xdr:col>82</xdr:col>
      <xdr:colOff>158750</xdr:colOff>
      <xdr:row>40</xdr:row>
      <xdr:rowOff>159512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91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137939</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39624</xdr:rowOff>
    </xdr:from>
    <xdr:to>
      <xdr:col>78</xdr:col>
      <xdr:colOff>120650</xdr:colOff>
      <xdr:row>40</xdr:row>
      <xdr:rowOff>141224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8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126001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98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163068</xdr:rowOff>
    </xdr:from>
    <xdr:to>
      <xdr:col>74</xdr:col>
      <xdr:colOff>31750</xdr:colOff>
      <xdr:row>41</xdr:row>
      <xdr:rowOff>93218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77995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96774</xdr:rowOff>
    </xdr:from>
    <xdr:to>
      <xdr:col>69</xdr:col>
      <xdr:colOff>142875</xdr:colOff>
      <xdr:row>42</xdr:row>
      <xdr:rowOff>26924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712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42</xdr:row>
      <xdr:rowOff>11701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721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51054</xdr:rowOff>
    </xdr:from>
    <xdr:to>
      <xdr:col>65</xdr:col>
      <xdr:colOff>53975</xdr:colOff>
      <xdr:row>41</xdr:row>
      <xdr:rowOff>152654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70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137431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716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年度以降、類似団体平均値を下回って推移して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年度は元利償還金が前年度より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増加して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類似団体内平均値を下回って推移していたのは、計画的な繰上償還や大規模な起債の償還が終了したことなどにより元利償還金が減少したためであるが、平成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年度に実施した庁舎耐震改修や観光案内所整備などの大規模事業の元金償還が開始され、公債費は増加傾向にある。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さらに、今後は総合保健福祉施設整備事業や橋りょう更新事業に係る償還も予定されていることから、で</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きる限り新規発行を抑制するよう努めるとともに、繰上償還や借入方法の変更等により償還額の平準化を図っていく。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46989</xdr:rowOff>
    </xdr:from>
    <xdr:to>
      <xdr:col>24</xdr:col>
      <xdr:colOff>25400</xdr:colOff>
      <xdr:row>76</xdr:row>
      <xdr:rowOff>81280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0771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46989</xdr:rowOff>
    </xdr:from>
    <xdr:to>
      <xdr:col>19</xdr:col>
      <xdr:colOff>187325</xdr:colOff>
      <xdr:row>76</xdr:row>
      <xdr:rowOff>96520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0771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96520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111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111761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1114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167639</xdr:rowOff>
    </xdr:from>
    <xdr:to>
      <xdr:col>20</xdr:col>
      <xdr:colOff>38100</xdr:colOff>
      <xdr:row>76</xdr:row>
      <xdr:rowOff>97789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107967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45720</xdr:rowOff>
    </xdr:from>
    <xdr:to>
      <xdr:col>15</xdr:col>
      <xdr:colOff>149225</xdr:colOff>
      <xdr:row>76</xdr:row>
      <xdr:rowOff>147320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類似団体よりも大幅に上回って推移しており、特に平成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年度からは下水道事業への繰出基準の見直しにより、さらに拡大している。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部事務組合負担金が類似団体よりも大きいこと（特に教育部局）により、一部事務組合の発行債に係る元利償還金が、公債費としてでなく、負担金（補助費等）で計上されることが主な要因である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年度及び令和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普通交付税が増加したことにより大幅な減少となったが、今後、一部事務組合負担金や特別会計への繰出金が増加する見込みであることから、一部事務組合と特別会計の運営状況を注視するとともに、事業の合理化と適切な事業執行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43180</xdr:rowOff>
    </xdr:from>
    <xdr:to>
      <xdr:col>82</xdr:col>
      <xdr:colOff>107950</xdr:colOff>
      <xdr:row>79</xdr:row>
      <xdr:rowOff>58420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5877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43180</xdr:rowOff>
    </xdr:from>
    <xdr:to>
      <xdr:col>78</xdr:col>
      <xdr:colOff>69850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58773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24130</xdr:rowOff>
    </xdr:from>
    <xdr:to>
      <xdr:col>73</xdr:col>
      <xdr:colOff>180975</xdr:colOff>
      <xdr:row>82</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9115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138430</xdr:rowOff>
    </xdr:from>
    <xdr:to>
      <xdr:col>69</xdr:col>
      <xdr:colOff>92075</xdr:colOff>
      <xdr:row>82</xdr:row>
      <xdr:rowOff>58420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4025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7620</xdr:rowOff>
    </xdr:from>
    <xdr:to>
      <xdr:col>82</xdr:col>
      <xdr:colOff>158750</xdr:colOff>
      <xdr:row>79</xdr:row>
      <xdr:rowOff>109220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151147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163830</xdr:rowOff>
    </xdr:from>
    <xdr:to>
      <xdr:col>78</xdr:col>
      <xdr:colOff>120650</xdr:colOff>
      <xdr:row>79</xdr:row>
      <xdr:rowOff>93980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78757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62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144780</xdr:rowOff>
    </xdr:from>
    <xdr:to>
      <xdr:col>74</xdr:col>
      <xdr:colOff>31750</xdr:colOff>
      <xdr:row>81</xdr:row>
      <xdr:rowOff>74930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59707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82</xdr:row>
      <xdr:rowOff>7620</xdr:rowOff>
    </xdr:from>
    <xdr:to>
      <xdr:col>69</xdr:col>
      <xdr:colOff>142875</xdr:colOff>
      <xdr:row>82</xdr:row>
      <xdr:rowOff>109220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406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82</xdr:row>
      <xdr:rowOff>93997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415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87630</xdr:rowOff>
    </xdr:from>
    <xdr:to>
      <xdr:col>65</xdr:col>
      <xdr:colOff>53975</xdr:colOff>
      <xdr:row>82</xdr:row>
      <xdr:rowOff>17780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82</xdr:row>
      <xdr:rowOff>2557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406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150313</xdr:rowOff>
    </xdr:from>
    <xdr:to>
      <xdr:col>29</xdr:col>
      <xdr:colOff>127000</xdr:colOff>
      <xdr:row>19</xdr:row>
      <xdr:rowOff>151184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455488"/>
          <a:ext cx="647700" cy="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151184</xdr:rowOff>
    </xdr:from>
    <xdr:to>
      <xdr:col>26</xdr:col>
      <xdr:colOff>50800</xdr:colOff>
      <xdr:row>19</xdr:row>
      <xdr:rowOff>160978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456359"/>
          <a:ext cx="698500" cy="9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160978</xdr:rowOff>
    </xdr:from>
    <xdr:to>
      <xdr:col>22</xdr:col>
      <xdr:colOff>114300</xdr:colOff>
      <xdr:row>20</xdr:row>
      <xdr:rowOff>7811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466153"/>
          <a:ext cx="698500" cy="18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7811</xdr:rowOff>
    </xdr:from>
    <xdr:to>
      <xdr:col>18</xdr:col>
      <xdr:colOff>177800</xdr:colOff>
      <xdr:row>20</xdr:row>
      <xdr:rowOff>27174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84436"/>
          <a:ext cx="698500" cy="19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115361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7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137414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9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99513</xdr:rowOff>
    </xdr:from>
    <xdr:to>
      <xdr:col>29</xdr:col>
      <xdr:colOff>177800</xdr:colOff>
      <xdr:row>20</xdr:row>
      <xdr:rowOff>29663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404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71590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7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100384</xdr:rowOff>
    </xdr:from>
    <xdr:to>
      <xdr:col>26</xdr:col>
      <xdr:colOff>101600</xdr:colOff>
      <xdr:row>20</xdr:row>
      <xdr:rowOff>30534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05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15311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91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110178</xdr:rowOff>
    </xdr:from>
    <xdr:to>
      <xdr:col>22</xdr:col>
      <xdr:colOff>165100</xdr:colOff>
      <xdr:row>20</xdr:row>
      <xdr:rowOff>40328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15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25105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0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128461</xdr:rowOff>
    </xdr:from>
    <xdr:to>
      <xdr:col>19</xdr:col>
      <xdr:colOff>38100</xdr:colOff>
      <xdr:row>20</xdr:row>
      <xdr:rowOff>58611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33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43388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2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147824</xdr:rowOff>
    </xdr:from>
    <xdr:to>
      <xdr:col>15</xdr:col>
      <xdr:colOff>101600</xdr:colOff>
      <xdr:row>20</xdr:row>
      <xdr:rowOff>77974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52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62751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3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71651</xdr:rowOff>
    </xdr:from>
    <xdr:to>
      <xdr:col>29</xdr:col>
      <xdr:colOff>127000</xdr:colOff>
      <xdr:row>37</xdr:row>
      <xdr:rowOff>107144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196351"/>
          <a:ext cx="647700" cy="35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71651</xdr:rowOff>
    </xdr:from>
    <xdr:to>
      <xdr:col>26</xdr:col>
      <xdr:colOff>50800</xdr:colOff>
      <xdr:row>37</xdr:row>
      <xdr:rowOff>81957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196351"/>
          <a:ext cx="698500" cy="10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152921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27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81957</xdr:rowOff>
    </xdr:from>
    <xdr:to>
      <xdr:col>22</xdr:col>
      <xdr:colOff>114300</xdr:colOff>
      <xdr:row>37</xdr:row>
      <xdr:rowOff>109174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206657"/>
          <a:ext cx="698500" cy="27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109174</xdr:rowOff>
    </xdr:from>
    <xdr:to>
      <xdr:col>18</xdr:col>
      <xdr:colOff>177800</xdr:colOff>
      <xdr:row>37</xdr:row>
      <xdr:rowOff>111492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233874"/>
          <a:ext cx="698500" cy="2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56344</xdr:rowOff>
    </xdr:from>
    <xdr:to>
      <xdr:col>29</xdr:col>
      <xdr:colOff>177800</xdr:colOff>
      <xdr:row>37</xdr:row>
      <xdr:rowOff>157944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181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28421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15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20851</xdr:rowOff>
    </xdr:from>
    <xdr:to>
      <xdr:col>26</xdr:col>
      <xdr:colOff>101600</xdr:colOff>
      <xdr:row>37</xdr:row>
      <xdr:rowOff>122451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145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304078</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14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31157</xdr:rowOff>
    </xdr:from>
    <xdr:to>
      <xdr:col>22</xdr:col>
      <xdr:colOff>165100</xdr:colOff>
      <xdr:row>37</xdr:row>
      <xdr:rowOff>132757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155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314384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2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58374</xdr:rowOff>
    </xdr:from>
    <xdr:to>
      <xdr:col>19</xdr:col>
      <xdr:colOff>38100</xdr:colOff>
      <xdr:row>37</xdr:row>
      <xdr:rowOff>159974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183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341601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60692</xdr:rowOff>
    </xdr:from>
    <xdr:to>
      <xdr:col>15</xdr:col>
      <xdr:colOff>101600</xdr:colOff>
      <xdr:row>37</xdr:row>
      <xdr:rowOff>162292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185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1019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5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3,600
3,570
64.93
4,246,068
4,183,095
44,628
2,324,253
3,779,085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65664</xdr:rowOff>
    </xdr:from>
    <xdr:to>
      <xdr:col>24</xdr:col>
      <xdr:colOff>63500</xdr:colOff>
      <xdr:row>37</xdr:row>
      <xdr:rowOff>66529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409314"/>
          <a:ext cx="8382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65664</xdr:rowOff>
    </xdr:from>
    <xdr:to>
      <xdr:col>19</xdr:col>
      <xdr:colOff>177800</xdr:colOff>
      <xdr:row>37</xdr:row>
      <xdr:rowOff>72770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09314"/>
          <a:ext cx="889000" cy="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72770</xdr:rowOff>
    </xdr:from>
    <xdr:to>
      <xdr:col>15</xdr:col>
      <xdr:colOff>50800</xdr:colOff>
      <xdr:row>37</xdr:row>
      <xdr:rowOff>101230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16420"/>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101230</xdr:rowOff>
    </xdr:from>
    <xdr:to>
      <xdr:col>10</xdr:col>
      <xdr:colOff>114300</xdr:colOff>
      <xdr:row>37</xdr:row>
      <xdr:rowOff>105023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44880"/>
          <a:ext cx="889000" cy="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15729</xdr:rowOff>
    </xdr:from>
    <xdr:to>
      <xdr:col>24</xdr:col>
      <xdr:colOff>114300</xdr:colOff>
      <xdr:row>37</xdr:row>
      <xdr:rowOff>117329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5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102106</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7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14864</xdr:rowOff>
    </xdr:from>
    <xdr:to>
      <xdr:col>20</xdr:col>
      <xdr:colOff>38100</xdr:colOff>
      <xdr:row>37</xdr:row>
      <xdr:rowOff>116464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5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107591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5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21970</xdr:rowOff>
    </xdr:from>
    <xdr:to>
      <xdr:col>15</xdr:col>
      <xdr:colOff>101600</xdr:colOff>
      <xdr:row>37</xdr:row>
      <xdr:rowOff>123570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114697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58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50430</xdr:rowOff>
    </xdr:from>
    <xdr:to>
      <xdr:col>10</xdr:col>
      <xdr:colOff>165100</xdr:colOff>
      <xdr:row>37</xdr:row>
      <xdr:rowOff>152030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143157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8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54223</xdr:rowOff>
    </xdr:from>
    <xdr:to>
      <xdr:col>6</xdr:col>
      <xdr:colOff>38100</xdr:colOff>
      <xdr:row>37</xdr:row>
      <xdr:rowOff>155823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9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146950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9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170019</xdr:rowOff>
    </xdr:from>
    <xdr:to>
      <xdr:col>24</xdr:col>
      <xdr:colOff>63500</xdr:colOff>
      <xdr:row>59</xdr:row>
      <xdr:rowOff>1943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10114119"/>
          <a:ext cx="8382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170019</xdr:rowOff>
    </xdr:from>
    <xdr:to>
      <xdr:col>19</xdr:col>
      <xdr:colOff>177800</xdr:colOff>
      <xdr:row>59</xdr:row>
      <xdr:rowOff>14425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114119"/>
          <a:ext cx="889000" cy="1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1622</xdr:rowOff>
    </xdr:from>
    <xdr:to>
      <xdr:col>15</xdr:col>
      <xdr:colOff>50800</xdr:colOff>
      <xdr:row>59</xdr:row>
      <xdr:rowOff>14425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117172"/>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1622</xdr:rowOff>
    </xdr:from>
    <xdr:to>
      <xdr:col>10</xdr:col>
      <xdr:colOff>114300</xdr:colOff>
      <xdr:row>59</xdr:row>
      <xdr:rowOff>13275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17172"/>
          <a:ext cx="889000" cy="1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122593</xdr:rowOff>
    </xdr:from>
    <xdr:to>
      <xdr:col>24</xdr:col>
      <xdr:colOff>114300</xdr:colOff>
      <xdr:row>59</xdr:row>
      <xdr:rowOff>52743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6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37520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8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119219</xdr:rowOff>
    </xdr:from>
    <xdr:to>
      <xdr:col>20</xdr:col>
      <xdr:colOff>38100</xdr:colOff>
      <xdr:row>59</xdr:row>
      <xdr:rowOff>49369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6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40496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5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135075</xdr:rowOff>
    </xdr:from>
    <xdr:to>
      <xdr:col>15</xdr:col>
      <xdr:colOff>101600</xdr:colOff>
      <xdr:row>59</xdr:row>
      <xdr:rowOff>65225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7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56352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7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122272</xdr:rowOff>
    </xdr:from>
    <xdr:to>
      <xdr:col>10</xdr:col>
      <xdr:colOff>165100</xdr:colOff>
      <xdr:row>59</xdr:row>
      <xdr:rowOff>52422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6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43549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5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133925</xdr:rowOff>
    </xdr:from>
    <xdr:to>
      <xdr:col>6</xdr:col>
      <xdr:colOff>38100</xdr:colOff>
      <xdr:row>59</xdr:row>
      <xdr:rowOff>64075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7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55202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7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111976</xdr:rowOff>
    </xdr:from>
    <xdr:to>
      <xdr:col>24</xdr:col>
      <xdr:colOff>63500</xdr:colOff>
      <xdr:row>78</xdr:row>
      <xdr:rowOff>9775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13626"/>
          <a:ext cx="838200" cy="6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9775</xdr:rowOff>
    </xdr:from>
    <xdr:to>
      <xdr:col>19</xdr:col>
      <xdr:colOff>177800</xdr:colOff>
      <xdr:row>78</xdr:row>
      <xdr:rowOff>12238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82875"/>
          <a:ext cx="8890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12238</xdr:rowOff>
    </xdr:from>
    <xdr:to>
      <xdr:col>15</xdr:col>
      <xdr:colOff>50800</xdr:colOff>
      <xdr:row>78</xdr:row>
      <xdr:rowOff>22268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85338"/>
          <a:ext cx="889000" cy="1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8496</xdr:rowOff>
    </xdr:from>
    <xdr:to>
      <xdr:col>10</xdr:col>
      <xdr:colOff>114300</xdr:colOff>
      <xdr:row>78</xdr:row>
      <xdr:rowOff>22268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81596"/>
          <a:ext cx="889000" cy="1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61176</xdr:rowOff>
    </xdr:from>
    <xdr:to>
      <xdr:col>24</xdr:col>
      <xdr:colOff>114300</xdr:colOff>
      <xdr:row>77</xdr:row>
      <xdr:rowOff>162776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147553</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7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130425</xdr:rowOff>
    </xdr:from>
    <xdr:to>
      <xdr:col>20</xdr:col>
      <xdr:colOff>38100</xdr:colOff>
      <xdr:row>78</xdr:row>
      <xdr:rowOff>60575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3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51702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2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132888</xdr:rowOff>
    </xdr:from>
    <xdr:to>
      <xdr:col>15</xdr:col>
      <xdr:colOff>101600</xdr:colOff>
      <xdr:row>78</xdr:row>
      <xdr:rowOff>63038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54165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2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142918</xdr:rowOff>
    </xdr:from>
    <xdr:to>
      <xdr:col>10</xdr:col>
      <xdr:colOff>165100</xdr:colOff>
      <xdr:row>78</xdr:row>
      <xdr:rowOff>73068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64195</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30017" y="13437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129146</xdr:rowOff>
    </xdr:from>
    <xdr:to>
      <xdr:col>6</xdr:col>
      <xdr:colOff>38100</xdr:colOff>
      <xdr:row>78</xdr:row>
      <xdr:rowOff>59296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50423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2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152250</xdr:rowOff>
    </xdr:from>
    <xdr:to>
      <xdr:col>24</xdr:col>
      <xdr:colOff>63500</xdr:colOff>
      <xdr:row>96</xdr:row>
      <xdr:rowOff>107651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440000"/>
          <a:ext cx="838200" cy="12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152250</xdr:rowOff>
    </xdr:from>
    <xdr:to>
      <xdr:col>19</xdr:col>
      <xdr:colOff>177800</xdr:colOff>
      <xdr:row>96</xdr:row>
      <xdr:rowOff>168008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40000"/>
          <a:ext cx="889000" cy="18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154293</xdr:rowOff>
    </xdr:from>
    <xdr:to>
      <xdr:col>15</xdr:col>
      <xdr:colOff>50800</xdr:colOff>
      <xdr:row>96</xdr:row>
      <xdr:rowOff>168008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61349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154293</xdr:rowOff>
    </xdr:from>
    <xdr:to>
      <xdr:col>10</xdr:col>
      <xdr:colOff>114300</xdr:colOff>
      <xdr:row>97</xdr:row>
      <xdr:rowOff>21003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13493"/>
          <a:ext cx="889000" cy="3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56851</xdr:rowOff>
    </xdr:from>
    <xdr:to>
      <xdr:col>24</xdr:col>
      <xdr:colOff>114300</xdr:colOff>
      <xdr:row>96</xdr:row>
      <xdr:rowOff>158451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35278</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9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101450</xdr:rowOff>
    </xdr:from>
    <xdr:to>
      <xdr:col>20</xdr:col>
      <xdr:colOff>38100</xdr:colOff>
      <xdr:row>96</xdr:row>
      <xdr:rowOff>31600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22727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8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117208</xdr:rowOff>
    </xdr:from>
    <xdr:to>
      <xdr:col>15</xdr:col>
      <xdr:colOff>101600</xdr:colOff>
      <xdr:row>97</xdr:row>
      <xdr:rowOff>47358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7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38485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6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103493</xdr:rowOff>
    </xdr:from>
    <xdr:to>
      <xdr:col>10</xdr:col>
      <xdr:colOff>165100</xdr:colOff>
      <xdr:row>97</xdr:row>
      <xdr:rowOff>33643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6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24770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5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141653</xdr:rowOff>
    </xdr:from>
    <xdr:to>
      <xdr:col>6</xdr:col>
      <xdr:colOff>38100</xdr:colOff>
      <xdr:row>97</xdr:row>
      <xdr:rowOff>71803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0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62930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9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96800</xdr:rowOff>
    </xdr:from>
    <xdr:to>
      <xdr:col>55</xdr:col>
      <xdr:colOff>0</xdr:colOff>
      <xdr:row>36</xdr:row>
      <xdr:rowOff>118200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69000"/>
          <a:ext cx="838200" cy="2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52264</xdr:rowOff>
    </xdr:from>
    <xdr:to>
      <xdr:col>50</xdr:col>
      <xdr:colOff>114300</xdr:colOff>
      <xdr:row>36</xdr:row>
      <xdr:rowOff>118200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053014"/>
          <a:ext cx="889000" cy="23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52264</xdr:rowOff>
    </xdr:from>
    <xdr:to>
      <xdr:col>45</xdr:col>
      <xdr:colOff>177800</xdr:colOff>
      <xdr:row>36</xdr:row>
      <xdr:rowOff>135175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53014"/>
          <a:ext cx="889000" cy="25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135175</xdr:rowOff>
    </xdr:from>
    <xdr:to>
      <xdr:col>41</xdr:col>
      <xdr:colOff>50800</xdr:colOff>
      <xdr:row>36</xdr:row>
      <xdr:rowOff>166250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07375"/>
          <a:ext cx="889000" cy="3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46000</xdr:rowOff>
    </xdr:from>
    <xdr:to>
      <xdr:col>55</xdr:col>
      <xdr:colOff>50800</xdr:colOff>
      <xdr:row>36</xdr:row>
      <xdr:rowOff>147600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24427</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9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67400</xdr:rowOff>
    </xdr:from>
    <xdr:to>
      <xdr:col>50</xdr:col>
      <xdr:colOff>165100</xdr:colOff>
      <xdr:row>36</xdr:row>
      <xdr:rowOff>169000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3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160127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332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1464</xdr:rowOff>
    </xdr:from>
    <xdr:to>
      <xdr:col>46</xdr:col>
      <xdr:colOff>38100</xdr:colOff>
      <xdr:row>35</xdr:row>
      <xdr:rowOff>103064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0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119591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7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84375</xdr:rowOff>
    </xdr:from>
    <xdr:to>
      <xdr:col>41</xdr:col>
      <xdr:colOff>101600</xdr:colOff>
      <xdr:row>37</xdr:row>
      <xdr:rowOff>14525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5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31052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031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115450</xdr:rowOff>
    </xdr:from>
    <xdr:to>
      <xdr:col>36</xdr:col>
      <xdr:colOff>165100</xdr:colOff>
      <xdr:row>37</xdr:row>
      <xdr:rowOff>45600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62127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6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59519</xdr:rowOff>
    </xdr:from>
    <xdr:to>
      <xdr:col>55</xdr:col>
      <xdr:colOff>0</xdr:colOff>
      <xdr:row>57</xdr:row>
      <xdr:rowOff>133282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832169"/>
          <a:ext cx="838200" cy="7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133282</xdr:rowOff>
    </xdr:from>
    <xdr:to>
      <xdr:col>50</xdr:col>
      <xdr:colOff>114300</xdr:colOff>
      <xdr:row>57</xdr:row>
      <xdr:rowOff>153805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905932"/>
          <a:ext cx="889000" cy="2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153805</xdr:rowOff>
    </xdr:from>
    <xdr:to>
      <xdr:col>45</xdr:col>
      <xdr:colOff>177800</xdr:colOff>
      <xdr:row>57</xdr:row>
      <xdr:rowOff>162067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926455"/>
          <a:ext cx="8890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162067</xdr:rowOff>
    </xdr:from>
    <xdr:to>
      <xdr:col>41</xdr:col>
      <xdr:colOff>50800</xdr:colOff>
      <xdr:row>57</xdr:row>
      <xdr:rowOff>163327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934717"/>
          <a:ext cx="889000" cy="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8719</xdr:rowOff>
    </xdr:from>
    <xdr:to>
      <xdr:col>55</xdr:col>
      <xdr:colOff>50800</xdr:colOff>
      <xdr:row>57</xdr:row>
      <xdr:rowOff>110319</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7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158596</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5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82482</xdr:rowOff>
    </xdr:from>
    <xdr:to>
      <xdr:col>50</xdr:col>
      <xdr:colOff>165100</xdr:colOff>
      <xdr:row>58</xdr:row>
      <xdr:rowOff>12632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8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3759</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94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103005</xdr:rowOff>
    </xdr:from>
    <xdr:to>
      <xdr:col>46</xdr:col>
      <xdr:colOff>38100</xdr:colOff>
      <xdr:row>58</xdr:row>
      <xdr:rowOff>33155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8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24282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96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111267</xdr:rowOff>
    </xdr:from>
    <xdr:to>
      <xdr:col>41</xdr:col>
      <xdr:colOff>101600</xdr:colOff>
      <xdr:row>58</xdr:row>
      <xdr:rowOff>41417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88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32544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97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112527</xdr:rowOff>
    </xdr:from>
    <xdr:to>
      <xdr:col>36</xdr:col>
      <xdr:colOff>165100</xdr:colOff>
      <xdr:row>58</xdr:row>
      <xdr:rowOff>42677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88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33804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97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20132</xdr:rowOff>
    </xdr:from>
    <xdr:to>
      <xdr:col>55</xdr:col>
      <xdr:colOff>0</xdr:colOff>
      <xdr:row>78</xdr:row>
      <xdr:rowOff>23310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393232"/>
          <a:ext cx="8382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16708</xdr:rowOff>
    </xdr:from>
    <xdr:to>
      <xdr:col>50</xdr:col>
      <xdr:colOff>114300</xdr:colOff>
      <xdr:row>78</xdr:row>
      <xdr:rowOff>23310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89808"/>
          <a:ext cx="889000" cy="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13940</xdr:rowOff>
    </xdr:from>
    <xdr:to>
      <xdr:col>45</xdr:col>
      <xdr:colOff>177800</xdr:colOff>
      <xdr:row>78</xdr:row>
      <xdr:rowOff>16708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87040"/>
          <a:ext cx="889000" cy="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13940</xdr:rowOff>
    </xdr:from>
    <xdr:to>
      <xdr:col>41</xdr:col>
      <xdr:colOff>50800</xdr:colOff>
      <xdr:row>78</xdr:row>
      <xdr:rowOff>22250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87040"/>
          <a:ext cx="889000" cy="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140782</xdr:rowOff>
    </xdr:from>
    <xdr:to>
      <xdr:col>55</xdr:col>
      <xdr:colOff>50800</xdr:colOff>
      <xdr:row>78</xdr:row>
      <xdr:rowOff>70932</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4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79822</xdr:rowOff>
    </xdr:from>
    <xdr:ext cx="469744"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143960</xdr:rowOff>
    </xdr:from>
    <xdr:to>
      <xdr:col>50</xdr:col>
      <xdr:colOff>165100</xdr:colOff>
      <xdr:row>78</xdr:row>
      <xdr:rowOff>74110</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65237</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04428" y="1343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137358</xdr:rowOff>
    </xdr:from>
    <xdr:to>
      <xdr:col>46</xdr:col>
      <xdr:colOff>38100</xdr:colOff>
      <xdr:row>78</xdr:row>
      <xdr:rowOff>67508</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3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58635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3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134590</xdr:rowOff>
    </xdr:from>
    <xdr:to>
      <xdr:col>41</xdr:col>
      <xdr:colOff>101600</xdr:colOff>
      <xdr:row>78</xdr:row>
      <xdr:rowOff>64740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3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55867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2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142900</xdr:rowOff>
    </xdr:from>
    <xdr:to>
      <xdr:col>36</xdr:col>
      <xdr:colOff>165100</xdr:colOff>
      <xdr:row>78</xdr:row>
      <xdr:rowOff>73050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64177</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37428" y="1343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125535</xdr:rowOff>
    </xdr:from>
    <xdr:to>
      <xdr:col>55</xdr:col>
      <xdr:colOff>0</xdr:colOff>
      <xdr:row>98</xdr:row>
      <xdr:rowOff>18445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584735"/>
          <a:ext cx="838200" cy="23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18445</xdr:rowOff>
    </xdr:from>
    <xdr:to>
      <xdr:col>50</xdr:col>
      <xdr:colOff>114300</xdr:colOff>
      <xdr:row>98</xdr:row>
      <xdr:rowOff>106456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8750300" y="16820545"/>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106456</xdr:rowOff>
    </xdr:from>
    <xdr:to>
      <xdr:col>45</xdr:col>
      <xdr:colOff>177800</xdr:colOff>
      <xdr:row>98</xdr:row>
      <xdr:rowOff>143732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908556"/>
          <a:ext cx="889000" cy="3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118686</xdr:rowOff>
    </xdr:from>
    <xdr:to>
      <xdr:col>41</xdr:col>
      <xdr:colOff>50800</xdr:colOff>
      <xdr:row>98</xdr:row>
      <xdr:rowOff>143732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972300" y="16920786"/>
          <a:ext cx="889000" cy="2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74735</xdr:rowOff>
    </xdr:from>
    <xdr:to>
      <xdr:col>55</xdr:col>
      <xdr:colOff>50800</xdr:colOff>
      <xdr:row>97</xdr:row>
      <xdr:rowOff>4885</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53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97612</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38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139095</xdr:rowOff>
    </xdr:from>
    <xdr:to>
      <xdr:col>50</xdr:col>
      <xdr:colOff>165100</xdr:colOff>
      <xdr:row>98</xdr:row>
      <xdr:rowOff>69245</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6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60372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862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55656</xdr:rowOff>
    </xdr:from>
    <xdr:to>
      <xdr:col>46</xdr:col>
      <xdr:colOff>38100</xdr:colOff>
      <xdr:row>98</xdr:row>
      <xdr:rowOff>157256</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85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148383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95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92932</xdr:rowOff>
    </xdr:from>
    <xdr:to>
      <xdr:col>41</xdr:col>
      <xdr:colOff>101600</xdr:colOff>
      <xdr:row>99</xdr:row>
      <xdr:rowOff>23082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89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14209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9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67886</xdr:rowOff>
    </xdr:from>
    <xdr:to>
      <xdr:col>36</xdr:col>
      <xdr:colOff>165100</xdr:colOff>
      <xdr:row>98</xdr:row>
      <xdr:rowOff>169486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86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160613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96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34687</xdr:rowOff>
    </xdr:from>
    <xdr:to>
      <xdr:col>85</xdr:col>
      <xdr:colOff>127000</xdr:colOff>
      <xdr:row>39</xdr:row>
      <xdr:rowOff>40899</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721237"/>
          <a:ext cx="838200" cy="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23192</xdr:rowOff>
    </xdr:from>
    <xdr:to>
      <xdr:col>81</xdr:col>
      <xdr:colOff>50800</xdr:colOff>
      <xdr:row>39</xdr:row>
      <xdr:rowOff>34687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09742"/>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3515</xdr:rowOff>
    </xdr:from>
    <xdr:to>
      <xdr:col>76</xdr:col>
      <xdr:colOff>114300</xdr:colOff>
      <xdr:row>39</xdr:row>
      <xdr:rowOff>23192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690065"/>
          <a:ext cx="889000" cy="1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166338</xdr:rowOff>
    </xdr:from>
    <xdr:to>
      <xdr:col>71</xdr:col>
      <xdr:colOff>177800</xdr:colOff>
      <xdr:row>39</xdr:row>
      <xdr:rowOff>3515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681438"/>
          <a:ext cx="889000" cy="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49830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161549</xdr:rowOff>
    </xdr:from>
    <xdr:to>
      <xdr:col>85</xdr:col>
      <xdr:colOff>177800</xdr:colOff>
      <xdr:row>39</xdr:row>
      <xdr:rowOff>91699</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7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93484</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155337</xdr:rowOff>
    </xdr:from>
    <xdr:to>
      <xdr:col>81</xdr:col>
      <xdr:colOff>101600</xdr:colOff>
      <xdr:row>39</xdr:row>
      <xdr:rowOff>85487</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7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76614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76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143842</xdr:rowOff>
    </xdr:from>
    <xdr:to>
      <xdr:col>76</xdr:col>
      <xdr:colOff>165100</xdr:colOff>
      <xdr:row>39</xdr:row>
      <xdr:rowOff>73992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5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65119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75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124165</xdr:rowOff>
    </xdr:from>
    <xdr:to>
      <xdr:col>72</xdr:col>
      <xdr:colOff>38100</xdr:colOff>
      <xdr:row>39</xdr:row>
      <xdr:rowOff>54315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3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45442</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73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115538</xdr:rowOff>
    </xdr:from>
    <xdr:to>
      <xdr:col>67</xdr:col>
      <xdr:colOff>101600</xdr:colOff>
      <xdr:row>39</xdr:row>
      <xdr:rowOff>45688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3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62215</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4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19011</xdr:rowOff>
    </xdr:from>
    <xdr:to>
      <xdr:col>85</xdr:col>
      <xdr:colOff>127000</xdr:colOff>
      <xdr:row>78</xdr:row>
      <xdr:rowOff>31434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92111"/>
          <a:ext cx="838200" cy="1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31434</xdr:rowOff>
    </xdr:from>
    <xdr:to>
      <xdr:col>81</xdr:col>
      <xdr:colOff>50800</xdr:colOff>
      <xdr:row>78</xdr:row>
      <xdr:rowOff>41411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04534"/>
          <a:ext cx="889000" cy="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30085</xdr:rowOff>
    </xdr:from>
    <xdr:to>
      <xdr:col>76</xdr:col>
      <xdr:colOff>114300</xdr:colOff>
      <xdr:row>78</xdr:row>
      <xdr:rowOff>41411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403185"/>
          <a:ext cx="889000" cy="1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24774</xdr:rowOff>
    </xdr:from>
    <xdr:to>
      <xdr:col>71</xdr:col>
      <xdr:colOff>177800</xdr:colOff>
      <xdr:row>78</xdr:row>
      <xdr:rowOff>30085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97874"/>
          <a:ext cx="889000" cy="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139661</xdr:rowOff>
    </xdr:from>
    <xdr:to>
      <xdr:col>85</xdr:col>
      <xdr:colOff>177800</xdr:colOff>
      <xdr:row>78</xdr:row>
      <xdr:rowOff>69811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4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118088</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1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152084</xdr:rowOff>
    </xdr:from>
    <xdr:to>
      <xdr:col>81</xdr:col>
      <xdr:colOff>101600</xdr:colOff>
      <xdr:row>78</xdr:row>
      <xdr:rowOff>82234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73361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4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162061</xdr:rowOff>
    </xdr:from>
    <xdr:to>
      <xdr:col>76</xdr:col>
      <xdr:colOff>165100</xdr:colOff>
      <xdr:row>78</xdr:row>
      <xdr:rowOff>92211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6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83338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5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150735</xdr:rowOff>
    </xdr:from>
    <xdr:to>
      <xdr:col>72</xdr:col>
      <xdr:colOff>38100</xdr:colOff>
      <xdr:row>78</xdr:row>
      <xdr:rowOff>80885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5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72012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145424</xdr:rowOff>
    </xdr:from>
    <xdr:to>
      <xdr:col>67</xdr:col>
      <xdr:colOff>101600</xdr:colOff>
      <xdr:row>78</xdr:row>
      <xdr:rowOff>75574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4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66701</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43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27544</xdr:rowOff>
    </xdr:from>
    <xdr:to>
      <xdr:col>85</xdr:col>
      <xdr:colOff>127000</xdr:colOff>
      <xdr:row>98</xdr:row>
      <xdr:rowOff>29594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29644"/>
          <a:ext cx="838200" cy="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1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27544</xdr:rowOff>
    </xdr:from>
    <xdr:to>
      <xdr:col>81</xdr:col>
      <xdr:colOff>50800</xdr:colOff>
      <xdr:row>98</xdr:row>
      <xdr:rowOff>95486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29644"/>
          <a:ext cx="889000" cy="6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95486</xdr:rowOff>
    </xdr:from>
    <xdr:to>
      <xdr:col>76</xdr:col>
      <xdr:colOff>114300</xdr:colOff>
      <xdr:row>98</xdr:row>
      <xdr:rowOff>114488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97586"/>
          <a:ext cx="889000" cy="1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114488</xdr:rowOff>
    </xdr:from>
    <xdr:to>
      <xdr:col>71</xdr:col>
      <xdr:colOff>177800</xdr:colOff>
      <xdr:row>98</xdr:row>
      <xdr:rowOff>126479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16588"/>
          <a:ext cx="889000" cy="1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150244</xdr:rowOff>
    </xdr:from>
    <xdr:to>
      <xdr:col>85</xdr:col>
      <xdr:colOff>177800</xdr:colOff>
      <xdr:row>98</xdr:row>
      <xdr:rowOff>80394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8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109621</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6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148194</xdr:rowOff>
    </xdr:from>
    <xdr:to>
      <xdr:col>81</xdr:col>
      <xdr:colOff>101600</xdr:colOff>
      <xdr:row>98</xdr:row>
      <xdr:rowOff>78344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7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69471</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87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44686</xdr:rowOff>
    </xdr:from>
    <xdr:to>
      <xdr:col>76</xdr:col>
      <xdr:colOff>165100</xdr:colOff>
      <xdr:row>98</xdr:row>
      <xdr:rowOff>146286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4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137413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3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63688</xdr:rowOff>
    </xdr:from>
    <xdr:to>
      <xdr:col>72</xdr:col>
      <xdr:colOff>38100</xdr:colOff>
      <xdr:row>98</xdr:row>
      <xdr:rowOff>165288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6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156415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5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75679</xdr:rowOff>
    </xdr:from>
    <xdr:to>
      <xdr:col>67</xdr:col>
      <xdr:colOff>101600</xdr:colOff>
      <xdr:row>99</xdr:row>
      <xdr:rowOff>5829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168406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93965</xdr:rowOff>
    </xdr:from>
    <xdr:to>
      <xdr:col>116</xdr:col>
      <xdr:colOff>63500</xdr:colOff>
      <xdr:row>76</xdr:row>
      <xdr:rowOff>107913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124165"/>
          <a:ext cx="838200" cy="1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83852</xdr:rowOff>
    </xdr:from>
    <xdr:to>
      <xdr:col>111</xdr:col>
      <xdr:colOff>177800</xdr:colOff>
      <xdr:row>76</xdr:row>
      <xdr:rowOff>107913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114052"/>
          <a:ext cx="889000" cy="2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83852</xdr:rowOff>
    </xdr:from>
    <xdr:to>
      <xdr:col>107</xdr:col>
      <xdr:colOff>50800</xdr:colOff>
      <xdr:row>76</xdr:row>
      <xdr:rowOff>147312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114052"/>
          <a:ext cx="889000" cy="6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147312</xdr:rowOff>
    </xdr:from>
    <xdr:to>
      <xdr:col>102</xdr:col>
      <xdr:colOff>114300</xdr:colOff>
      <xdr:row>77</xdr:row>
      <xdr:rowOff>7900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177512"/>
          <a:ext cx="889000" cy="3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43165</xdr:rowOff>
    </xdr:from>
    <xdr:to>
      <xdr:col>116</xdr:col>
      <xdr:colOff>114300</xdr:colOff>
      <xdr:row>76</xdr:row>
      <xdr:rowOff>144765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07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66042</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92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57113</xdr:rowOff>
    </xdr:from>
    <xdr:to>
      <xdr:col>112</xdr:col>
      <xdr:colOff>38100</xdr:colOff>
      <xdr:row>76</xdr:row>
      <xdr:rowOff>158713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08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3790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862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33052</xdr:rowOff>
    </xdr:from>
    <xdr:to>
      <xdr:col>107</xdr:col>
      <xdr:colOff>101600</xdr:colOff>
      <xdr:row>76</xdr:row>
      <xdr:rowOff>134652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06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151180</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83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96512</xdr:rowOff>
    </xdr:from>
    <xdr:to>
      <xdr:col>102</xdr:col>
      <xdr:colOff>165100</xdr:colOff>
      <xdr:row>77</xdr:row>
      <xdr:rowOff>26662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2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17789</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3219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128550</xdr:rowOff>
    </xdr:from>
    <xdr:to>
      <xdr:col>98</xdr:col>
      <xdr:colOff>38100</xdr:colOff>
      <xdr:row>77</xdr:row>
      <xdr:rowOff>58700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49827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2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1,179,463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円となり、前年度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1,025,072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154,391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円の増となったが、概ねすべての費目で類似団体内平均を下回っている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が、橋りょう整備事業や施設耐震化事業により普通建設事業費が倍増となり更新整備については類似団体内平均を上回っている。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主な構成項目は、補助費等、普通建設事業費、人件費、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積立金、公債費、物件費の順となっている。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％を占める補助費等は相楽東部広域連合に教育部局を移管しているため、例年、類似団体平均値を上回っていたが、他団体でコロナ対策関連の補助金や支援金を給付したことにより、令和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類似団体内平均値を下回ったと考えられる。また、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を占める普通建設事業費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本格着工した総合保健福祉施設整備事業や橋りょう整備事業等に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より前年度より大幅な増加となっている。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積立金においては、総合保健福祉施設整備や橋りょう整備など大規模事業を予定しているため、減債基金や総合保健福祉施設整備のための地域福祉基金への積立を実施したため大幅な増加となっている。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基金への積立を着実に行い、できる限り地方債発行を抑制しながら、特別会計や一部事務組合の動向も注視しつつ、計画的かつ適切な事業の執行に努める。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3,600
3,570
64.93
4,246,068
4,183,095
44,628
2,324,253
3,779,085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122098</xdr:rowOff>
    </xdr:from>
    <xdr:to>
      <xdr:col>24</xdr:col>
      <xdr:colOff>63500</xdr:colOff>
      <xdr:row>37</xdr:row>
      <xdr:rowOff>125489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65748"/>
          <a:ext cx="8382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121755</xdr:rowOff>
    </xdr:from>
    <xdr:to>
      <xdr:col>19</xdr:col>
      <xdr:colOff>177800</xdr:colOff>
      <xdr:row>37</xdr:row>
      <xdr:rowOff>125489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65405"/>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121755</xdr:rowOff>
    </xdr:from>
    <xdr:to>
      <xdr:col>15</xdr:col>
      <xdr:colOff>50800</xdr:colOff>
      <xdr:row>37</xdr:row>
      <xdr:rowOff>126670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65405"/>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126670</xdr:rowOff>
    </xdr:from>
    <xdr:to>
      <xdr:col>10</xdr:col>
      <xdr:colOff>114300</xdr:colOff>
      <xdr:row>37</xdr:row>
      <xdr:rowOff>133947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70320"/>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116806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123379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71298</xdr:rowOff>
    </xdr:from>
    <xdr:to>
      <xdr:col>24</xdr:col>
      <xdr:colOff>114300</xdr:colOff>
      <xdr:row>38</xdr:row>
      <xdr:rowOff>1448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157675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2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74689</xdr:rowOff>
    </xdr:from>
    <xdr:to>
      <xdr:col>20</xdr:col>
      <xdr:colOff>38100</xdr:colOff>
      <xdr:row>38</xdr:row>
      <xdr:rowOff>4838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183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167415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1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70955</xdr:rowOff>
    </xdr:from>
    <xdr:to>
      <xdr:col>15</xdr:col>
      <xdr:colOff>101600</xdr:colOff>
      <xdr:row>38</xdr:row>
      <xdr:rowOff>1105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1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163682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0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75870</xdr:rowOff>
    </xdr:from>
    <xdr:to>
      <xdr:col>10</xdr:col>
      <xdr:colOff>165100</xdr:colOff>
      <xdr:row>38</xdr:row>
      <xdr:rowOff>6020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168597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1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83147</xdr:rowOff>
    </xdr:from>
    <xdr:to>
      <xdr:col>6</xdr:col>
      <xdr:colOff>38100</xdr:colOff>
      <xdr:row>38</xdr:row>
      <xdr:rowOff>13297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2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4424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29613</xdr:rowOff>
    </xdr:from>
    <xdr:to>
      <xdr:col>24</xdr:col>
      <xdr:colOff>63500</xdr:colOff>
      <xdr:row>58</xdr:row>
      <xdr:rowOff>31122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73713"/>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162929</xdr:rowOff>
    </xdr:from>
    <xdr:to>
      <xdr:col>19</xdr:col>
      <xdr:colOff>177800</xdr:colOff>
      <xdr:row>58</xdr:row>
      <xdr:rowOff>29613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935579"/>
          <a:ext cx="889000" cy="3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162929</xdr:rowOff>
    </xdr:from>
    <xdr:to>
      <xdr:col>15</xdr:col>
      <xdr:colOff>50800</xdr:colOff>
      <xdr:row>58</xdr:row>
      <xdr:rowOff>86034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35579"/>
          <a:ext cx="889000" cy="9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86034</xdr:rowOff>
    </xdr:from>
    <xdr:to>
      <xdr:col>10</xdr:col>
      <xdr:colOff>114300</xdr:colOff>
      <xdr:row>58</xdr:row>
      <xdr:rowOff>95615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30134"/>
          <a:ext cx="889000" cy="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151772</xdr:rowOff>
    </xdr:from>
    <xdr:to>
      <xdr:col>24</xdr:col>
      <xdr:colOff>114300</xdr:colOff>
      <xdr:row>58</xdr:row>
      <xdr:rowOff>81922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2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66699</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39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150263</xdr:rowOff>
    </xdr:from>
    <xdr:to>
      <xdr:col>20</xdr:col>
      <xdr:colOff>38100</xdr:colOff>
      <xdr:row>58</xdr:row>
      <xdr:rowOff>80413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2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71540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01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112129</xdr:rowOff>
    </xdr:from>
    <xdr:to>
      <xdr:col>15</xdr:col>
      <xdr:colOff>101600</xdr:colOff>
      <xdr:row>58</xdr:row>
      <xdr:rowOff>42279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8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33406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977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35234</xdr:rowOff>
    </xdr:from>
    <xdr:to>
      <xdr:col>10</xdr:col>
      <xdr:colOff>165100</xdr:colOff>
      <xdr:row>58</xdr:row>
      <xdr:rowOff>136834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7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127961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7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44815</xdr:rowOff>
    </xdr:from>
    <xdr:to>
      <xdr:col>6</xdr:col>
      <xdr:colOff>38100</xdr:colOff>
      <xdr:row>58</xdr:row>
      <xdr:rowOff>146415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137542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8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24130</xdr:rowOff>
    </xdr:from>
    <xdr:to>
      <xdr:col>24</xdr:col>
      <xdr:colOff>63500</xdr:colOff>
      <xdr:row>76</xdr:row>
      <xdr:rowOff>37940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882880"/>
          <a:ext cx="838200" cy="18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37940</xdr:rowOff>
    </xdr:from>
    <xdr:to>
      <xdr:col>19</xdr:col>
      <xdr:colOff>177800</xdr:colOff>
      <xdr:row>77</xdr:row>
      <xdr:rowOff>76133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68140"/>
          <a:ext cx="889000" cy="20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76133</xdr:rowOff>
    </xdr:from>
    <xdr:to>
      <xdr:col>15</xdr:col>
      <xdr:colOff>50800</xdr:colOff>
      <xdr:row>78</xdr:row>
      <xdr:rowOff>6083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77783"/>
          <a:ext cx="889000" cy="10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6083</xdr:rowOff>
    </xdr:from>
    <xdr:to>
      <xdr:col>10</xdr:col>
      <xdr:colOff>114300</xdr:colOff>
      <xdr:row>78</xdr:row>
      <xdr:rowOff>71146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79183"/>
          <a:ext cx="889000" cy="6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124156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144780</xdr:rowOff>
    </xdr:from>
    <xdr:to>
      <xdr:col>24</xdr:col>
      <xdr:colOff>114300</xdr:colOff>
      <xdr:row>75</xdr:row>
      <xdr:rowOff>74930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167657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8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158590</xdr:rowOff>
    </xdr:from>
    <xdr:to>
      <xdr:col>20</xdr:col>
      <xdr:colOff>38100</xdr:colOff>
      <xdr:row>76</xdr:row>
      <xdr:rowOff>88740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105267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9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25333</xdr:rowOff>
    </xdr:from>
    <xdr:to>
      <xdr:col>15</xdr:col>
      <xdr:colOff>101600</xdr:colOff>
      <xdr:row>77</xdr:row>
      <xdr:rowOff>126933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2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118060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1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126733</xdr:rowOff>
    </xdr:from>
    <xdr:to>
      <xdr:col>10</xdr:col>
      <xdr:colOff>165100</xdr:colOff>
      <xdr:row>78</xdr:row>
      <xdr:rowOff>56883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2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48010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2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20346</xdr:rowOff>
    </xdr:from>
    <xdr:to>
      <xdr:col>6</xdr:col>
      <xdr:colOff>38100</xdr:colOff>
      <xdr:row>78</xdr:row>
      <xdr:rowOff>121946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9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113073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8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119230</xdr:rowOff>
    </xdr:from>
    <xdr:to>
      <xdr:col>24</xdr:col>
      <xdr:colOff>63500</xdr:colOff>
      <xdr:row>97</xdr:row>
      <xdr:rowOff>126098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49880"/>
          <a:ext cx="838200" cy="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113297</xdr:rowOff>
    </xdr:from>
    <xdr:to>
      <xdr:col>19</xdr:col>
      <xdr:colOff>177800</xdr:colOff>
      <xdr:row>97</xdr:row>
      <xdr:rowOff>126098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743947"/>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113297</xdr:rowOff>
    </xdr:from>
    <xdr:to>
      <xdr:col>15</xdr:col>
      <xdr:colOff>50800</xdr:colOff>
      <xdr:row>97</xdr:row>
      <xdr:rowOff>154605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43947"/>
          <a:ext cx="889000" cy="4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154605</xdr:rowOff>
    </xdr:from>
    <xdr:to>
      <xdr:col>10</xdr:col>
      <xdr:colOff>114300</xdr:colOff>
      <xdr:row>98</xdr:row>
      <xdr:rowOff>21791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85255"/>
          <a:ext cx="889000" cy="3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168818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68430</xdr:rowOff>
    </xdr:from>
    <xdr:to>
      <xdr:col>24</xdr:col>
      <xdr:colOff>114300</xdr:colOff>
      <xdr:row>97</xdr:row>
      <xdr:rowOff>170030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9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46857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7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75298</xdr:rowOff>
    </xdr:from>
    <xdr:to>
      <xdr:col>20</xdr:col>
      <xdr:colOff>38100</xdr:colOff>
      <xdr:row>98</xdr:row>
      <xdr:rowOff>5448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168025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9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62497</xdr:rowOff>
    </xdr:from>
    <xdr:to>
      <xdr:col>15</xdr:col>
      <xdr:colOff>101600</xdr:colOff>
      <xdr:row>97</xdr:row>
      <xdr:rowOff>164097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155224</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7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103805</xdr:rowOff>
    </xdr:from>
    <xdr:to>
      <xdr:col>10</xdr:col>
      <xdr:colOff>165100</xdr:colOff>
      <xdr:row>98</xdr:row>
      <xdr:rowOff>33955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25082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2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142441</xdr:rowOff>
    </xdr:from>
    <xdr:to>
      <xdr:col>6</xdr:col>
      <xdr:colOff>38100</xdr:colOff>
      <xdr:row>98</xdr:row>
      <xdr:rowOff>72591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7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63718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6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123714</xdr:rowOff>
    </xdr:from>
    <xdr:to>
      <xdr:col>55</xdr:col>
      <xdr:colOff>0</xdr:colOff>
      <xdr:row>58</xdr:row>
      <xdr:rowOff>125106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67814"/>
          <a:ext cx="838200" cy="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121000</xdr:rowOff>
    </xdr:from>
    <xdr:to>
      <xdr:col>50</xdr:col>
      <xdr:colOff>114300</xdr:colOff>
      <xdr:row>58</xdr:row>
      <xdr:rowOff>125106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65100"/>
          <a:ext cx="889000" cy="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121000</xdr:rowOff>
    </xdr:from>
    <xdr:to>
      <xdr:col>45</xdr:col>
      <xdr:colOff>177800</xdr:colOff>
      <xdr:row>58</xdr:row>
      <xdr:rowOff>123752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65100"/>
          <a:ext cx="889000" cy="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120795</xdr:rowOff>
    </xdr:from>
    <xdr:to>
      <xdr:col>41</xdr:col>
      <xdr:colOff>50800</xdr:colOff>
      <xdr:row>58</xdr:row>
      <xdr:rowOff>123752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64895"/>
          <a:ext cx="889000" cy="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72914</xdr:rowOff>
    </xdr:from>
    <xdr:to>
      <xdr:col>55</xdr:col>
      <xdr:colOff>50800</xdr:colOff>
      <xdr:row>59</xdr:row>
      <xdr:rowOff>3064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1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159291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3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74306</xdr:rowOff>
    </xdr:from>
    <xdr:to>
      <xdr:col>50</xdr:col>
      <xdr:colOff>165100</xdr:colOff>
      <xdr:row>59</xdr:row>
      <xdr:rowOff>4456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1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167033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1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70200</xdr:rowOff>
    </xdr:from>
    <xdr:to>
      <xdr:col>46</xdr:col>
      <xdr:colOff>38100</xdr:colOff>
      <xdr:row>59</xdr:row>
      <xdr:rowOff>350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162927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0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72952</xdr:rowOff>
    </xdr:from>
    <xdr:to>
      <xdr:col>41</xdr:col>
      <xdr:colOff>101600</xdr:colOff>
      <xdr:row>59</xdr:row>
      <xdr:rowOff>3102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1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165679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0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69995</xdr:rowOff>
    </xdr:from>
    <xdr:to>
      <xdr:col>36</xdr:col>
      <xdr:colOff>165100</xdr:colOff>
      <xdr:row>59</xdr:row>
      <xdr:rowOff>145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1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162722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65739</xdr:rowOff>
    </xdr:from>
    <xdr:to>
      <xdr:col>55</xdr:col>
      <xdr:colOff>0</xdr:colOff>
      <xdr:row>78</xdr:row>
      <xdr:rowOff>72014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438839"/>
          <a:ext cx="838200" cy="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72014</xdr:rowOff>
    </xdr:from>
    <xdr:to>
      <xdr:col>50</xdr:col>
      <xdr:colOff>114300</xdr:colOff>
      <xdr:row>78</xdr:row>
      <xdr:rowOff>72661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45114"/>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63373</xdr:rowOff>
    </xdr:from>
    <xdr:to>
      <xdr:col>45</xdr:col>
      <xdr:colOff>177800</xdr:colOff>
      <xdr:row>78</xdr:row>
      <xdr:rowOff>72661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436473"/>
          <a:ext cx="889000" cy="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63373</xdr:rowOff>
    </xdr:from>
    <xdr:to>
      <xdr:col>41</xdr:col>
      <xdr:colOff>50800</xdr:colOff>
      <xdr:row>78</xdr:row>
      <xdr:rowOff>102113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36473"/>
          <a:ext cx="889000" cy="3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14939</xdr:rowOff>
    </xdr:from>
    <xdr:to>
      <xdr:col>55</xdr:col>
      <xdr:colOff>50800</xdr:colOff>
      <xdr:row>78</xdr:row>
      <xdr:rowOff>116539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8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101316</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0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21214</xdr:rowOff>
    </xdr:from>
    <xdr:to>
      <xdr:col>50</xdr:col>
      <xdr:colOff>165100</xdr:colOff>
      <xdr:row>78</xdr:row>
      <xdr:rowOff>122814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9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113941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8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21861</xdr:rowOff>
    </xdr:from>
    <xdr:to>
      <xdr:col>46</xdr:col>
      <xdr:colOff>38100</xdr:colOff>
      <xdr:row>78</xdr:row>
      <xdr:rowOff>123461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114588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8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12573</xdr:rowOff>
    </xdr:from>
    <xdr:to>
      <xdr:col>41</xdr:col>
      <xdr:colOff>101600</xdr:colOff>
      <xdr:row>78</xdr:row>
      <xdr:rowOff>114173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8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105300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4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51313</xdr:rowOff>
    </xdr:from>
    <xdr:to>
      <xdr:col>36</xdr:col>
      <xdr:colOff>165100</xdr:colOff>
      <xdr:row>78</xdr:row>
      <xdr:rowOff>152913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2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144040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51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103778</xdr:rowOff>
    </xdr:from>
    <xdr:to>
      <xdr:col>55</xdr:col>
      <xdr:colOff>0</xdr:colOff>
      <xdr:row>97</xdr:row>
      <xdr:rowOff>114697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562978"/>
          <a:ext cx="838200" cy="18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100175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59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114697</xdr:rowOff>
    </xdr:from>
    <xdr:to>
      <xdr:col>50</xdr:col>
      <xdr:colOff>114300</xdr:colOff>
      <xdr:row>98</xdr:row>
      <xdr:rowOff>36742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745347"/>
          <a:ext cx="889000" cy="9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36742</xdr:rowOff>
    </xdr:from>
    <xdr:to>
      <xdr:col>45</xdr:col>
      <xdr:colOff>177800</xdr:colOff>
      <xdr:row>98</xdr:row>
      <xdr:rowOff>67560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838842"/>
          <a:ext cx="889000" cy="3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67560</xdr:rowOff>
    </xdr:from>
    <xdr:to>
      <xdr:col>41</xdr:col>
      <xdr:colOff>50800</xdr:colOff>
      <xdr:row>98</xdr:row>
      <xdr:rowOff>78432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869660"/>
          <a:ext cx="889000" cy="1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4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52978</xdr:rowOff>
    </xdr:from>
    <xdr:to>
      <xdr:col>55</xdr:col>
      <xdr:colOff>50800</xdr:colOff>
      <xdr:row>96</xdr:row>
      <xdr:rowOff>154578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1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75855</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36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63897</xdr:rowOff>
    </xdr:from>
    <xdr:to>
      <xdr:col>50</xdr:col>
      <xdr:colOff>165100</xdr:colOff>
      <xdr:row>97</xdr:row>
      <xdr:rowOff>165497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9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156624</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78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157392</xdr:rowOff>
    </xdr:from>
    <xdr:to>
      <xdr:col>46</xdr:col>
      <xdr:colOff>38100</xdr:colOff>
      <xdr:row>98</xdr:row>
      <xdr:rowOff>87542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8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78669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8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16760</xdr:rowOff>
    </xdr:from>
    <xdr:to>
      <xdr:col>41</xdr:col>
      <xdr:colOff>101600</xdr:colOff>
      <xdr:row>98</xdr:row>
      <xdr:rowOff>118360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109487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1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27632</xdr:rowOff>
    </xdr:from>
    <xdr:to>
      <xdr:col>36</xdr:col>
      <xdr:colOff>165100</xdr:colOff>
      <xdr:row>98</xdr:row>
      <xdr:rowOff>129232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2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120359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2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12839</xdr:rowOff>
    </xdr:from>
    <xdr:to>
      <xdr:col>85</xdr:col>
      <xdr:colOff>127000</xdr:colOff>
      <xdr:row>38</xdr:row>
      <xdr:rowOff>30626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27939"/>
          <a:ext cx="838200" cy="1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17959</xdr:rowOff>
    </xdr:from>
    <xdr:to>
      <xdr:col>81</xdr:col>
      <xdr:colOff>50800</xdr:colOff>
      <xdr:row>38</xdr:row>
      <xdr:rowOff>30626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33059"/>
          <a:ext cx="889000" cy="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17959</xdr:rowOff>
    </xdr:from>
    <xdr:to>
      <xdr:col>76</xdr:col>
      <xdr:colOff>114300</xdr:colOff>
      <xdr:row>38</xdr:row>
      <xdr:rowOff>30482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33059"/>
          <a:ext cx="889000" cy="1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22019</xdr:rowOff>
    </xdr:from>
    <xdr:to>
      <xdr:col>71</xdr:col>
      <xdr:colOff>177800</xdr:colOff>
      <xdr:row>38</xdr:row>
      <xdr:rowOff>30482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37119"/>
          <a:ext cx="889000" cy="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133488</xdr:rowOff>
    </xdr:from>
    <xdr:to>
      <xdr:col>85</xdr:col>
      <xdr:colOff>177800</xdr:colOff>
      <xdr:row>38</xdr:row>
      <xdr:rowOff>63638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7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151276</xdr:rowOff>
    </xdr:from>
    <xdr:to>
      <xdr:col>81</xdr:col>
      <xdr:colOff>101600</xdr:colOff>
      <xdr:row>38</xdr:row>
      <xdr:rowOff>81426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9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72553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138609</xdr:rowOff>
    </xdr:from>
    <xdr:to>
      <xdr:col>76</xdr:col>
      <xdr:colOff>165100</xdr:colOff>
      <xdr:row>38</xdr:row>
      <xdr:rowOff>68759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8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59886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7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151132</xdr:rowOff>
    </xdr:from>
    <xdr:to>
      <xdr:col>72</xdr:col>
      <xdr:colOff>38100</xdr:colOff>
      <xdr:row>38</xdr:row>
      <xdr:rowOff>81282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9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72409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8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142669</xdr:rowOff>
    </xdr:from>
    <xdr:to>
      <xdr:col>67</xdr:col>
      <xdr:colOff>101600</xdr:colOff>
      <xdr:row>38</xdr:row>
      <xdr:rowOff>72819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8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63946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7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112876</xdr:rowOff>
    </xdr:from>
    <xdr:to>
      <xdr:col>85</xdr:col>
      <xdr:colOff>127000</xdr:colOff>
      <xdr:row>58</xdr:row>
      <xdr:rowOff>114369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10056976"/>
          <a:ext cx="8382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101575</xdr:rowOff>
    </xdr:from>
    <xdr:to>
      <xdr:col>81</xdr:col>
      <xdr:colOff>50800</xdr:colOff>
      <xdr:row>58</xdr:row>
      <xdr:rowOff>112876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10045675"/>
          <a:ext cx="889000" cy="1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101575</xdr:rowOff>
    </xdr:from>
    <xdr:to>
      <xdr:col>76</xdr:col>
      <xdr:colOff>114300</xdr:colOff>
      <xdr:row>58</xdr:row>
      <xdr:rowOff>105930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10045675"/>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105930</xdr:rowOff>
    </xdr:from>
    <xdr:to>
      <xdr:col>71</xdr:col>
      <xdr:colOff>177800</xdr:colOff>
      <xdr:row>58</xdr:row>
      <xdr:rowOff>106016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50030"/>
          <a:ext cx="8890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63569</xdr:rowOff>
    </xdr:from>
    <xdr:to>
      <xdr:col>85</xdr:col>
      <xdr:colOff>177800</xdr:colOff>
      <xdr:row>58</xdr:row>
      <xdr:rowOff>165169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1000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149946</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2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62076</xdr:rowOff>
    </xdr:from>
    <xdr:to>
      <xdr:col>81</xdr:col>
      <xdr:colOff>101600</xdr:colOff>
      <xdr:row>58</xdr:row>
      <xdr:rowOff>163676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00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154803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9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50775</xdr:rowOff>
    </xdr:from>
    <xdr:to>
      <xdr:col>76</xdr:col>
      <xdr:colOff>165100</xdr:colOff>
      <xdr:row>58</xdr:row>
      <xdr:rowOff>152375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143502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8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55130</xdr:rowOff>
    </xdr:from>
    <xdr:to>
      <xdr:col>72</xdr:col>
      <xdr:colOff>38100</xdr:colOff>
      <xdr:row>58</xdr:row>
      <xdr:rowOff>156730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147857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9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55216</xdr:rowOff>
    </xdr:from>
    <xdr:to>
      <xdr:col>67</xdr:col>
      <xdr:colOff>101600</xdr:colOff>
      <xdr:row>58</xdr:row>
      <xdr:rowOff>156816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9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147943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9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34686</xdr:rowOff>
    </xdr:from>
    <xdr:to>
      <xdr:col>85</xdr:col>
      <xdr:colOff>127000</xdr:colOff>
      <xdr:row>79</xdr:row>
      <xdr:rowOff>40900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79236"/>
          <a:ext cx="838200" cy="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23192</xdr:rowOff>
    </xdr:from>
    <xdr:to>
      <xdr:col>81</xdr:col>
      <xdr:colOff>50800</xdr:colOff>
      <xdr:row>79</xdr:row>
      <xdr:rowOff>34686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67742"/>
          <a:ext cx="8890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3516</xdr:rowOff>
    </xdr:from>
    <xdr:to>
      <xdr:col>76</xdr:col>
      <xdr:colOff>114300</xdr:colOff>
      <xdr:row>79</xdr:row>
      <xdr:rowOff>23192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48066"/>
          <a:ext cx="889000" cy="1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166337</xdr:rowOff>
    </xdr:from>
    <xdr:to>
      <xdr:col>71</xdr:col>
      <xdr:colOff>177800</xdr:colOff>
      <xdr:row>79</xdr:row>
      <xdr:rowOff>3516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39437"/>
          <a:ext cx="8890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49829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161550</xdr:rowOff>
    </xdr:from>
    <xdr:to>
      <xdr:col>85</xdr:col>
      <xdr:colOff>177800</xdr:colOff>
      <xdr:row>79</xdr:row>
      <xdr:rowOff>91700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93455</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155336</xdr:rowOff>
    </xdr:from>
    <xdr:to>
      <xdr:col>81</xdr:col>
      <xdr:colOff>101600</xdr:colOff>
      <xdr:row>79</xdr:row>
      <xdr:rowOff>85486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76613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2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143842</xdr:rowOff>
    </xdr:from>
    <xdr:to>
      <xdr:col>76</xdr:col>
      <xdr:colOff>165100</xdr:colOff>
      <xdr:row>79</xdr:row>
      <xdr:rowOff>73992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65119</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60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124166</xdr:rowOff>
    </xdr:from>
    <xdr:to>
      <xdr:col>72</xdr:col>
      <xdr:colOff>38100</xdr:colOff>
      <xdr:row>79</xdr:row>
      <xdr:rowOff>54316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9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45443</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58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115537</xdr:rowOff>
    </xdr:from>
    <xdr:to>
      <xdr:col>67</xdr:col>
      <xdr:colOff>101600</xdr:colOff>
      <xdr:row>79</xdr:row>
      <xdr:rowOff>45687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8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62214</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26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19011</xdr:rowOff>
    </xdr:from>
    <xdr:to>
      <xdr:col>85</xdr:col>
      <xdr:colOff>127000</xdr:colOff>
      <xdr:row>98</xdr:row>
      <xdr:rowOff>31434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21111"/>
          <a:ext cx="838200" cy="1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31434</xdr:rowOff>
    </xdr:from>
    <xdr:to>
      <xdr:col>81</xdr:col>
      <xdr:colOff>50800</xdr:colOff>
      <xdr:row>98</xdr:row>
      <xdr:rowOff>41411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833534"/>
          <a:ext cx="889000" cy="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30085</xdr:rowOff>
    </xdr:from>
    <xdr:to>
      <xdr:col>76</xdr:col>
      <xdr:colOff>114300</xdr:colOff>
      <xdr:row>98</xdr:row>
      <xdr:rowOff>41411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832185"/>
          <a:ext cx="889000" cy="1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24774</xdr:rowOff>
    </xdr:from>
    <xdr:to>
      <xdr:col>71</xdr:col>
      <xdr:colOff>177800</xdr:colOff>
      <xdr:row>98</xdr:row>
      <xdr:rowOff>30085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826874"/>
          <a:ext cx="889000" cy="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139661</xdr:rowOff>
    </xdr:from>
    <xdr:to>
      <xdr:col>85</xdr:col>
      <xdr:colOff>177800</xdr:colOff>
      <xdr:row>98</xdr:row>
      <xdr:rowOff>69811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7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118088</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74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152084</xdr:rowOff>
    </xdr:from>
    <xdr:to>
      <xdr:col>81</xdr:col>
      <xdr:colOff>101600</xdr:colOff>
      <xdr:row>98</xdr:row>
      <xdr:rowOff>82234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8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73361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87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162061</xdr:rowOff>
    </xdr:from>
    <xdr:to>
      <xdr:col>76</xdr:col>
      <xdr:colOff>165100</xdr:colOff>
      <xdr:row>98</xdr:row>
      <xdr:rowOff>92211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79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83338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88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150735</xdr:rowOff>
    </xdr:from>
    <xdr:to>
      <xdr:col>72</xdr:col>
      <xdr:colOff>38100</xdr:colOff>
      <xdr:row>98</xdr:row>
      <xdr:rowOff>80885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8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72012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7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145424</xdr:rowOff>
    </xdr:from>
    <xdr:to>
      <xdr:col>67</xdr:col>
      <xdr:colOff>101600</xdr:colOff>
      <xdr:row>98</xdr:row>
      <xdr:rowOff>75574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7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66701</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86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主な構成項目は、民生費、総務費、土木費、公債費、衛生費の順となっており、ほぼすべての項目で類似団体平均値を下回っている。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民生費についてはコロナ対策に係る各種給付金事業や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本格着工した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総合保健福祉施設整備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、保育園耐震改修事業などにより前年度より大幅に増加しており、類似団体内平均値を上回った。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また、土木費について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祝橋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整備事業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や石寺橋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、町道整備事業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総務費においては、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今後の償還を見据え、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減債基金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への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を増加したが、前年度に実施した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茶源郷行政情報配信機器更新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や体験交流センター改修工事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の皆減により全体として減少となっている。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公債費については令和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年度から増加傾向に転じ、今後大規模事業等の償還により大幅に増加すると予想される。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財政調整基金については、中長期的な見通しのもとに、計画的に決算剰余金を中心に積み立てを行いながら運営してきたが、令和元年度に地方税の減収等により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年度には総合保健福祉施設整備事業の財源として取崩を実施した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増と微増に転じ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臨時財政対策債発行可能額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標準財政規模が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たことに伴うものである。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年度の実質単年度収支については、財政調整基金の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取崩を実施した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、マイナスに転じている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今後は大規模な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事業や特別会計への繰出金の増による歳出の増大が予想されるため、効率的・適切に事業を進め、健全な財政運営に努める。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年度から引き続き、全会計が黒字となったが、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が増加したこと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に伴う標準財政規模の増により、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令和元年度と比較すると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全体的に比率は減少している。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国民健康保険特別会計（事業勘定）については、平成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年度以前は赤字であったが、財政運営主体が都道府県に移管したこと、保険給付費が落ち着いてきたことにより黒字が続いており、令和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国民健康保険税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見直し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を実施し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簡易水道事業特別会計については、簡易水道統合事業に係る元金償還が開始したことに伴い公債費が増加したことにより、黒字額が減少し続けている。これに伴い、独立採算での経営が厳しくなってきたこと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年度に水道料金の見直しを行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い収入増加の一定の目処がたったところである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の管路更新等を見据え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、長期的な見通しのもと、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計画的かつ健全な企業経営に努める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介護保険特別会計（保険事業勘定）については、令和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保険料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を実施したことにより令和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年度以前から黒字額が増加し、令和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年度においても同程度の黒字を維持している。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今後も予防施策を充実させつつ、必要な保険料の見直しを行いながら適切な財政運営に努める。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国民健康保険特別会計（直診勘定）については、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年度から新体制での運営となり、新型コロナウイルス感染症患者の診療を開始したこと等により前年度と比較すると診療収入が増え、経営の改善が見られた。しかしながら、依然として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一般会計からの繰入金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より運営できている状態である。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下水道事業特別会計についても、基準外繰入金により、経営維持されている状態であることから、経費削減等を行いつつ、持続可能な経営に努める。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普通会計における元利償還金は減少傾向にあったが、</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庁舎耐震改修などの大規模事業の元金償還が開始したことに伴い、増加に転じた。</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総合保健福祉施設や橋りょう整備等の大規模事業を実施予定であることから増加していく見込みである。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　一方、大規模事業の実施にあたっては、過疎債をはじめとする有利な起債を活用していることから、算入公債費も併せて増加している。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総合保健福祉施設整備事業については、特に大規模事業となることから、元金償還開始に伴い、実質公債費比率が悪化すると考えられる。過疎債を中心とした有利な地方債の活用や基金の活用による借入額の減少、繰上償還、借入方法の変更による償還額の平準化などを行いながら、実質公債費比率の悪化につながらないように努め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下水道事業の繰出基準の見直しに伴い基準内繰出金が増加したこと、統合簡易水道事業に係る償還が開始したことから、平成</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年度以降、公営企業債の元利償還金が増加し</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ていたが、</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下水道事業の元利償還金</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がピークを過ぎ大きく減少したことで令和</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年度から減少に転じている。しかしながら、</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統合簡易水道事業の償還が</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年度にピークを迎えるため</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はまた、</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増加していくと見込まれる。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満期一括償還地方債の借入はない。</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年度に庁舎耐震改修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等を実施したため、</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一般会計等に係る地方債の現在高が増加したが、それ以降</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は借入額よりも償還額が多かったため減少傾向となってい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た。しかしながら、令和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年度は総合保健福祉施設整備事業や橋りょう整備事業、保育園耐震改修工事等が実施され増加に転じた。今後も施設整備事業等が継続されることから増加すると見込まれる。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一方、公営企業債等繰入見込額については、平成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下水道事業の繰出基準を見直ししたこと、統合簡易水道事業に係る元金償還が開始したことから増加傾向にあった。今後数年間は大規模事業を実施する予定がないことから減少していくと見込まれるが、数年後には簡易水道、下水道ともに大規模改修が必要となることから、計画的な事業実施を進める必要が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充当可能基金については、毎年度、計画的に財政調整基金や減債基金、総合保健福祉施設整備のための地域福祉基金へ積立てしており増加しているが、令和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本格着工となった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総合保健福祉施設整備事業</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の財源として</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計画的に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取り崩し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を行っていく必要があるため、今後減少が見込まれる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将来負担比率の分子は平成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年度から減少に転じ、基金への積立額の増加により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年度に引き続き</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大幅に減少したものの、総合保健福祉施設整備や橋りょう整備</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、今後は増加していくことが見込まれる。計画的に事業を進め、適切な財政運営・企業経営を実施していくよう努める。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京都府和束町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「財政調整基金」については決算剰余金を中心に、「減債基金」及び「地域福祉基金」については総合保健福祉施設整備事業をはじめとする大規模事業を見据えて計画的に積立しており、令和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普通交付税が増加したことにより例年以上に積立することができ</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基金全体としては、令和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総合保健福祉施設や橋りょう整備</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の大規模事業を控えていることから、「減債基金」や「地域福祉基金」へ計画的に積立を行っている。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年度から本格着工となった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総合保健福祉施設整備のために「地域福祉基金」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活用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を予定している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こと、また、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今後発生する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大規模事業業に係る償還のため「減債基金」の取崩しが増加する見込みであることから、基金全体としては減少していく見込みである。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・地域福祉基金：地域における福祉及び保健に関する事業の推進を図るための基金（総合保健福祉施設整備で活用予定）</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・すこやかエンジェル基金：出生の日から満</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歳に達する日以後の最初の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日までの間にある者に対する医療費の無料化に係る事業等に要する経費の財源に充てるための基金</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・茶源郷行政情報配信システム整備基金：行政情報を配信するシステム整備事業等に要する経費の財源に充てるための基金</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・和束町茶源郷交流とふれあいのまちづくり基金：まちづくり、活性化事業、各種施策の推進を図るための基金</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・豊かな森を育てる基金：</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森林の多面的機能を維持し、増進するための施策に要する経費に充てるための基金</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・地域福祉基金：総合保健福祉施設整備に向けて、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百万円を積立した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一方で、同整備事業のために△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百万円の取崩を実施</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・すこやかエンジェル基金：過疎債</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ソフト分</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を充当予定であった路線バス運行維持補助金がコロナにより減額となったことから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百万円を積立することができた。一方、子どもの医療費無償化の財源として△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百万円を取り崩しした。</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・豊かな森を育てる基金：森林環境譲与税を財源として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百万円を積立した一方で、森林経営管理事業等に要する経費に充当するため△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百万円を取り崩しした。</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・地域福祉基金：総合保健福祉施設整備のために活用予定であり、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目標であった</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億円を達成できた。令和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年度から本格的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着工となり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、過疎債が充当できない事業費を中心に取</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崩</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てい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・すこやかエンジェル基金：過疎債</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ソフト分</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を財源としていることから発行限度額のなかで他の事業とのバランスを考慮しながら計画的に積立を行いつつ、必要額に応じて毎年度、取り崩していく予定である。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・豊かな森を育てる基金：当該年度の森林環境譲与税の全額を一旦積立を行いつつ、森林経営管理事業が長期にわたる事業であることから必要額を毎年度取り崩ししていく予定である。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・「財政調整基金」については、地方財政法第</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条に基づく決算剰余金の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を中心に計画的に積立している。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・令和元年度は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百万円を積立したものの△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百万円を取崩、令和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百万円の積立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百万円の取崩</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は総合保健福祉施設整備事業により取崩を実施</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・大規模災害などの不測の事態、税収や普通交付税の減に備えて計画的に積立していく。</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・人口減少の動向や財政状況を踏まえ、中長期的には減少していく見込みと考えられる。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年度は、財政負担を軽減するため、毎年度、過疎債及び辺地債に係る当該年度の元利償還金のうち交付税措置以外分（</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割または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割分）を繰り入れることとしてルール化を行っていることから、それに基づき△</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百万円を取り崩ししている。一方、総合保健福祉施設や橋りょう整備、保育園耐震改修事業などの大規模事業の実施に伴う償還額の増加を見据え、</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335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・減債基金については、当該年度の過疎債（交付税措置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％）の起債分のうち、一般財源分</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％を計画的に積立することを目標としているが、令和元年度以前は財政状況により目標額の積立ができていなかった。令和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普通交付税が増加したことなどにより、令和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335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百万円を積み立てることができ、目標が達成できた。</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・今後、総合保健福祉施設整備や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橋りょう整備</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事業などの大規模事業を予定していることから計画的に積立しつつ、ルールに従った適切な取崩しを行いながら、繰上償還を実施していく予定である。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34EE578-FD61-4099-8AAB-068ACBFF89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6BDDE4F-1779-49BB-91F8-D180CDC0FB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43F4A68-8629-4C64-8BD7-73A71D6AE1AD}"/>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172A76D-49B4-4696-8EBE-A415D8ED8992}"/>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443B6A6-FF9E-44F3-8390-C58E314DFCDF}"/>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5DBA0D6-D688-4598-81CF-49DA67102DE1}"/>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0C18B77-DCCE-42D7-9A0F-D695716C700E}"/>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D8BA122-86F7-410B-A238-420D363E9672}"/>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A5040FD-0FEF-4A5B-97A5-69DFFE047675}"/>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9860E32-0194-497D-9E14-CD3447F58A64}"/>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63B111D-CDFF-4D9B-8A50-BDB39CDB0012}"/>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BF95D63-2040-4648-8855-3C5AA6DF98D4}"/>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3,600
3,570
64.93
4,246,068
4,183,095
44,628
2,324,253
3,779,085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B9DA6BF-A0BE-4382-A4B6-F7CCDB764467}"/>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44DDC3B-285D-4EAD-A73A-32A72A9576AC}"/>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0791DB5-45F7-4AD3-BE86-236D1B72DD8A}"/>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4DFECC9-B3CB-414A-AB75-011DBE5CA416}"/>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C1DC2BB-1BDE-49DF-A306-666C12F11F73}"/>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51E7A20-B418-4D11-9B0E-3665421DE00F}"/>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8145815-0C85-4D08-B1CB-364ECB166CFA}"/>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BB33AEA-7764-434E-A8F3-2BE3CBE84357}"/>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4587ED6-D023-4511-9C0B-E2F6ABE58446}"/>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655B6B2-2493-458E-8B6C-B999A8754EFD}"/>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2BF18CF-3F04-4E33-B547-EDCA9205DFA5}"/>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0727CED-F8D2-4E95-97BE-C793C9B6F072}"/>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A8BB411-33D9-40D1-B5EB-A9BC1ABB9C33}"/>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9B3231D-67BF-4F0E-9587-2F43BA49988D}"/>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620C4CA-AEF1-4D37-8661-0ABC54B20A4F}"/>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D174962-C3CB-4A63-9320-F5CB1A117EB8}"/>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F5D118E-99F0-41FD-A743-0AD4A6847582}"/>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AC108CE-99EF-454A-A63A-DF80305AD262}"/>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853A308-FD3C-4DCF-99D1-68C8891B4EFB}"/>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6C391B9-CB76-45A4-AF56-29EEB5A0E3DA}"/>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B953F5E0-F9A7-4B23-A729-ED347236638A}"/>
            </a:ext>
          </a:extLst>
        </xdr:cNvPr>
        <xdr:cNvSpPr txBox="1"/>
      </xdr:nvSpPr>
      <xdr:spPr>
        <a:xfrm>
          <a:off x="419100" y="26638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DDD6F5B-8942-4FBB-8F8A-A544593F036E}"/>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4CBAF40-C3B7-4B23-986E-41075EE8C758}"/>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E7DA96E-31FC-4766-83C3-66CCCDFFFDA7}"/>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4285D7A-51C7-45C3-ABC3-822CBCB8972E}"/>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496D97B-2B1A-4883-8B62-9FB098E2337C}"/>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AA96D2C-4132-410D-A303-09948A2DFD85}"/>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3E33118-2A2F-4846-8303-E9DDED04989E}"/>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2016F97-31E7-4EBA-B6CB-4F30B14D2394}"/>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AA40ABB-E186-4164-8130-69122D1B1869}"/>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D9C375E-978E-4B77-8E3C-2612A66E8420}"/>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2F45C63-EECC-4ADF-BD9D-6FC868545442}"/>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027F152-8645-4ED8-A8CC-2F529E16FD5D}"/>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8F862CF-BB78-475B-A7B6-457F5E56DC29}"/>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2CECFFA-4F5B-4224-ABEF-6AE24AF3E82A}"/>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a:t>
          </a:r>
          <a:r>
            <a:rPr kumimoji="1" lang="ja-JP" altLang="ja-JP" sz="900" baseline="0">
              <a:solidFill>
                <a:schemeClr val="dk1"/>
              </a:solidFill>
              <a:effectLst/>
              <a:latin typeface="+mn-lt"/>
              <a:ea typeface="+mn-ea"/>
              <a:cs typeface="+mn-cs"/>
            </a:rPr>
            <a:t>有形固定資産減価償却率は、防災行政無線や簡易水道管渠等の減価償却額が大きかった</a:t>
          </a:r>
          <a:r>
            <a:rPr kumimoji="1" lang="ja-JP" altLang="en-US" sz="900" baseline="0">
              <a:solidFill>
                <a:schemeClr val="dk1"/>
              </a:solidFill>
              <a:effectLst/>
              <a:latin typeface="+mn-lt"/>
              <a:ea typeface="+mn-ea"/>
              <a:cs typeface="+mn-cs"/>
            </a:rPr>
            <a:t>ものの</a:t>
          </a:r>
          <a:r>
            <a:rPr kumimoji="1" lang="ja-JP" altLang="ja-JP" sz="900" baseline="0">
              <a:solidFill>
                <a:schemeClr val="dk1"/>
              </a:solidFill>
              <a:effectLst/>
              <a:latin typeface="+mn-lt"/>
              <a:ea typeface="+mn-ea"/>
              <a:cs typeface="+mn-cs"/>
            </a:rPr>
            <a:t>、</a:t>
          </a:r>
          <a:r>
            <a:rPr kumimoji="1" lang="ja-JP" altLang="en-US" sz="900" baseline="0">
              <a:solidFill>
                <a:schemeClr val="dk1"/>
              </a:solidFill>
              <a:effectLst/>
              <a:latin typeface="+mn-lt"/>
              <a:ea typeface="+mn-ea"/>
              <a:cs typeface="+mn-cs"/>
            </a:rPr>
            <a:t>総合保健福祉施設整備事業の本格化や和束保育園耐震改修工事、祝橋整備事業等の実施により</a:t>
          </a:r>
          <a:r>
            <a:rPr kumimoji="1" lang="ja-JP" altLang="ja-JP" sz="900" baseline="0">
              <a:solidFill>
                <a:schemeClr val="dk1"/>
              </a:solidFill>
              <a:effectLst/>
              <a:latin typeface="+mn-lt"/>
              <a:ea typeface="+mn-ea"/>
              <a:cs typeface="+mn-cs"/>
            </a:rPr>
            <a:t>対前年度比</a:t>
          </a:r>
          <a:r>
            <a:rPr kumimoji="1" lang="ja-JP" altLang="en-US" sz="900" baseline="0">
              <a:solidFill>
                <a:schemeClr val="dk1"/>
              </a:solidFill>
              <a:effectLst/>
              <a:latin typeface="+mn-lt"/>
              <a:ea typeface="+mn-ea"/>
              <a:cs typeface="+mn-cs"/>
            </a:rPr>
            <a:t>△</a:t>
          </a:r>
          <a:r>
            <a:rPr kumimoji="1" lang="en-US" altLang="ja-JP" sz="900" baseline="0">
              <a:solidFill>
                <a:schemeClr val="dk1"/>
              </a:solidFill>
              <a:effectLst/>
              <a:latin typeface="+mn-lt"/>
              <a:ea typeface="+mn-ea"/>
              <a:cs typeface="+mn-cs"/>
            </a:rPr>
            <a:t>0.6</a:t>
          </a:r>
          <a:r>
            <a:rPr kumimoji="1" lang="ja-JP" altLang="ja-JP" sz="900" baseline="0">
              <a:solidFill>
                <a:schemeClr val="dk1"/>
              </a:solidFill>
              <a:effectLst/>
              <a:latin typeface="+mn-lt"/>
              <a:ea typeface="+mn-ea"/>
              <a:cs typeface="+mn-cs"/>
            </a:rPr>
            <a:t>ポイント</a:t>
          </a:r>
          <a:r>
            <a:rPr kumimoji="1" lang="ja-JP" altLang="en-US" sz="900" baseline="0">
              <a:solidFill>
                <a:schemeClr val="dk1"/>
              </a:solidFill>
              <a:effectLst/>
              <a:latin typeface="+mn-lt"/>
              <a:ea typeface="+mn-ea"/>
              <a:cs typeface="+mn-cs"/>
            </a:rPr>
            <a:t>減</a:t>
          </a:r>
          <a:r>
            <a:rPr kumimoji="1" lang="ja-JP" altLang="ja-JP" sz="900" baseline="0">
              <a:solidFill>
                <a:schemeClr val="dk1"/>
              </a:solidFill>
              <a:effectLst/>
              <a:latin typeface="+mn-lt"/>
              <a:ea typeface="+mn-ea"/>
              <a:cs typeface="+mn-cs"/>
            </a:rPr>
            <a:t>となった。</a:t>
          </a:r>
          <a:r>
            <a:rPr kumimoji="1" lang="ja-JP" altLang="en-US" sz="900" baseline="0">
              <a:solidFill>
                <a:schemeClr val="dk1"/>
              </a:solidFill>
              <a:effectLst/>
              <a:latin typeface="+mn-lt"/>
              <a:ea typeface="+mn-ea"/>
              <a:cs typeface="+mn-cs"/>
            </a:rPr>
            <a:t>しかしながら</a:t>
          </a:r>
          <a:r>
            <a:rPr kumimoji="1" lang="ja-JP" altLang="ja-JP" sz="900" baseline="0">
              <a:solidFill>
                <a:schemeClr val="dk1"/>
              </a:solidFill>
              <a:effectLst/>
              <a:latin typeface="+mn-lt"/>
              <a:ea typeface="+mn-ea"/>
              <a:cs typeface="+mn-cs"/>
            </a:rPr>
            <a:t>公共施設や橋りょう等の老朽化が進んでいる状況</a:t>
          </a:r>
          <a:r>
            <a:rPr kumimoji="1" lang="ja-JP" altLang="en-US" sz="900" baseline="0">
              <a:solidFill>
                <a:schemeClr val="dk1"/>
              </a:solidFill>
              <a:effectLst/>
              <a:latin typeface="+mn-lt"/>
              <a:ea typeface="+mn-ea"/>
              <a:cs typeface="+mn-cs"/>
            </a:rPr>
            <a:t>は顕著であり</a:t>
          </a:r>
          <a:r>
            <a:rPr kumimoji="1" lang="ja-JP" altLang="ja-JP" sz="900" baseline="0">
              <a:solidFill>
                <a:schemeClr val="dk1"/>
              </a:solidFill>
              <a:effectLst/>
              <a:latin typeface="+mn-lt"/>
              <a:ea typeface="+mn-ea"/>
              <a:cs typeface="+mn-cs"/>
            </a:rPr>
            <a:t>、類似団体内平均値を大幅に上回っている。　</a:t>
          </a:r>
          <a:endParaRPr lang="ja-JP" altLang="ja-JP" sz="900">
            <a:effectLst/>
          </a:endParaRPr>
        </a:p>
        <a:p>
          <a:r>
            <a:rPr kumimoji="1" lang="ja-JP" altLang="ja-JP" sz="900" baseline="0">
              <a:solidFill>
                <a:schemeClr val="dk1"/>
              </a:solidFill>
              <a:effectLst/>
              <a:latin typeface="+mn-lt"/>
              <a:ea typeface="+mn-ea"/>
              <a:cs typeface="+mn-cs"/>
            </a:rPr>
            <a:t>　令和</a:t>
          </a:r>
          <a:r>
            <a:rPr kumimoji="1" lang="en-US" altLang="ja-JP" sz="900" baseline="0">
              <a:solidFill>
                <a:schemeClr val="dk1"/>
              </a:solidFill>
              <a:effectLst/>
              <a:latin typeface="+mn-lt"/>
              <a:ea typeface="+mn-ea"/>
              <a:cs typeface="+mn-cs"/>
            </a:rPr>
            <a:t>3</a:t>
          </a:r>
          <a:r>
            <a:rPr kumimoji="1" lang="ja-JP" altLang="ja-JP" sz="900" baseline="0">
              <a:solidFill>
                <a:schemeClr val="dk1"/>
              </a:solidFill>
              <a:effectLst/>
              <a:latin typeface="+mn-lt"/>
              <a:ea typeface="+mn-ea"/>
              <a:cs typeface="+mn-cs"/>
            </a:rPr>
            <a:t>年度から国民健康保険直営診療所と社会福祉センター等との複合化を目指した総合保健福祉施設整備がスタート</a:t>
          </a:r>
          <a:r>
            <a:rPr kumimoji="1" lang="ja-JP" altLang="en-US" sz="900" baseline="0">
              <a:solidFill>
                <a:schemeClr val="dk1"/>
              </a:solidFill>
              <a:effectLst/>
              <a:latin typeface="+mn-lt"/>
              <a:ea typeface="+mn-ea"/>
              <a:cs typeface="+mn-cs"/>
            </a:rPr>
            <a:t>しており</a:t>
          </a:r>
          <a:r>
            <a:rPr kumimoji="1" lang="ja-JP" altLang="ja-JP" sz="900" baseline="0">
              <a:solidFill>
                <a:schemeClr val="dk1"/>
              </a:solidFill>
              <a:effectLst/>
              <a:latin typeface="+mn-lt"/>
              <a:ea typeface="+mn-ea"/>
              <a:cs typeface="+mn-cs"/>
            </a:rPr>
            <a:t>、今後、施設保有量の適正化を進めるとともに、計画的な更新や長寿命化を推進していく。</a:t>
          </a:r>
          <a:endParaRPr lang="ja-JP" altLang="ja-JP" sz="900">
            <a:effectLst/>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021A5F3-9E67-458D-B50D-A9303A358512}"/>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DD9523C-92D6-4946-81D4-62866DE0B908}"/>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BCACA742-9A97-462F-B3BD-442173006BCA}"/>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A2DB1925-B2F9-4E18-8EC2-B123DBCC6A70}"/>
            </a:ext>
          </a:extLst>
        </xdr:cNvPr>
        <xdr:cNvCxnSpPr/>
      </xdr:nvCxnSpPr>
      <xdr:spPr>
        <a:xfrm>
          <a:off x="1158875" y="569549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F581687E-9375-4350-AFBD-CD9612EC03D1}"/>
            </a:ext>
          </a:extLst>
        </xdr:cNvPr>
        <xdr:cNvSpPr txBox="1"/>
      </xdr:nvSpPr>
      <xdr:spPr>
        <a:xfrm>
          <a:off x="789956" y="56112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C257D613-69AD-4CF2-83E6-CACD4BEE15CD}"/>
            </a:ext>
          </a:extLst>
        </xdr:cNvPr>
        <xdr:cNvCxnSpPr/>
      </xdr:nvCxnSpPr>
      <xdr:spPr>
        <a:xfrm>
          <a:off x="1158875" y="541246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E6BE0B15-FC44-4061-811B-9CD0B61A80F1}"/>
            </a:ext>
          </a:extLst>
        </xdr:cNvPr>
        <xdr:cNvSpPr txBox="1"/>
      </xdr:nvSpPr>
      <xdr:spPr>
        <a:xfrm>
          <a:off x="789956" y="53218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B63CEB19-8E53-4AC8-8709-F60123D7E505}"/>
            </a:ext>
          </a:extLst>
        </xdr:cNvPr>
        <xdr:cNvCxnSpPr/>
      </xdr:nvCxnSpPr>
      <xdr:spPr>
        <a:xfrm>
          <a:off x="1158875" y="5123089"/>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F9E0335C-D3F7-4025-9858-2D10DF3C4335}"/>
            </a:ext>
          </a:extLst>
        </xdr:cNvPr>
        <xdr:cNvSpPr txBox="1"/>
      </xdr:nvSpPr>
      <xdr:spPr>
        <a:xfrm>
          <a:off x="789956" y="5029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DDB44B35-C1BE-4839-A12E-A0E4CD1911A6}"/>
            </a:ext>
          </a:extLst>
        </xdr:cNvPr>
        <xdr:cNvCxnSpPr/>
      </xdr:nvCxnSpPr>
      <xdr:spPr>
        <a:xfrm>
          <a:off x="1158875" y="4830536"/>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4F2BBD92-9ED7-4043-934D-94E55BEE6941}"/>
            </a:ext>
          </a:extLst>
        </xdr:cNvPr>
        <xdr:cNvSpPr txBox="1"/>
      </xdr:nvSpPr>
      <xdr:spPr>
        <a:xfrm>
          <a:off x="789956" y="47367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DB14EB96-B3BC-410F-BB97-802980D2270B}"/>
            </a:ext>
          </a:extLst>
        </xdr:cNvPr>
        <xdr:cNvCxnSpPr/>
      </xdr:nvCxnSpPr>
      <xdr:spPr>
        <a:xfrm>
          <a:off x="1158875" y="453163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F80CC9F1-60B6-4309-9567-CD61A3CD2EE5}"/>
            </a:ext>
          </a:extLst>
        </xdr:cNvPr>
        <xdr:cNvSpPr txBox="1"/>
      </xdr:nvSpPr>
      <xdr:spPr>
        <a:xfrm>
          <a:off x="789956" y="44473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67F2CF30-D613-452B-A739-710EBBDDDE63}"/>
            </a:ext>
          </a:extLst>
        </xdr:cNvPr>
        <xdr:cNvCxnSpPr/>
      </xdr:nvCxnSpPr>
      <xdr:spPr>
        <a:xfrm>
          <a:off x="1158875" y="423907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F845F4EF-8EAC-451C-AC7D-02A2473A7F81}"/>
            </a:ext>
          </a:extLst>
        </xdr:cNvPr>
        <xdr:cNvSpPr txBox="1"/>
      </xdr:nvSpPr>
      <xdr:spPr>
        <a:xfrm>
          <a:off x="789956" y="41548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5175B0DC-D183-4F22-A960-8D88F9D77F11}"/>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768EB668-FCFF-43AD-823A-FE99FCEFF640}"/>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C274A773-3DDB-469B-BE2D-84F3BE1F0494}"/>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67" name="直線コネクタ 66">
          <a:extLst>
            <a:ext uri="{FF2B5EF4-FFF2-40B4-BE49-F238E27FC236}">
              <a16:creationId xmlns:a16="http://schemas.microsoft.com/office/drawing/2014/main" id="{2B7025E9-3C04-4043-9899-C957884FA6B1}"/>
            </a:ext>
          </a:extLst>
        </xdr:cNvPr>
        <xdr:cNvCxnSpPr/>
      </xdr:nvCxnSpPr>
      <xdr:spPr>
        <a:xfrm flipV="1">
          <a:off x="4306570" y="4368800"/>
          <a:ext cx="1270" cy="129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68" name="有形固定資産減価償却率最小値テキスト">
          <a:extLst>
            <a:ext uri="{FF2B5EF4-FFF2-40B4-BE49-F238E27FC236}">
              <a16:creationId xmlns:a16="http://schemas.microsoft.com/office/drawing/2014/main" id="{B53D129E-9FD4-47B5-BDB9-DADAAF9DF1F9}"/>
            </a:ext>
          </a:extLst>
        </xdr:cNvPr>
        <xdr:cNvSpPr txBox="1"/>
      </xdr:nvSpPr>
      <xdr:spPr>
        <a:xfrm>
          <a:off x="4359275" y="56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69" name="直線コネクタ 68">
          <a:extLst>
            <a:ext uri="{FF2B5EF4-FFF2-40B4-BE49-F238E27FC236}">
              <a16:creationId xmlns:a16="http://schemas.microsoft.com/office/drawing/2014/main" id="{7C23ACB5-6253-4BC5-A84B-1DD745671A4F}"/>
            </a:ext>
          </a:extLst>
        </xdr:cNvPr>
        <xdr:cNvCxnSpPr/>
      </xdr:nvCxnSpPr>
      <xdr:spPr>
        <a:xfrm>
          <a:off x="4216400" y="566474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70" name="有形固定資産減価償却率最大値テキスト">
          <a:extLst>
            <a:ext uri="{FF2B5EF4-FFF2-40B4-BE49-F238E27FC236}">
              <a16:creationId xmlns:a16="http://schemas.microsoft.com/office/drawing/2014/main" id="{2DB1C80F-6EB0-4250-B6B7-06B246D04EEA}"/>
            </a:ext>
          </a:extLst>
        </xdr:cNvPr>
        <xdr:cNvSpPr txBox="1"/>
      </xdr:nvSpPr>
      <xdr:spPr>
        <a:xfrm>
          <a:off x="4359275" y="415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71" name="直線コネクタ 70">
          <a:extLst>
            <a:ext uri="{FF2B5EF4-FFF2-40B4-BE49-F238E27FC236}">
              <a16:creationId xmlns:a16="http://schemas.microsoft.com/office/drawing/2014/main" id="{52E9D5B4-62F2-4D9B-9E08-937D4CD20092}"/>
            </a:ext>
          </a:extLst>
        </xdr:cNvPr>
        <xdr:cNvCxnSpPr/>
      </xdr:nvCxnSpPr>
      <xdr:spPr>
        <a:xfrm>
          <a:off x="4216400" y="43688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72" name="有形固定資産減価償却率平均値テキスト">
          <a:extLst>
            <a:ext uri="{FF2B5EF4-FFF2-40B4-BE49-F238E27FC236}">
              <a16:creationId xmlns:a16="http://schemas.microsoft.com/office/drawing/2014/main" id="{971D2A89-F35A-4199-B8BF-99CA9766EC23}"/>
            </a:ext>
          </a:extLst>
        </xdr:cNvPr>
        <xdr:cNvSpPr txBox="1"/>
      </xdr:nvSpPr>
      <xdr:spPr>
        <a:xfrm>
          <a:off x="4359275" y="50314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73" name="フローチャート: 判断 72">
          <a:extLst>
            <a:ext uri="{FF2B5EF4-FFF2-40B4-BE49-F238E27FC236}">
              <a16:creationId xmlns:a16="http://schemas.microsoft.com/office/drawing/2014/main" id="{5A28AB3C-A763-4F00-B22A-14015E15FE65}"/>
            </a:ext>
          </a:extLst>
        </xdr:cNvPr>
        <xdr:cNvSpPr/>
      </xdr:nvSpPr>
      <xdr:spPr>
        <a:xfrm>
          <a:off x="4254500" y="518005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74" name="フローチャート: 判断 73">
          <a:extLst>
            <a:ext uri="{FF2B5EF4-FFF2-40B4-BE49-F238E27FC236}">
              <a16:creationId xmlns:a16="http://schemas.microsoft.com/office/drawing/2014/main" id="{5E29BFD5-2E63-4DFC-8F40-EF12C3E00636}"/>
            </a:ext>
          </a:extLst>
        </xdr:cNvPr>
        <xdr:cNvSpPr/>
      </xdr:nvSpPr>
      <xdr:spPr>
        <a:xfrm>
          <a:off x="3616325" y="514322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75" name="フローチャート: 判断 74">
          <a:extLst>
            <a:ext uri="{FF2B5EF4-FFF2-40B4-BE49-F238E27FC236}">
              <a16:creationId xmlns:a16="http://schemas.microsoft.com/office/drawing/2014/main" id="{DF7C0585-AB1A-4FEC-98AF-226F5CA55572}"/>
            </a:ext>
          </a:extLst>
        </xdr:cNvPr>
        <xdr:cNvSpPr/>
      </xdr:nvSpPr>
      <xdr:spPr>
        <a:xfrm>
          <a:off x="2930525" y="510313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76" name="フローチャート: 判断 75">
          <a:extLst>
            <a:ext uri="{FF2B5EF4-FFF2-40B4-BE49-F238E27FC236}">
              <a16:creationId xmlns:a16="http://schemas.microsoft.com/office/drawing/2014/main" id="{A9806C57-729F-4FBA-A417-993D62C5D455}"/>
            </a:ext>
          </a:extLst>
        </xdr:cNvPr>
        <xdr:cNvSpPr/>
      </xdr:nvSpPr>
      <xdr:spPr>
        <a:xfrm>
          <a:off x="2244725" y="507836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7" name="フローチャート: 判断 76">
          <a:extLst>
            <a:ext uri="{FF2B5EF4-FFF2-40B4-BE49-F238E27FC236}">
              <a16:creationId xmlns:a16="http://schemas.microsoft.com/office/drawing/2014/main" id="{DFD647DC-EB2B-4296-9E64-9B61E86B4E04}"/>
            </a:ext>
          </a:extLst>
        </xdr:cNvPr>
        <xdr:cNvSpPr/>
      </xdr:nvSpPr>
      <xdr:spPr>
        <a:xfrm>
          <a:off x="1558925" y="50476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4DA3DE3-887F-44A4-ADE1-BE15CE095565}"/>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2FD8C6B-85E9-4DD7-A089-8EC1A7DB1DA2}"/>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B762A10-6AA2-446C-AE85-4463290F0C94}"/>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0A727EF-E9E5-4906-BBE8-B9CD25E9D6C3}"/>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3B9C1283-09AD-4CB6-990C-7C31D50247A9}"/>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95159</xdr:rowOff>
    </xdr:from>
    <xdr:to>
      <xdr:col>23</xdr:col>
      <xdr:colOff>136525</xdr:colOff>
      <xdr:row>34</xdr:row>
      <xdr:rowOff>25309</xdr:rowOff>
    </xdr:to>
    <xdr:sp macro="" textlink="">
      <xdr:nvSpPr>
        <xdr:cNvPr id="83" name="楕円 82">
          <a:extLst>
            <a:ext uri="{FF2B5EF4-FFF2-40B4-BE49-F238E27FC236}">
              <a16:creationId xmlns:a16="http://schemas.microsoft.com/office/drawing/2014/main" id="{875FE6D6-4821-4911-9D95-19E999B48CA1}"/>
            </a:ext>
          </a:extLst>
        </xdr:cNvPr>
        <xdr:cNvSpPr/>
      </xdr:nvSpPr>
      <xdr:spPr>
        <a:xfrm>
          <a:off x="4254500" y="543868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73586</xdr:rowOff>
    </xdr:from>
    <xdr:ext cx="405111" cy="259045"/>
    <xdr:sp macro="" textlink="">
      <xdr:nvSpPr>
        <xdr:cNvPr id="84" name="有形固定資産減価償却率該当値テキスト">
          <a:extLst>
            <a:ext uri="{FF2B5EF4-FFF2-40B4-BE49-F238E27FC236}">
              <a16:creationId xmlns:a16="http://schemas.microsoft.com/office/drawing/2014/main" id="{945925B0-866C-4FC2-B16C-67A216AB67F3}"/>
            </a:ext>
          </a:extLst>
        </xdr:cNvPr>
        <xdr:cNvSpPr txBox="1"/>
      </xdr:nvSpPr>
      <xdr:spPr>
        <a:xfrm>
          <a:off x="4359275" y="54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113665</xdr:rowOff>
    </xdr:from>
    <xdr:to>
      <xdr:col>19</xdr:col>
      <xdr:colOff>187325</xdr:colOff>
      <xdr:row>34</xdr:row>
      <xdr:rowOff>43815</xdr:rowOff>
    </xdr:to>
    <xdr:sp macro="" textlink="">
      <xdr:nvSpPr>
        <xdr:cNvPr id="85" name="楕円 84">
          <a:extLst>
            <a:ext uri="{FF2B5EF4-FFF2-40B4-BE49-F238E27FC236}">
              <a16:creationId xmlns:a16="http://schemas.microsoft.com/office/drawing/2014/main" id="{7288FC16-C416-4D2B-A380-57AA82E8A627}"/>
            </a:ext>
          </a:extLst>
        </xdr:cNvPr>
        <xdr:cNvSpPr/>
      </xdr:nvSpPr>
      <xdr:spPr>
        <a:xfrm>
          <a:off x="3616325" y="54571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145959</xdr:rowOff>
    </xdr:from>
    <xdr:to>
      <xdr:col>23</xdr:col>
      <xdr:colOff>85725</xdr:colOff>
      <xdr:row>33</xdr:row>
      <xdr:rowOff>164465</xdr:rowOff>
    </xdr:to>
    <xdr:cxnSp macro="">
      <xdr:nvCxnSpPr>
        <xdr:cNvPr id="86" name="直線コネクタ 85">
          <a:extLst>
            <a:ext uri="{FF2B5EF4-FFF2-40B4-BE49-F238E27FC236}">
              <a16:creationId xmlns:a16="http://schemas.microsoft.com/office/drawing/2014/main" id="{7C15B534-7903-45A5-A551-4972618AEBBF}"/>
            </a:ext>
          </a:extLst>
        </xdr:cNvPr>
        <xdr:cNvCxnSpPr/>
      </xdr:nvCxnSpPr>
      <xdr:spPr>
        <a:xfrm flipV="1">
          <a:off x="3673475" y="5486309"/>
          <a:ext cx="62865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73569</xdr:rowOff>
    </xdr:from>
    <xdr:to>
      <xdr:col>15</xdr:col>
      <xdr:colOff>187325</xdr:colOff>
      <xdr:row>34</xdr:row>
      <xdr:rowOff>3719</xdr:rowOff>
    </xdr:to>
    <xdr:sp macro="" textlink="">
      <xdr:nvSpPr>
        <xdr:cNvPr id="87" name="楕円 86">
          <a:extLst>
            <a:ext uri="{FF2B5EF4-FFF2-40B4-BE49-F238E27FC236}">
              <a16:creationId xmlns:a16="http://schemas.microsoft.com/office/drawing/2014/main" id="{08EA3460-54A9-42C4-8B1F-714D43809D02}"/>
            </a:ext>
          </a:extLst>
        </xdr:cNvPr>
        <xdr:cNvSpPr/>
      </xdr:nvSpPr>
      <xdr:spPr>
        <a:xfrm>
          <a:off x="2930525" y="541709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124369</xdr:rowOff>
    </xdr:from>
    <xdr:to>
      <xdr:col>19</xdr:col>
      <xdr:colOff>136525</xdr:colOff>
      <xdr:row>33</xdr:row>
      <xdr:rowOff>164465</xdr:rowOff>
    </xdr:to>
    <xdr:cxnSp macro="">
      <xdr:nvCxnSpPr>
        <xdr:cNvPr id="88" name="直線コネクタ 87">
          <a:extLst>
            <a:ext uri="{FF2B5EF4-FFF2-40B4-BE49-F238E27FC236}">
              <a16:creationId xmlns:a16="http://schemas.microsoft.com/office/drawing/2014/main" id="{1B52E039-64D8-4E33-B053-FFF2BE6CDA28}"/>
            </a:ext>
          </a:extLst>
        </xdr:cNvPr>
        <xdr:cNvCxnSpPr/>
      </xdr:nvCxnSpPr>
      <xdr:spPr>
        <a:xfrm>
          <a:off x="2987675" y="5464719"/>
          <a:ext cx="6858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51979</xdr:rowOff>
    </xdr:from>
    <xdr:to>
      <xdr:col>11</xdr:col>
      <xdr:colOff>187325</xdr:colOff>
      <xdr:row>33</xdr:row>
      <xdr:rowOff>153580</xdr:rowOff>
    </xdr:to>
    <xdr:sp macro="" textlink="">
      <xdr:nvSpPr>
        <xdr:cNvPr id="89" name="楕円 88">
          <a:extLst>
            <a:ext uri="{FF2B5EF4-FFF2-40B4-BE49-F238E27FC236}">
              <a16:creationId xmlns:a16="http://schemas.microsoft.com/office/drawing/2014/main" id="{AC62EEA3-CBFF-4190-A796-9CD5652883D7}"/>
            </a:ext>
          </a:extLst>
        </xdr:cNvPr>
        <xdr:cNvSpPr/>
      </xdr:nvSpPr>
      <xdr:spPr>
        <a:xfrm>
          <a:off x="2244725" y="5392329"/>
          <a:ext cx="85725" cy="10477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102779</xdr:rowOff>
    </xdr:from>
    <xdr:to>
      <xdr:col>15</xdr:col>
      <xdr:colOff>136525</xdr:colOff>
      <xdr:row>33</xdr:row>
      <xdr:rowOff>124369</xdr:rowOff>
    </xdr:to>
    <xdr:cxnSp macro="">
      <xdr:nvCxnSpPr>
        <xdr:cNvPr id="90" name="直線コネクタ 89">
          <a:extLst>
            <a:ext uri="{FF2B5EF4-FFF2-40B4-BE49-F238E27FC236}">
              <a16:creationId xmlns:a16="http://schemas.microsoft.com/office/drawing/2014/main" id="{1E5BEDB2-FF0C-4D81-981B-B16A6634B136}"/>
            </a:ext>
          </a:extLst>
        </xdr:cNvPr>
        <xdr:cNvCxnSpPr/>
      </xdr:nvCxnSpPr>
      <xdr:spPr>
        <a:xfrm>
          <a:off x="2301875" y="5449479"/>
          <a:ext cx="6858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18052</xdr:rowOff>
    </xdr:from>
    <xdr:to>
      <xdr:col>7</xdr:col>
      <xdr:colOff>187325</xdr:colOff>
      <xdr:row>33</xdr:row>
      <xdr:rowOff>119652</xdr:rowOff>
    </xdr:to>
    <xdr:sp macro="" textlink="">
      <xdr:nvSpPr>
        <xdr:cNvPr id="91" name="楕円 90">
          <a:extLst>
            <a:ext uri="{FF2B5EF4-FFF2-40B4-BE49-F238E27FC236}">
              <a16:creationId xmlns:a16="http://schemas.microsoft.com/office/drawing/2014/main" id="{6A9406BB-BE54-434A-BAB1-FE99AD37F958}"/>
            </a:ext>
          </a:extLst>
        </xdr:cNvPr>
        <xdr:cNvSpPr/>
      </xdr:nvSpPr>
      <xdr:spPr>
        <a:xfrm>
          <a:off x="1558925" y="536157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68852</xdr:rowOff>
    </xdr:from>
    <xdr:to>
      <xdr:col>11</xdr:col>
      <xdr:colOff>136525</xdr:colOff>
      <xdr:row>33</xdr:row>
      <xdr:rowOff>102779</xdr:rowOff>
    </xdr:to>
    <xdr:cxnSp macro="">
      <xdr:nvCxnSpPr>
        <xdr:cNvPr id="92" name="直線コネクタ 91">
          <a:extLst>
            <a:ext uri="{FF2B5EF4-FFF2-40B4-BE49-F238E27FC236}">
              <a16:creationId xmlns:a16="http://schemas.microsoft.com/office/drawing/2014/main" id="{F8132336-8F62-4DAE-9C49-675ADBC41642}"/>
            </a:ext>
          </a:extLst>
        </xdr:cNvPr>
        <xdr:cNvCxnSpPr/>
      </xdr:nvCxnSpPr>
      <xdr:spPr>
        <a:xfrm>
          <a:off x="1616075" y="5409202"/>
          <a:ext cx="6858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93" name="n_1aveValue有形固定資産減価償却率">
          <a:extLst>
            <a:ext uri="{FF2B5EF4-FFF2-40B4-BE49-F238E27FC236}">
              <a16:creationId xmlns:a16="http://schemas.microsoft.com/office/drawing/2014/main" id="{305F8B3B-9C34-47EB-BBA4-C57076001777}"/>
            </a:ext>
          </a:extLst>
        </xdr:cNvPr>
        <xdr:cNvSpPr txBox="1"/>
      </xdr:nvSpPr>
      <xdr:spPr>
        <a:xfrm>
          <a:off x="3474094" y="492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94" name="n_2aveValue有形固定資産減価償却率">
          <a:extLst>
            <a:ext uri="{FF2B5EF4-FFF2-40B4-BE49-F238E27FC236}">
              <a16:creationId xmlns:a16="http://schemas.microsoft.com/office/drawing/2014/main" id="{E42B9BF2-47E9-44E0-8816-CE5F51E1AA17}"/>
            </a:ext>
          </a:extLst>
        </xdr:cNvPr>
        <xdr:cNvSpPr txBox="1"/>
      </xdr:nvSpPr>
      <xdr:spPr>
        <a:xfrm>
          <a:off x="2797819" y="4887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5369</xdr:rowOff>
    </xdr:from>
    <xdr:ext cx="405111" cy="259045"/>
    <xdr:sp macro="" textlink="">
      <xdr:nvSpPr>
        <xdr:cNvPr id="95" name="n_3aveValue有形固定資産減価償却率">
          <a:extLst>
            <a:ext uri="{FF2B5EF4-FFF2-40B4-BE49-F238E27FC236}">
              <a16:creationId xmlns:a16="http://schemas.microsoft.com/office/drawing/2014/main" id="{CBF3C5CF-C652-4D50-B4C5-3A9F77FADE21}"/>
            </a:ext>
          </a:extLst>
        </xdr:cNvPr>
        <xdr:cNvSpPr txBox="1"/>
      </xdr:nvSpPr>
      <xdr:spPr>
        <a:xfrm>
          <a:off x="2112019" y="4866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96" name="n_4aveValue有形固定資産減価償却率">
          <a:extLst>
            <a:ext uri="{FF2B5EF4-FFF2-40B4-BE49-F238E27FC236}">
              <a16:creationId xmlns:a16="http://schemas.microsoft.com/office/drawing/2014/main" id="{F2752304-AC4B-4AC0-8BB8-74745AF4F73A}"/>
            </a:ext>
          </a:extLst>
        </xdr:cNvPr>
        <xdr:cNvSpPr txBox="1"/>
      </xdr:nvSpPr>
      <xdr:spPr>
        <a:xfrm>
          <a:off x="1426219" y="483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34942</xdr:rowOff>
    </xdr:from>
    <xdr:ext cx="405111" cy="259045"/>
    <xdr:sp macro="" textlink="">
      <xdr:nvSpPr>
        <xdr:cNvPr id="97" name="n_1mainValue有形固定資産減価償却率">
          <a:extLst>
            <a:ext uri="{FF2B5EF4-FFF2-40B4-BE49-F238E27FC236}">
              <a16:creationId xmlns:a16="http://schemas.microsoft.com/office/drawing/2014/main" id="{6DC96E5B-1092-496D-8CD4-49527E11C269}"/>
            </a:ext>
          </a:extLst>
        </xdr:cNvPr>
        <xdr:cNvSpPr txBox="1"/>
      </xdr:nvSpPr>
      <xdr:spPr>
        <a:xfrm>
          <a:off x="3474094"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166296</xdr:rowOff>
    </xdr:from>
    <xdr:ext cx="405111" cy="259045"/>
    <xdr:sp macro="" textlink="">
      <xdr:nvSpPr>
        <xdr:cNvPr id="98" name="n_2mainValue有形固定資産減価償却率">
          <a:extLst>
            <a:ext uri="{FF2B5EF4-FFF2-40B4-BE49-F238E27FC236}">
              <a16:creationId xmlns:a16="http://schemas.microsoft.com/office/drawing/2014/main" id="{D34EFF14-C3B4-46CF-B9FE-F2FF8AB8E681}"/>
            </a:ext>
          </a:extLst>
        </xdr:cNvPr>
        <xdr:cNvSpPr txBox="1"/>
      </xdr:nvSpPr>
      <xdr:spPr>
        <a:xfrm>
          <a:off x="2797819" y="5506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144706</xdr:rowOff>
    </xdr:from>
    <xdr:ext cx="405111" cy="259045"/>
    <xdr:sp macro="" textlink="">
      <xdr:nvSpPr>
        <xdr:cNvPr id="99" name="n_3mainValue有形固定資産減価償却率">
          <a:extLst>
            <a:ext uri="{FF2B5EF4-FFF2-40B4-BE49-F238E27FC236}">
              <a16:creationId xmlns:a16="http://schemas.microsoft.com/office/drawing/2014/main" id="{A37FA1BB-82FC-4885-8274-56FF6D22EB6C}"/>
            </a:ext>
          </a:extLst>
        </xdr:cNvPr>
        <xdr:cNvSpPr txBox="1"/>
      </xdr:nvSpPr>
      <xdr:spPr>
        <a:xfrm>
          <a:off x="2112019" y="5485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110779</xdr:rowOff>
    </xdr:from>
    <xdr:ext cx="405111" cy="259045"/>
    <xdr:sp macro="" textlink="">
      <xdr:nvSpPr>
        <xdr:cNvPr id="100" name="n_4mainValue有形固定資産減価償却率">
          <a:extLst>
            <a:ext uri="{FF2B5EF4-FFF2-40B4-BE49-F238E27FC236}">
              <a16:creationId xmlns:a16="http://schemas.microsoft.com/office/drawing/2014/main" id="{E589A984-2A47-47BB-8545-F68EAF94A387}"/>
            </a:ext>
          </a:extLst>
        </xdr:cNvPr>
        <xdr:cNvSpPr txBox="1"/>
      </xdr:nvSpPr>
      <xdr:spPr>
        <a:xfrm>
          <a:off x="1426219" y="545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326FF1E5-0A37-40EE-B7C0-F088A90C53E6}"/>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4E9761E4-E7AA-4A8D-BD67-D15EFCF11187}"/>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B403AF25-1DC2-462B-983A-D8F145CA5007}"/>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F8318AC6-0E8E-4DD5-9BFE-CE2C37777788}"/>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7D58488A-D2ED-4E0A-8295-0CADE42249DD}"/>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6F43BB1-F133-4730-AB11-A7FB4D10C634}"/>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BB1A1534-85EA-4C49-BC2E-AC92BEA57B73}"/>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BEADC271-56D3-4A4B-8922-27F952E1E54D}"/>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62C8D13C-EA1E-4598-8807-7817A028AD70}"/>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115D0451-0243-4294-B7C3-B5DDC1D13C38}"/>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52FC45B9-7C99-41F6-A31E-5D9184A79F59}"/>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94EDC0D-DF19-439A-95B0-A6D468D718ED}"/>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125227BE-B4A9-4B89-BFA1-3A1380F1B930}"/>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　債務償還比率は、前年度比△</a:t>
          </a:r>
          <a:r>
            <a:rPr kumimoji="1" lang="en-US" altLang="ja-JP" sz="800">
              <a:solidFill>
                <a:schemeClr val="dk1"/>
              </a:solidFill>
              <a:effectLst/>
              <a:latin typeface="+mn-lt"/>
              <a:ea typeface="+mn-ea"/>
              <a:cs typeface="+mn-cs"/>
            </a:rPr>
            <a:t>3.6</a:t>
          </a:r>
          <a:r>
            <a:rPr kumimoji="1" lang="ja-JP" altLang="ja-JP" sz="800">
              <a:solidFill>
                <a:schemeClr val="dk1"/>
              </a:solidFill>
              <a:effectLst/>
              <a:latin typeface="+mn-lt"/>
              <a:ea typeface="+mn-ea"/>
              <a:cs typeface="+mn-cs"/>
            </a:rPr>
            <a:t>％減の</a:t>
          </a:r>
          <a:r>
            <a:rPr kumimoji="1" lang="en-US" altLang="ja-JP" sz="800">
              <a:solidFill>
                <a:schemeClr val="dk1"/>
              </a:solidFill>
              <a:effectLst/>
              <a:latin typeface="+mn-lt"/>
              <a:ea typeface="+mn-ea"/>
              <a:cs typeface="+mn-cs"/>
            </a:rPr>
            <a:t>430.0</a:t>
          </a:r>
          <a:r>
            <a:rPr kumimoji="1" lang="ja-JP" altLang="ja-JP" sz="800">
              <a:solidFill>
                <a:schemeClr val="dk1"/>
              </a:solidFill>
              <a:effectLst/>
              <a:latin typeface="+mn-lt"/>
              <a:ea typeface="+mn-ea"/>
              <a:cs typeface="+mn-cs"/>
            </a:rPr>
            <a:t>％となり、近年で最も低い数値となり、類似団体内平均値を</a:t>
          </a:r>
          <a:r>
            <a:rPr kumimoji="1" lang="ja-JP" altLang="en-US" sz="800">
              <a:solidFill>
                <a:schemeClr val="dk1"/>
              </a:solidFill>
              <a:effectLst/>
              <a:latin typeface="+mn-lt"/>
              <a:ea typeface="+mn-ea"/>
              <a:cs typeface="+mn-cs"/>
            </a:rPr>
            <a:t>上</a:t>
          </a:r>
          <a:r>
            <a:rPr kumimoji="1" lang="ja-JP" altLang="ja-JP" sz="800">
              <a:solidFill>
                <a:schemeClr val="dk1"/>
              </a:solidFill>
              <a:effectLst/>
              <a:latin typeface="+mn-lt"/>
              <a:ea typeface="+mn-ea"/>
              <a:cs typeface="+mn-cs"/>
            </a:rPr>
            <a:t>回る数値となっている。</a:t>
          </a:r>
          <a:endParaRPr lang="ja-JP" altLang="ja-JP" sz="500">
            <a:effectLst/>
          </a:endParaRPr>
        </a:p>
        <a:p>
          <a:r>
            <a:rPr kumimoji="1" lang="ja-JP" altLang="ja-JP" sz="800">
              <a:solidFill>
                <a:schemeClr val="dk1"/>
              </a:solidFill>
              <a:effectLst/>
              <a:latin typeface="+mn-lt"/>
              <a:ea typeface="+mn-ea"/>
              <a:cs typeface="+mn-cs"/>
            </a:rPr>
            <a:t>　地方債残高は、令和</a:t>
          </a:r>
          <a:r>
            <a:rPr kumimoji="1" lang="ja-JP" altLang="en-US" sz="800">
              <a:solidFill>
                <a:schemeClr val="dk1"/>
              </a:solidFill>
              <a:effectLst/>
              <a:latin typeface="+mn-lt"/>
              <a:ea typeface="+mn-ea"/>
              <a:cs typeface="+mn-cs"/>
            </a:rPr>
            <a:t>４</a:t>
          </a:r>
          <a:r>
            <a:rPr kumimoji="1" lang="ja-JP" altLang="ja-JP" sz="800">
              <a:solidFill>
                <a:schemeClr val="dk1"/>
              </a:solidFill>
              <a:effectLst/>
              <a:latin typeface="+mn-lt"/>
              <a:ea typeface="+mn-ea"/>
              <a:cs typeface="+mn-cs"/>
            </a:rPr>
            <a:t>年度に</a:t>
          </a:r>
          <a:r>
            <a:rPr kumimoji="1" lang="ja-JP" altLang="en-US" sz="800">
              <a:solidFill>
                <a:schemeClr val="dk1"/>
              </a:solidFill>
              <a:effectLst/>
              <a:latin typeface="+mn-lt"/>
              <a:ea typeface="+mn-ea"/>
              <a:cs typeface="+mn-cs"/>
            </a:rPr>
            <a:t>総合保健福祉施設整備事業や</a:t>
          </a:r>
          <a:r>
            <a:rPr kumimoji="1" lang="ja-JP" altLang="ja-JP" sz="800">
              <a:solidFill>
                <a:schemeClr val="dk1"/>
              </a:solidFill>
              <a:effectLst/>
              <a:latin typeface="+mn-lt"/>
              <a:ea typeface="+mn-ea"/>
              <a:cs typeface="+mn-cs"/>
            </a:rPr>
            <a:t>祝橋整備事業</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和束保育園耐震改修工事等</a:t>
          </a:r>
          <a:r>
            <a:rPr kumimoji="1" lang="ja-JP" altLang="en-US" sz="800">
              <a:solidFill>
                <a:schemeClr val="dk1"/>
              </a:solidFill>
              <a:effectLst/>
              <a:latin typeface="+mn-lt"/>
              <a:ea typeface="+mn-ea"/>
              <a:cs typeface="+mn-cs"/>
            </a:rPr>
            <a:t>の大規模事業</a:t>
          </a:r>
          <a:r>
            <a:rPr kumimoji="1" lang="ja-JP" altLang="ja-JP" sz="800">
              <a:solidFill>
                <a:schemeClr val="dk1"/>
              </a:solidFill>
              <a:effectLst/>
              <a:latin typeface="+mn-lt"/>
              <a:ea typeface="+mn-ea"/>
              <a:cs typeface="+mn-cs"/>
            </a:rPr>
            <a:t>による借入額の増により増加傾向となった一方、総合保健福祉施設整備のための地域福祉基金等の積立</a:t>
          </a:r>
          <a:r>
            <a:rPr kumimoji="1" lang="ja-JP" altLang="en-US" sz="800">
              <a:solidFill>
                <a:schemeClr val="dk1"/>
              </a:solidFill>
              <a:effectLst/>
              <a:latin typeface="+mn-lt"/>
              <a:ea typeface="+mn-ea"/>
              <a:cs typeface="+mn-cs"/>
            </a:rPr>
            <a:t>や将来を見据えた減債基金の積立</a:t>
          </a:r>
          <a:r>
            <a:rPr kumimoji="1" lang="ja-JP" altLang="ja-JP" sz="800">
              <a:solidFill>
                <a:schemeClr val="dk1"/>
              </a:solidFill>
              <a:effectLst/>
              <a:latin typeface="+mn-lt"/>
              <a:ea typeface="+mn-ea"/>
              <a:cs typeface="+mn-cs"/>
            </a:rPr>
            <a:t>、普通交付税の大幅増によ</a:t>
          </a:r>
          <a:r>
            <a:rPr kumimoji="1" lang="ja-JP" altLang="en-US" sz="800">
              <a:solidFill>
                <a:schemeClr val="dk1"/>
              </a:solidFill>
              <a:effectLst/>
              <a:latin typeface="+mn-lt"/>
              <a:ea typeface="+mn-ea"/>
              <a:cs typeface="+mn-cs"/>
            </a:rPr>
            <a:t>り</a:t>
          </a:r>
          <a:r>
            <a:rPr kumimoji="1" lang="ja-JP" altLang="ja-JP" sz="800">
              <a:solidFill>
                <a:schemeClr val="dk1"/>
              </a:solidFill>
              <a:effectLst/>
              <a:latin typeface="+mn-lt"/>
              <a:ea typeface="+mn-ea"/>
              <a:cs typeface="+mn-cs"/>
            </a:rPr>
            <a:t>経常一般財源等（歳入）等が増加したことにより、債務償還比率は</a:t>
          </a:r>
          <a:r>
            <a:rPr kumimoji="1" lang="ja-JP" altLang="en-US" sz="800">
              <a:solidFill>
                <a:schemeClr val="dk1"/>
              </a:solidFill>
              <a:effectLst/>
              <a:latin typeface="+mn-lt"/>
              <a:ea typeface="+mn-ea"/>
              <a:cs typeface="+mn-cs"/>
            </a:rPr>
            <a:t>前年度とほど同程度で推移している</a:t>
          </a:r>
          <a:r>
            <a:rPr kumimoji="1" lang="ja-JP" altLang="ja-JP" sz="800">
              <a:solidFill>
                <a:schemeClr val="dk1"/>
              </a:solidFill>
              <a:effectLst/>
              <a:latin typeface="+mn-lt"/>
              <a:ea typeface="+mn-ea"/>
              <a:cs typeface="+mn-cs"/>
            </a:rPr>
            <a:t>。</a:t>
          </a:r>
          <a:endParaRPr lang="ja-JP" altLang="ja-JP" sz="500">
            <a:effectLst/>
          </a:endParaRPr>
        </a:p>
        <a:p>
          <a:r>
            <a:rPr kumimoji="1" lang="ja-JP" altLang="ja-JP" sz="800">
              <a:solidFill>
                <a:schemeClr val="dk1"/>
              </a:solidFill>
              <a:effectLst/>
              <a:latin typeface="+mn-lt"/>
              <a:ea typeface="+mn-ea"/>
              <a:cs typeface="+mn-cs"/>
            </a:rPr>
            <a:t>　近年は過疎債をはじめとした交付税措置の有利な地方債を多く発行し将来負担額が増加しないよう留意しているが、公営企業の経営状況、地方税や普通交付税等の経常一般財源等</a:t>
          </a:r>
          <a:r>
            <a:rPr kumimoji="1" lang="ja-JP" altLang="ja-JP" sz="800" b="0">
              <a:solidFill>
                <a:schemeClr val="dk1"/>
              </a:solidFill>
              <a:effectLst/>
              <a:latin typeface="+mn-lt"/>
              <a:ea typeface="+mn-ea"/>
              <a:cs typeface="+mn-cs"/>
            </a:rPr>
            <a:t>の動向を注視していく必要がある。</a:t>
          </a:r>
          <a:endParaRPr lang="ja-JP" altLang="ja-JP" sz="500">
            <a:effectLst/>
          </a:endParaRPr>
        </a:p>
        <a:p>
          <a:endParaRPr kumimoji="1" lang="ja-JP" altLang="en-US" sz="5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D10ACB1-8BB3-46F6-8C10-3C793E0E8465}"/>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8C1134FA-13B4-4419-A783-4C9C27492DF8}"/>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AF3E4263-C28C-44CB-A532-E07AB6CA137B}"/>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6DC73F13-A8C8-41C9-AA8D-9AC32A9C20B5}"/>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BF84DC15-6B87-41AA-9F85-03AB5F378A78}"/>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A8681840-46F2-48CB-869A-A6A2156DBD3E}"/>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5D0991FA-7718-4B71-9027-D3D9F41691B0}"/>
            </a:ext>
          </a:extLst>
        </xdr:cNvPr>
        <xdr:cNvSpPr txBox="1"/>
      </xdr:nvSpPr>
      <xdr:spPr>
        <a:xfrm>
          <a:off x="9762011" y="53218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A80D4FFF-03DB-4FF6-8256-825A0856060F}"/>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96797383-C4BE-45AD-880C-20AFC03B05DE}"/>
            </a:ext>
          </a:extLst>
        </xdr:cNvPr>
        <xdr:cNvSpPr txBox="1"/>
      </xdr:nvSpPr>
      <xdr:spPr>
        <a:xfrm>
          <a:off x="9762011" y="5029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5A5C622E-047E-4814-A55E-EA557E511DEE}"/>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E1AFFB11-62F4-448F-9393-8AC7917243F5}"/>
            </a:ext>
          </a:extLst>
        </xdr:cNvPr>
        <xdr:cNvSpPr txBox="1"/>
      </xdr:nvSpPr>
      <xdr:spPr>
        <a:xfrm>
          <a:off x="9762011" y="47367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C90A977C-D530-40A4-8A0E-EFCB322B0B68}"/>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74EBE9B3-7ED1-475E-B277-903989564138}"/>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85F62B3B-A83D-41DB-A1F6-80B7964F8A0F}"/>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464EEA9C-DF48-48A2-BDA9-FD6E2B6C0371}"/>
            </a:ext>
          </a:extLst>
        </xdr:cNvPr>
        <xdr:cNvSpPr txBox="1"/>
      </xdr:nvSpPr>
      <xdr:spPr>
        <a:xfrm>
          <a:off x="9867778" y="41548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D434A772-B7A0-46BE-9954-C99DDBCA3FF9}"/>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AD531585-6F1A-482F-BD2D-9C82092D5A15}"/>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32</xdr:row>
      <xdr:rowOff>170135</xdr:rowOff>
    </xdr:to>
    <xdr:cxnSp macro="">
      <xdr:nvCxnSpPr>
        <xdr:cNvPr id="131" name="直線コネクタ 130">
          <a:extLst>
            <a:ext uri="{FF2B5EF4-FFF2-40B4-BE49-F238E27FC236}">
              <a16:creationId xmlns:a16="http://schemas.microsoft.com/office/drawing/2014/main" id="{ACCE9124-A850-4CFC-AB05-2AB61BF5726E}"/>
            </a:ext>
          </a:extLst>
        </xdr:cNvPr>
        <xdr:cNvCxnSpPr/>
      </xdr:nvCxnSpPr>
      <xdr:spPr>
        <a:xfrm flipV="1">
          <a:off x="13326745" y="4239078"/>
          <a:ext cx="1269" cy="110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2512</xdr:rowOff>
    </xdr:from>
    <xdr:ext cx="469744" cy="259045"/>
    <xdr:sp macro="" textlink="">
      <xdr:nvSpPr>
        <xdr:cNvPr id="132" name="債務償還比率最小値テキスト">
          <a:extLst>
            <a:ext uri="{FF2B5EF4-FFF2-40B4-BE49-F238E27FC236}">
              <a16:creationId xmlns:a16="http://schemas.microsoft.com/office/drawing/2014/main" id="{3491EA4D-6A9E-4E62-99BB-3EA27DB961CD}"/>
            </a:ext>
          </a:extLst>
        </xdr:cNvPr>
        <xdr:cNvSpPr txBox="1"/>
      </xdr:nvSpPr>
      <xdr:spPr>
        <a:xfrm>
          <a:off x="13379450" y="534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170135</xdr:rowOff>
    </xdr:from>
    <xdr:to>
      <xdr:col>76</xdr:col>
      <xdr:colOff>111125</xdr:colOff>
      <xdr:row>32</xdr:row>
      <xdr:rowOff>170135</xdr:rowOff>
    </xdr:to>
    <xdr:cxnSp macro="">
      <xdr:nvCxnSpPr>
        <xdr:cNvPr id="133" name="直線コネクタ 132">
          <a:extLst>
            <a:ext uri="{FF2B5EF4-FFF2-40B4-BE49-F238E27FC236}">
              <a16:creationId xmlns:a16="http://schemas.microsoft.com/office/drawing/2014/main" id="{3A2EDFF9-7052-487D-BD57-36CA30290AD3}"/>
            </a:ext>
          </a:extLst>
        </xdr:cNvPr>
        <xdr:cNvCxnSpPr/>
      </xdr:nvCxnSpPr>
      <xdr:spPr>
        <a:xfrm>
          <a:off x="13255625" y="53422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3E924EA7-6EB8-4DED-887E-511D29316902}"/>
            </a:ext>
          </a:extLst>
        </xdr:cNvPr>
        <xdr:cNvSpPr txBox="1"/>
      </xdr:nvSpPr>
      <xdr:spPr>
        <a:xfrm>
          <a:off x="13379450" y="4036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ED98BB61-D7C2-4DB1-822A-0CB7D75802F0}"/>
            </a:ext>
          </a:extLst>
        </xdr:cNvPr>
        <xdr:cNvCxnSpPr/>
      </xdr:nvCxnSpPr>
      <xdr:spPr>
        <a:xfrm>
          <a:off x="13255625" y="42390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141413</xdr:rowOff>
    </xdr:from>
    <xdr:ext cx="469744" cy="259045"/>
    <xdr:sp macro="" textlink="">
      <xdr:nvSpPr>
        <xdr:cNvPr id="136" name="債務償還比率平均値テキスト">
          <a:extLst>
            <a:ext uri="{FF2B5EF4-FFF2-40B4-BE49-F238E27FC236}">
              <a16:creationId xmlns:a16="http://schemas.microsoft.com/office/drawing/2014/main" id="{7A46EE4C-153F-4174-9832-576DEED18284}"/>
            </a:ext>
          </a:extLst>
        </xdr:cNvPr>
        <xdr:cNvSpPr txBox="1"/>
      </xdr:nvSpPr>
      <xdr:spPr>
        <a:xfrm>
          <a:off x="13379450" y="4354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118536</xdr:rowOff>
    </xdr:from>
    <xdr:to>
      <xdr:col>76</xdr:col>
      <xdr:colOff>73025</xdr:colOff>
      <xdr:row>28</xdr:row>
      <xdr:rowOff>48686</xdr:rowOff>
    </xdr:to>
    <xdr:sp macro="" textlink="">
      <xdr:nvSpPr>
        <xdr:cNvPr id="137" name="フローチャート: 判断 136">
          <a:extLst>
            <a:ext uri="{FF2B5EF4-FFF2-40B4-BE49-F238E27FC236}">
              <a16:creationId xmlns:a16="http://schemas.microsoft.com/office/drawing/2014/main" id="{AB07EAD3-4AF0-4F0E-B4CA-EA8B67039FAD}"/>
            </a:ext>
          </a:extLst>
        </xdr:cNvPr>
        <xdr:cNvSpPr/>
      </xdr:nvSpPr>
      <xdr:spPr>
        <a:xfrm>
          <a:off x="13293725" y="449368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136734</xdr:rowOff>
    </xdr:from>
    <xdr:to>
      <xdr:col>72</xdr:col>
      <xdr:colOff>123825</xdr:colOff>
      <xdr:row>28</xdr:row>
      <xdr:rowOff>66884</xdr:rowOff>
    </xdr:to>
    <xdr:sp macro="" textlink="">
      <xdr:nvSpPr>
        <xdr:cNvPr id="138" name="フローチャート: 判断 137">
          <a:extLst>
            <a:ext uri="{FF2B5EF4-FFF2-40B4-BE49-F238E27FC236}">
              <a16:creationId xmlns:a16="http://schemas.microsoft.com/office/drawing/2014/main" id="{FC166F12-384E-4D7F-BEE2-A8AE867FE54B}"/>
            </a:ext>
          </a:extLst>
        </xdr:cNvPr>
        <xdr:cNvSpPr/>
      </xdr:nvSpPr>
      <xdr:spPr>
        <a:xfrm>
          <a:off x="12646025" y="451188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85725</xdr:rowOff>
    </xdr:from>
    <xdr:to>
      <xdr:col>68</xdr:col>
      <xdr:colOff>123825</xdr:colOff>
      <xdr:row>29</xdr:row>
      <xdr:rowOff>15875</xdr:rowOff>
    </xdr:to>
    <xdr:sp macro="" textlink="">
      <xdr:nvSpPr>
        <xdr:cNvPr id="139" name="フローチャート: 判断 138">
          <a:extLst>
            <a:ext uri="{FF2B5EF4-FFF2-40B4-BE49-F238E27FC236}">
              <a16:creationId xmlns:a16="http://schemas.microsoft.com/office/drawing/2014/main" id="{D36102F8-0BDD-4402-9090-A12C1A399EDE}"/>
            </a:ext>
          </a:extLst>
        </xdr:cNvPr>
        <xdr:cNvSpPr/>
      </xdr:nvSpPr>
      <xdr:spPr>
        <a:xfrm>
          <a:off x="11960225" y="46164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94978</xdr:rowOff>
    </xdr:from>
    <xdr:to>
      <xdr:col>64</xdr:col>
      <xdr:colOff>123825</xdr:colOff>
      <xdr:row>29</xdr:row>
      <xdr:rowOff>25128</xdr:rowOff>
    </xdr:to>
    <xdr:sp macro="" textlink="">
      <xdr:nvSpPr>
        <xdr:cNvPr id="140" name="フローチャート: 判断 139">
          <a:extLst>
            <a:ext uri="{FF2B5EF4-FFF2-40B4-BE49-F238E27FC236}">
              <a16:creationId xmlns:a16="http://schemas.microsoft.com/office/drawing/2014/main" id="{B61851C5-440D-42BC-8CE3-418DEC56A89E}"/>
            </a:ext>
          </a:extLst>
        </xdr:cNvPr>
        <xdr:cNvSpPr/>
      </xdr:nvSpPr>
      <xdr:spPr>
        <a:xfrm>
          <a:off x="11274425" y="462887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64289</xdr:rowOff>
    </xdr:from>
    <xdr:to>
      <xdr:col>60</xdr:col>
      <xdr:colOff>123825</xdr:colOff>
      <xdr:row>28</xdr:row>
      <xdr:rowOff>165889</xdr:rowOff>
    </xdr:to>
    <xdr:sp macro="" textlink="">
      <xdr:nvSpPr>
        <xdr:cNvPr id="141" name="フローチャート: 判断 140">
          <a:extLst>
            <a:ext uri="{FF2B5EF4-FFF2-40B4-BE49-F238E27FC236}">
              <a16:creationId xmlns:a16="http://schemas.microsoft.com/office/drawing/2014/main" id="{EA1621C9-340F-4748-933C-AEE550400F97}"/>
            </a:ext>
          </a:extLst>
        </xdr:cNvPr>
        <xdr:cNvSpPr/>
      </xdr:nvSpPr>
      <xdr:spPr>
        <a:xfrm>
          <a:off x="10588625" y="46013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90429FB-D167-42FE-BCE9-2BDC11DE098E}"/>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629F2921-6479-449A-A734-7B051554203A}"/>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AB914A6-932F-4F62-9A4F-4F171AC8BDD5}"/>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C81C3450-67BF-4620-BB64-DE8E2ACC2749}"/>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F6352FA9-D638-43E7-8C88-35795159FFA9}"/>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130175</xdr:rowOff>
    </xdr:from>
    <xdr:to>
      <xdr:col>76</xdr:col>
      <xdr:colOff>73025</xdr:colOff>
      <xdr:row>30</xdr:row>
      <xdr:rowOff>60325</xdr:rowOff>
    </xdr:to>
    <xdr:sp macro="" textlink="">
      <xdr:nvSpPr>
        <xdr:cNvPr id="147" name="楕円 146">
          <a:extLst>
            <a:ext uri="{FF2B5EF4-FFF2-40B4-BE49-F238E27FC236}">
              <a16:creationId xmlns:a16="http://schemas.microsoft.com/office/drawing/2014/main" id="{1C7AB027-BB7C-42FC-88AF-3C99B4B938F7}"/>
            </a:ext>
          </a:extLst>
        </xdr:cNvPr>
        <xdr:cNvSpPr/>
      </xdr:nvSpPr>
      <xdr:spPr>
        <a:xfrm>
          <a:off x="13293725" y="48260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108602</xdr:rowOff>
    </xdr:from>
    <xdr:ext cx="469744" cy="259045"/>
    <xdr:sp macro="" textlink="">
      <xdr:nvSpPr>
        <xdr:cNvPr id="148" name="債務償還比率該当値テキスト">
          <a:extLst>
            <a:ext uri="{FF2B5EF4-FFF2-40B4-BE49-F238E27FC236}">
              <a16:creationId xmlns:a16="http://schemas.microsoft.com/office/drawing/2014/main" id="{2A65AB6E-8E99-4816-90A1-5D91102A3314}"/>
            </a:ext>
          </a:extLst>
        </xdr:cNvPr>
        <xdr:cNvSpPr txBox="1"/>
      </xdr:nvSpPr>
      <xdr:spPr>
        <a:xfrm>
          <a:off x="13379450" y="480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135727</xdr:rowOff>
    </xdr:from>
    <xdr:to>
      <xdr:col>72</xdr:col>
      <xdr:colOff>123825</xdr:colOff>
      <xdr:row>30</xdr:row>
      <xdr:rowOff>65877</xdr:rowOff>
    </xdr:to>
    <xdr:sp macro="" textlink="">
      <xdr:nvSpPr>
        <xdr:cNvPr id="149" name="楕円 148">
          <a:extLst>
            <a:ext uri="{FF2B5EF4-FFF2-40B4-BE49-F238E27FC236}">
              <a16:creationId xmlns:a16="http://schemas.microsoft.com/office/drawing/2014/main" id="{C16F932A-9B3C-4C52-9C3B-1324C7EDEEC9}"/>
            </a:ext>
          </a:extLst>
        </xdr:cNvPr>
        <xdr:cNvSpPr/>
      </xdr:nvSpPr>
      <xdr:spPr>
        <a:xfrm>
          <a:off x="12646025" y="483155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9525</xdr:rowOff>
    </xdr:from>
    <xdr:to>
      <xdr:col>76</xdr:col>
      <xdr:colOff>22225</xdr:colOff>
      <xdr:row>30</xdr:row>
      <xdr:rowOff>15077</xdr:rowOff>
    </xdr:to>
    <xdr:cxnSp macro="">
      <xdr:nvCxnSpPr>
        <xdr:cNvPr id="150" name="直線コネクタ 149">
          <a:extLst>
            <a:ext uri="{FF2B5EF4-FFF2-40B4-BE49-F238E27FC236}">
              <a16:creationId xmlns:a16="http://schemas.microsoft.com/office/drawing/2014/main" id="{425EFCAB-1C21-4C23-88F0-7425CD55C8EC}"/>
            </a:ext>
          </a:extLst>
        </xdr:cNvPr>
        <xdr:cNvCxnSpPr/>
      </xdr:nvCxnSpPr>
      <xdr:spPr>
        <a:xfrm flipV="1">
          <a:off x="12693650" y="4864100"/>
          <a:ext cx="638175"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9072</xdr:rowOff>
    </xdr:from>
    <xdr:to>
      <xdr:col>68</xdr:col>
      <xdr:colOff>123825</xdr:colOff>
      <xdr:row>32</xdr:row>
      <xdr:rowOff>110672</xdr:rowOff>
    </xdr:to>
    <xdr:sp macro="" textlink="">
      <xdr:nvSpPr>
        <xdr:cNvPr id="151" name="楕円 150">
          <a:extLst>
            <a:ext uri="{FF2B5EF4-FFF2-40B4-BE49-F238E27FC236}">
              <a16:creationId xmlns:a16="http://schemas.microsoft.com/office/drawing/2014/main" id="{E335EBB0-48F6-4C54-849A-D3FBFBA71BEF}"/>
            </a:ext>
          </a:extLst>
        </xdr:cNvPr>
        <xdr:cNvSpPr/>
      </xdr:nvSpPr>
      <xdr:spPr>
        <a:xfrm>
          <a:off x="11960225" y="51938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15077</xdr:rowOff>
    </xdr:from>
    <xdr:to>
      <xdr:col>72</xdr:col>
      <xdr:colOff>73025</xdr:colOff>
      <xdr:row>32</xdr:row>
      <xdr:rowOff>59872</xdr:rowOff>
    </xdr:to>
    <xdr:cxnSp macro="">
      <xdr:nvCxnSpPr>
        <xdr:cNvPr id="152" name="直線コネクタ 151">
          <a:extLst>
            <a:ext uri="{FF2B5EF4-FFF2-40B4-BE49-F238E27FC236}">
              <a16:creationId xmlns:a16="http://schemas.microsoft.com/office/drawing/2014/main" id="{6633B6D8-E01F-4C35-AF32-E544E109F7DA}"/>
            </a:ext>
          </a:extLst>
        </xdr:cNvPr>
        <xdr:cNvCxnSpPr/>
      </xdr:nvCxnSpPr>
      <xdr:spPr>
        <a:xfrm flipV="1">
          <a:off x="12007850" y="4869652"/>
          <a:ext cx="685800" cy="37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95005</xdr:rowOff>
    </xdr:from>
    <xdr:to>
      <xdr:col>64</xdr:col>
      <xdr:colOff>123825</xdr:colOff>
      <xdr:row>34</xdr:row>
      <xdr:rowOff>25155</xdr:rowOff>
    </xdr:to>
    <xdr:sp macro="" textlink="">
      <xdr:nvSpPr>
        <xdr:cNvPr id="153" name="楕円 152">
          <a:extLst>
            <a:ext uri="{FF2B5EF4-FFF2-40B4-BE49-F238E27FC236}">
              <a16:creationId xmlns:a16="http://schemas.microsoft.com/office/drawing/2014/main" id="{D0DD3DC7-C430-4796-BE32-A417D88377D9}"/>
            </a:ext>
          </a:extLst>
        </xdr:cNvPr>
        <xdr:cNvSpPr/>
      </xdr:nvSpPr>
      <xdr:spPr>
        <a:xfrm>
          <a:off x="11274425" y="54385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59872</xdr:rowOff>
    </xdr:from>
    <xdr:to>
      <xdr:col>68</xdr:col>
      <xdr:colOff>73025</xdr:colOff>
      <xdr:row>33</xdr:row>
      <xdr:rowOff>145805</xdr:rowOff>
    </xdr:to>
    <xdr:cxnSp macro="">
      <xdr:nvCxnSpPr>
        <xdr:cNvPr id="154" name="直線コネクタ 153">
          <a:extLst>
            <a:ext uri="{FF2B5EF4-FFF2-40B4-BE49-F238E27FC236}">
              <a16:creationId xmlns:a16="http://schemas.microsoft.com/office/drawing/2014/main" id="{4583DBCD-D0D4-469A-BC01-706DAC84EF74}"/>
            </a:ext>
          </a:extLst>
        </xdr:cNvPr>
        <xdr:cNvCxnSpPr/>
      </xdr:nvCxnSpPr>
      <xdr:spPr>
        <a:xfrm flipV="1">
          <a:off x="11322050" y="5241472"/>
          <a:ext cx="685800" cy="24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26996</xdr:rowOff>
    </xdr:from>
    <xdr:to>
      <xdr:col>60</xdr:col>
      <xdr:colOff>123825</xdr:colOff>
      <xdr:row>33</xdr:row>
      <xdr:rowOff>128597</xdr:rowOff>
    </xdr:to>
    <xdr:sp macro="" textlink="">
      <xdr:nvSpPr>
        <xdr:cNvPr id="155" name="楕円 154">
          <a:extLst>
            <a:ext uri="{FF2B5EF4-FFF2-40B4-BE49-F238E27FC236}">
              <a16:creationId xmlns:a16="http://schemas.microsoft.com/office/drawing/2014/main" id="{1635EF2B-F210-415F-96C6-56A0446744AA}"/>
            </a:ext>
          </a:extLst>
        </xdr:cNvPr>
        <xdr:cNvSpPr/>
      </xdr:nvSpPr>
      <xdr:spPr>
        <a:xfrm>
          <a:off x="10588625" y="5373696"/>
          <a:ext cx="9525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77797</xdr:rowOff>
    </xdr:from>
    <xdr:to>
      <xdr:col>64</xdr:col>
      <xdr:colOff>73025</xdr:colOff>
      <xdr:row>33</xdr:row>
      <xdr:rowOff>145805</xdr:rowOff>
    </xdr:to>
    <xdr:cxnSp macro="">
      <xdr:nvCxnSpPr>
        <xdr:cNvPr id="156" name="直線コネクタ 155">
          <a:extLst>
            <a:ext uri="{FF2B5EF4-FFF2-40B4-BE49-F238E27FC236}">
              <a16:creationId xmlns:a16="http://schemas.microsoft.com/office/drawing/2014/main" id="{8BD5B022-3B43-4AD7-B138-850E4970634C}"/>
            </a:ext>
          </a:extLst>
        </xdr:cNvPr>
        <xdr:cNvCxnSpPr/>
      </xdr:nvCxnSpPr>
      <xdr:spPr>
        <a:xfrm>
          <a:off x="10636250" y="5421322"/>
          <a:ext cx="685800" cy="6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83411</xdr:rowOff>
    </xdr:from>
    <xdr:ext cx="469744" cy="259045"/>
    <xdr:sp macro="" textlink="">
      <xdr:nvSpPr>
        <xdr:cNvPr id="157" name="n_1aveValue債務償還比率">
          <a:extLst>
            <a:ext uri="{FF2B5EF4-FFF2-40B4-BE49-F238E27FC236}">
              <a16:creationId xmlns:a16="http://schemas.microsoft.com/office/drawing/2014/main" id="{AF6F5F3C-E8A5-4464-BBDD-BDF91A64D8E4}"/>
            </a:ext>
          </a:extLst>
        </xdr:cNvPr>
        <xdr:cNvSpPr txBox="1"/>
      </xdr:nvSpPr>
      <xdr:spPr>
        <a:xfrm>
          <a:off x="12465127" y="429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32402</xdr:rowOff>
    </xdr:from>
    <xdr:ext cx="469744" cy="259045"/>
    <xdr:sp macro="" textlink="">
      <xdr:nvSpPr>
        <xdr:cNvPr id="158" name="n_2aveValue債務償還比率">
          <a:extLst>
            <a:ext uri="{FF2B5EF4-FFF2-40B4-BE49-F238E27FC236}">
              <a16:creationId xmlns:a16="http://schemas.microsoft.com/office/drawing/2014/main" id="{A079048B-5FEE-44C7-B74D-09439CE5A8AD}"/>
            </a:ext>
          </a:extLst>
        </xdr:cNvPr>
        <xdr:cNvSpPr txBox="1"/>
      </xdr:nvSpPr>
      <xdr:spPr>
        <a:xfrm>
          <a:off x="11788852" y="440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41655</xdr:rowOff>
    </xdr:from>
    <xdr:ext cx="469744" cy="259045"/>
    <xdr:sp macro="" textlink="">
      <xdr:nvSpPr>
        <xdr:cNvPr id="159" name="n_3aveValue債務償還比率">
          <a:extLst>
            <a:ext uri="{FF2B5EF4-FFF2-40B4-BE49-F238E27FC236}">
              <a16:creationId xmlns:a16="http://schemas.microsoft.com/office/drawing/2014/main" id="{BEBA2BDF-27FC-4127-BF31-12B3B9AF7A17}"/>
            </a:ext>
          </a:extLst>
        </xdr:cNvPr>
        <xdr:cNvSpPr txBox="1"/>
      </xdr:nvSpPr>
      <xdr:spPr>
        <a:xfrm>
          <a:off x="11103052" y="441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10966</xdr:rowOff>
    </xdr:from>
    <xdr:ext cx="469744" cy="259045"/>
    <xdr:sp macro="" textlink="">
      <xdr:nvSpPr>
        <xdr:cNvPr id="160" name="n_4aveValue債務償還比率">
          <a:extLst>
            <a:ext uri="{FF2B5EF4-FFF2-40B4-BE49-F238E27FC236}">
              <a16:creationId xmlns:a16="http://schemas.microsoft.com/office/drawing/2014/main" id="{5B80010E-C7A5-477D-A49C-15BD5D103392}"/>
            </a:ext>
          </a:extLst>
        </xdr:cNvPr>
        <xdr:cNvSpPr txBox="1"/>
      </xdr:nvSpPr>
      <xdr:spPr>
        <a:xfrm>
          <a:off x="10417252" y="437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57004</xdr:rowOff>
    </xdr:from>
    <xdr:ext cx="469744" cy="259045"/>
    <xdr:sp macro="" textlink="">
      <xdr:nvSpPr>
        <xdr:cNvPr id="161" name="n_1mainValue債務償還比率">
          <a:extLst>
            <a:ext uri="{FF2B5EF4-FFF2-40B4-BE49-F238E27FC236}">
              <a16:creationId xmlns:a16="http://schemas.microsoft.com/office/drawing/2014/main" id="{79BB40AA-0C22-4690-8E4B-C215C3D79281}"/>
            </a:ext>
          </a:extLst>
        </xdr:cNvPr>
        <xdr:cNvSpPr txBox="1"/>
      </xdr:nvSpPr>
      <xdr:spPr>
        <a:xfrm>
          <a:off x="12465127" y="491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101799</xdr:rowOff>
    </xdr:from>
    <xdr:ext cx="469744" cy="259045"/>
    <xdr:sp macro="" textlink="">
      <xdr:nvSpPr>
        <xdr:cNvPr id="162" name="n_2mainValue債務償還比率">
          <a:extLst>
            <a:ext uri="{FF2B5EF4-FFF2-40B4-BE49-F238E27FC236}">
              <a16:creationId xmlns:a16="http://schemas.microsoft.com/office/drawing/2014/main" id="{DB6C0E10-F1B4-42F8-BA37-4E900941D2F1}"/>
            </a:ext>
          </a:extLst>
        </xdr:cNvPr>
        <xdr:cNvSpPr txBox="1"/>
      </xdr:nvSpPr>
      <xdr:spPr>
        <a:xfrm>
          <a:off x="11788852" y="528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16282</xdr:rowOff>
    </xdr:from>
    <xdr:ext cx="469744" cy="259045"/>
    <xdr:sp macro="" textlink="">
      <xdr:nvSpPr>
        <xdr:cNvPr id="163" name="n_3mainValue債務償還比率">
          <a:extLst>
            <a:ext uri="{FF2B5EF4-FFF2-40B4-BE49-F238E27FC236}">
              <a16:creationId xmlns:a16="http://schemas.microsoft.com/office/drawing/2014/main" id="{45633BDF-C475-4BF6-A1D1-09ACE71B2195}"/>
            </a:ext>
          </a:extLst>
        </xdr:cNvPr>
        <xdr:cNvSpPr txBox="1"/>
      </xdr:nvSpPr>
      <xdr:spPr>
        <a:xfrm>
          <a:off x="11103052" y="552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119724</xdr:rowOff>
    </xdr:from>
    <xdr:ext cx="469744" cy="259045"/>
    <xdr:sp macro="" textlink="">
      <xdr:nvSpPr>
        <xdr:cNvPr id="164" name="n_4mainValue債務償還比率">
          <a:extLst>
            <a:ext uri="{FF2B5EF4-FFF2-40B4-BE49-F238E27FC236}">
              <a16:creationId xmlns:a16="http://schemas.microsoft.com/office/drawing/2014/main" id="{0DBAA6B1-E603-4368-BDF3-9307A06E97D4}"/>
            </a:ext>
          </a:extLst>
        </xdr:cNvPr>
        <xdr:cNvSpPr txBox="1"/>
      </xdr:nvSpPr>
      <xdr:spPr>
        <a:xfrm>
          <a:off x="10417252" y="546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83C5D4F2-A380-4BD5-A26E-F3A283F8C8ED}"/>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10A78489-3230-41BC-8266-58E82A610FE9}"/>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58219CC4-486D-48CA-A0F0-700D4A82AF99}"/>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A284C200-6CCE-4D8A-8412-624C204C5B89}"/>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EF08E61A-09F1-4CBB-9B28-D0EEA99C1D00}"/>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FFEE56C2-4DA5-437F-83CB-880E0C39C90F}"/>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CB47C84-A97E-4EA4-A6F7-C8D9A61EC009}"/>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87B31EA-1F48-44E0-9F14-1D07FC387692}"/>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19DA8D0-0A1E-42BB-BBCB-4F4790B2C59B}"/>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9865AEE-4866-41C2-80FB-2DF556619B94}"/>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BCE0FC6-B210-41C5-A487-C59AFCE44035}"/>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59CE3F3-19F1-4C99-897B-BC6FFFBF016E}"/>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45C6CB9-1308-486E-9284-99A279A96594}"/>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E6B9572-7872-468B-9153-F89D3FD1A40B}"/>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265B1CD-978B-43D4-8668-F88BDE90FD2E}"/>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2ED688D-5938-4411-A15D-2F6F6BA55EC6}"/>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3,600
3,570
64.93
4,246,068
4,183,095
44,628
2,324,253
3,779,085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619E287-E304-4416-8ECF-C17D8E9C3ACB}"/>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2D8B203-D9F9-43DD-9DB1-278A5A3B8A3C}"/>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54358DB-14E5-43F6-BC08-DB6ED77FACB5}"/>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1B99B60-80B6-4EAB-BC79-42E44F2D7C42}"/>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DCFFEF2-5F50-45EF-A361-DF766971D2CA}"/>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A6CC2EB-07BA-4480-B138-D8E971F0217D}"/>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3360FB5-D191-4BD6-8605-45FF79605D65}"/>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8114E90-F141-4CA7-9D71-5ACAB786CA65}"/>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E903FCB-E0BF-4FFE-BBD3-896458AE766E}"/>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DB393B2-EAD9-4C42-8C89-9113E501F327}"/>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FFE9469-25CF-4082-BD3A-349AA038BB96}"/>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BC91568-DFAB-4C17-8244-14C4E7B6015D}"/>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E93400E-F061-42AF-A3BF-319D8548B3F1}"/>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7E3839D-299F-4D13-95E4-BC9CEC01F58A}"/>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6049EF0-ABC8-4C85-AC03-C54884EE54FC}"/>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40AEA01-C2B7-4BFB-8F92-E10580E9D249}"/>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15748A0-8109-40C6-8ED0-86FE2B2236B7}"/>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D589D4E-972D-4EFC-B48C-C58AD6C39855}"/>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DD76C84-6DD6-4803-9A4D-947198A8FE2E}"/>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124404B-C87C-452C-AB7B-F44EC7163F14}"/>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5749066-5150-49A3-83D5-1082E5659F78}"/>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9999045-E5CE-4F36-8DE8-E6DC4E0DB2DB}"/>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DF1E825-CF36-4835-B514-ADFAA4001F95}"/>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F7A9B80-F8BC-41BD-A683-7CD39857A5EA}"/>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9428896-A7E0-4E17-8D9C-05909AB60188}"/>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FA97BFA-56D0-4160-BF8C-AEC27563BFB0}"/>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EA189C6-E0F1-432F-B736-93AD2CFC60F1}"/>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3D0E900-310A-40F8-9C71-9C8B6DC7857A}"/>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4C82DDF-9C39-47F1-98C1-4BCC57419B4B}"/>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F634B27-10E8-41F3-A004-A5294173075B}"/>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5182260-2E72-4E48-A9CF-D0452B696E5E}"/>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83A895E-4D13-4B24-8453-2B3EA0061214}"/>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26A9037-8C02-4DE4-B690-E1B044E8B46D}"/>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F7ABC95-A218-459A-849F-F2F2152FF02B}"/>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94214A2-BBEC-465A-A33B-58CB90487055}"/>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4EAD106-DF5C-4626-9C53-4B4349468937}"/>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7C03456-6D8C-4BDD-BF97-EDC38DCC6D0A}"/>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7692DF8-AB3A-4B2E-B4EB-F4AE9808E5A6}"/>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6A2BE6B-DFB0-4F36-A56A-A00D768D4A84}"/>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AF5624F-2251-4B4E-A353-44D815388746}"/>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1E7CAD0-6FEF-49CA-8AB0-F8BEC58DC733}"/>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F113B76-C168-4A90-9BC9-BA75E7D8E0E5}"/>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422A970-06BA-4D39-8640-A2E2439E7C5E}"/>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DBDF0C7-C0A4-4FF0-AC40-D442E99DFC3D}"/>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47A5E30-E5DA-45FD-9FBD-4E2DFB526D96}"/>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4CD82166-0D58-4053-8BE4-D7E75A37315C}"/>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F70842F2-88B4-4838-A7AE-770729520502}"/>
            </a:ext>
          </a:extLst>
        </xdr:cNvPr>
        <xdr:cNvCxnSpPr/>
      </xdr:nvCxnSpPr>
      <xdr:spPr>
        <a:xfrm flipV="1">
          <a:off x="4180840" y="5346247"/>
          <a:ext cx="0" cy="1522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587B78A2-B1EE-4A69-8830-50DC6D7C37BB}"/>
            </a:ext>
          </a:extLst>
        </xdr:cNvPr>
        <xdr:cNvSpPr txBox="1"/>
      </xdr:nvSpPr>
      <xdr:spPr>
        <a:xfrm>
          <a:off x="4219575" y="6866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3E288758-4F24-4A39-98A7-4C691973FCF2}"/>
            </a:ext>
          </a:extLst>
        </xdr:cNvPr>
        <xdr:cNvCxnSpPr/>
      </xdr:nvCxnSpPr>
      <xdr:spPr>
        <a:xfrm>
          <a:off x="4105275" y="68687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1F2E092F-56AB-46BB-8888-B7497F3FEE19}"/>
            </a:ext>
          </a:extLst>
        </xdr:cNvPr>
        <xdr:cNvSpPr txBox="1"/>
      </xdr:nvSpPr>
      <xdr:spPr>
        <a:xfrm>
          <a:off x="4219575" y="51436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5E44A16A-B072-4CAF-9B7C-76585A56CD84}"/>
            </a:ext>
          </a:extLst>
        </xdr:cNvPr>
        <xdr:cNvCxnSpPr/>
      </xdr:nvCxnSpPr>
      <xdr:spPr>
        <a:xfrm>
          <a:off x="4105275" y="53462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E7E3DF13-A8F8-423C-B069-1FCCF1F1D430}"/>
            </a:ext>
          </a:extLst>
        </xdr:cNvPr>
        <xdr:cNvSpPr txBox="1"/>
      </xdr:nvSpPr>
      <xdr:spPr>
        <a:xfrm>
          <a:off x="4219575" y="6180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E3B969BC-2DD1-4A06-A1FA-848B53CEC348}"/>
            </a:ext>
          </a:extLst>
        </xdr:cNvPr>
        <xdr:cNvSpPr/>
      </xdr:nvSpPr>
      <xdr:spPr>
        <a:xfrm>
          <a:off x="4124325" y="632568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66B7A2D8-1C81-492B-AB20-33E7623C8003}"/>
            </a:ext>
          </a:extLst>
        </xdr:cNvPr>
        <xdr:cNvSpPr/>
      </xdr:nvSpPr>
      <xdr:spPr>
        <a:xfrm>
          <a:off x="3381375" y="631235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1965B824-6624-4DAC-8215-97E9ADC32F9F}"/>
            </a:ext>
          </a:extLst>
        </xdr:cNvPr>
        <xdr:cNvSpPr/>
      </xdr:nvSpPr>
      <xdr:spPr>
        <a:xfrm>
          <a:off x="2571750" y="627969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0F397F51-8152-45BD-8C65-8FB3E090F46C}"/>
            </a:ext>
          </a:extLst>
        </xdr:cNvPr>
        <xdr:cNvSpPr/>
      </xdr:nvSpPr>
      <xdr:spPr>
        <a:xfrm>
          <a:off x="1781175" y="627479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1F51D9FE-FAFF-48AF-985E-AD4D57D0F3A4}"/>
            </a:ext>
          </a:extLst>
        </xdr:cNvPr>
        <xdr:cNvSpPr/>
      </xdr:nvSpPr>
      <xdr:spPr>
        <a:xfrm>
          <a:off x="981075" y="623742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871C805-6F7E-4D07-813C-C39B4D5169EE}"/>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480DC12-9EDD-4E63-B0C7-A16B4F93D153}"/>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19B99D5-6E9C-415F-B58A-BC03052AFD2F}"/>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6157F9C-DDD0-46E4-A758-D90E7FA75663}"/>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B71BACB-6410-4902-892F-89020E284DF7}"/>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46627</xdr:rowOff>
    </xdr:from>
    <xdr:to>
      <xdr:col>24</xdr:col>
      <xdr:colOff>114300</xdr:colOff>
      <xdr:row>39</xdr:row>
      <xdr:rowOff>148227</xdr:rowOff>
    </xdr:to>
    <xdr:sp macro="" textlink="">
      <xdr:nvSpPr>
        <xdr:cNvPr id="74" name="楕円 73">
          <a:extLst>
            <a:ext uri="{FF2B5EF4-FFF2-40B4-BE49-F238E27FC236}">
              <a16:creationId xmlns:a16="http://schemas.microsoft.com/office/drawing/2014/main" id="{8E5A1730-5923-4E3C-A7BF-9B9A751259E9}"/>
            </a:ext>
          </a:extLst>
        </xdr:cNvPr>
        <xdr:cNvSpPr/>
      </xdr:nvSpPr>
      <xdr:spPr>
        <a:xfrm>
          <a:off x="4124325" y="636487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25054</xdr:rowOff>
    </xdr:from>
    <xdr:ext cx="405111" cy="259045"/>
    <xdr:sp macro="" textlink="">
      <xdr:nvSpPr>
        <xdr:cNvPr id="75" name="【道路】&#10;有形固定資産減価償却率該当値テキスト">
          <a:extLst>
            <a:ext uri="{FF2B5EF4-FFF2-40B4-BE49-F238E27FC236}">
              <a16:creationId xmlns:a16="http://schemas.microsoft.com/office/drawing/2014/main" id="{73B6E51F-335D-42FE-B8B6-E779763DC8B8}"/>
            </a:ext>
          </a:extLst>
        </xdr:cNvPr>
        <xdr:cNvSpPr txBox="1"/>
      </xdr:nvSpPr>
      <xdr:spPr>
        <a:xfrm>
          <a:off x="4219575" y="6343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28666</xdr:rowOff>
    </xdr:from>
    <xdr:to>
      <xdr:col>20</xdr:col>
      <xdr:colOff>38100</xdr:colOff>
      <xdr:row>39</xdr:row>
      <xdr:rowOff>130266</xdr:rowOff>
    </xdr:to>
    <xdr:sp macro="" textlink="">
      <xdr:nvSpPr>
        <xdr:cNvPr id="76" name="楕円 75">
          <a:extLst>
            <a:ext uri="{FF2B5EF4-FFF2-40B4-BE49-F238E27FC236}">
              <a16:creationId xmlns:a16="http://schemas.microsoft.com/office/drawing/2014/main" id="{D585EF1E-84E2-4F66-BE5A-8D050DA9F22D}"/>
            </a:ext>
          </a:extLst>
        </xdr:cNvPr>
        <xdr:cNvSpPr/>
      </xdr:nvSpPr>
      <xdr:spPr>
        <a:xfrm>
          <a:off x="3381375" y="634056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79466</xdr:rowOff>
    </xdr:from>
    <xdr:to>
      <xdr:col>24</xdr:col>
      <xdr:colOff>63500</xdr:colOff>
      <xdr:row>39</xdr:row>
      <xdr:rowOff>97427</xdr:rowOff>
    </xdr:to>
    <xdr:cxnSp macro="">
      <xdr:nvCxnSpPr>
        <xdr:cNvPr id="77" name="直線コネクタ 76">
          <a:extLst>
            <a:ext uri="{FF2B5EF4-FFF2-40B4-BE49-F238E27FC236}">
              <a16:creationId xmlns:a16="http://schemas.microsoft.com/office/drawing/2014/main" id="{CF34C1D5-BBC4-45DC-8F1D-94D089C31205}"/>
            </a:ext>
          </a:extLst>
        </xdr:cNvPr>
        <xdr:cNvCxnSpPr/>
      </xdr:nvCxnSpPr>
      <xdr:spPr>
        <a:xfrm>
          <a:off x="3429000" y="6397716"/>
          <a:ext cx="752475" cy="1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165826</xdr:rowOff>
    </xdr:from>
    <xdr:to>
      <xdr:col>15</xdr:col>
      <xdr:colOff>101600</xdr:colOff>
      <xdr:row>39</xdr:row>
      <xdr:rowOff>95976</xdr:rowOff>
    </xdr:to>
    <xdr:sp macro="" textlink="">
      <xdr:nvSpPr>
        <xdr:cNvPr id="78" name="楕円 77">
          <a:extLst>
            <a:ext uri="{FF2B5EF4-FFF2-40B4-BE49-F238E27FC236}">
              <a16:creationId xmlns:a16="http://schemas.microsoft.com/office/drawing/2014/main" id="{FFCCF97C-9702-41E3-8194-BB06B41F447C}"/>
            </a:ext>
          </a:extLst>
        </xdr:cNvPr>
        <xdr:cNvSpPr/>
      </xdr:nvSpPr>
      <xdr:spPr>
        <a:xfrm>
          <a:off x="2571750" y="63158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45176</xdr:rowOff>
    </xdr:from>
    <xdr:to>
      <xdr:col>19</xdr:col>
      <xdr:colOff>177800</xdr:colOff>
      <xdr:row>39</xdr:row>
      <xdr:rowOff>79466</xdr:rowOff>
    </xdr:to>
    <xdr:cxnSp macro="">
      <xdr:nvCxnSpPr>
        <xdr:cNvPr id="79" name="直線コネクタ 78">
          <a:extLst>
            <a:ext uri="{FF2B5EF4-FFF2-40B4-BE49-F238E27FC236}">
              <a16:creationId xmlns:a16="http://schemas.microsoft.com/office/drawing/2014/main" id="{E8DC0E63-0C20-4C69-AB6A-EA7B8270E34E}"/>
            </a:ext>
          </a:extLst>
        </xdr:cNvPr>
        <xdr:cNvCxnSpPr/>
      </xdr:nvCxnSpPr>
      <xdr:spPr>
        <a:xfrm>
          <a:off x="2619375" y="6363426"/>
          <a:ext cx="80962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152763</xdr:rowOff>
    </xdr:from>
    <xdr:to>
      <xdr:col>10</xdr:col>
      <xdr:colOff>165100</xdr:colOff>
      <xdr:row>39</xdr:row>
      <xdr:rowOff>82913</xdr:rowOff>
    </xdr:to>
    <xdr:sp macro="" textlink="">
      <xdr:nvSpPr>
        <xdr:cNvPr id="80" name="楕円 79">
          <a:extLst>
            <a:ext uri="{FF2B5EF4-FFF2-40B4-BE49-F238E27FC236}">
              <a16:creationId xmlns:a16="http://schemas.microsoft.com/office/drawing/2014/main" id="{8D402186-0617-4FAA-A71B-C561AC8853D3}"/>
            </a:ext>
          </a:extLst>
        </xdr:cNvPr>
        <xdr:cNvSpPr/>
      </xdr:nvSpPr>
      <xdr:spPr>
        <a:xfrm>
          <a:off x="1781175" y="63059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32113</xdr:rowOff>
    </xdr:from>
    <xdr:to>
      <xdr:col>15</xdr:col>
      <xdr:colOff>50800</xdr:colOff>
      <xdr:row>39</xdr:row>
      <xdr:rowOff>45176</xdr:rowOff>
    </xdr:to>
    <xdr:cxnSp macro="">
      <xdr:nvCxnSpPr>
        <xdr:cNvPr id="81" name="直線コネクタ 80">
          <a:extLst>
            <a:ext uri="{FF2B5EF4-FFF2-40B4-BE49-F238E27FC236}">
              <a16:creationId xmlns:a16="http://schemas.microsoft.com/office/drawing/2014/main" id="{8D04E9B5-B490-439B-89FB-186B61036838}"/>
            </a:ext>
          </a:extLst>
        </xdr:cNvPr>
        <xdr:cNvCxnSpPr/>
      </xdr:nvCxnSpPr>
      <xdr:spPr>
        <a:xfrm>
          <a:off x="1828800" y="6344013"/>
          <a:ext cx="790575" cy="1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139700</xdr:rowOff>
    </xdr:from>
    <xdr:to>
      <xdr:col>6</xdr:col>
      <xdr:colOff>38100</xdr:colOff>
      <xdr:row>39</xdr:row>
      <xdr:rowOff>69850</xdr:rowOff>
    </xdr:to>
    <xdr:sp macro="" textlink="">
      <xdr:nvSpPr>
        <xdr:cNvPr id="82" name="楕円 81">
          <a:extLst>
            <a:ext uri="{FF2B5EF4-FFF2-40B4-BE49-F238E27FC236}">
              <a16:creationId xmlns:a16="http://schemas.microsoft.com/office/drawing/2014/main" id="{D516CAAD-3CD4-4FFC-A8AC-F210860DBC25}"/>
            </a:ext>
          </a:extLst>
        </xdr:cNvPr>
        <xdr:cNvSpPr/>
      </xdr:nvSpPr>
      <xdr:spPr>
        <a:xfrm>
          <a:off x="981075" y="62960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19050</xdr:rowOff>
    </xdr:from>
    <xdr:to>
      <xdr:col>10</xdr:col>
      <xdr:colOff>114300</xdr:colOff>
      <xdr:row>39</xdr:row>
      <xdr:rowOff>32113</xdr:rowOff>
    </xdr:to>
    <xdr:cxnSp macro="">
      <xdr:nvCxnSpPr>
        <xdr:cNvPr id="83" name="直線コネクタ 82">
          <a:extLst>
            <a:ext uri="{FF2B5EF4-FFF2-40B4-BE49-F238E27FC236}">
              <a16:creationId xmlns:a16="http://schemas.microsoft.com/office/drawing/2014/main" id="{1D67A486-B592-4C95-9AF9-D3BB8106B9BC}"/>
            </a:ext>
          </a:extLst>
        </xdr:cNvPr>
        <xdr:cNvCxnSpPr/>
      </xdr:nvCxnSpPr>
      <xdr:spPr>
        <a:xfrm>
          <a:off x="1028700" y="6334125"/>
          <a:ext cx="800100"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102705</xdr:rowOff>
    </xdr:from>
    <xdr:ext cx="405111" cy="259045"/>
    <xdr:sp macro="" textlink="">
      <xdr:nvSpPr>
        <xdr:cNvPr id="84" name="n_1aveValue【道路】&#10;有形固定資産減価償却率">
          <a:extLst>
            <a:ext uri="{FF2B5EF4-FFF2-40B4-BE49-F238E27FC236}">
              <a16:creationId xmlns:a16="http://schemas.microsoft.com/office/drawing/2014/main" id="{65E02733-3896-4508-9B04-D5465BE03551}"/>
            </a:ext>
          </a:extLst>
        </xdr:cNvPr>
        <xdr:cNvSpPr txBox="1"/>
      </xdr:nvSpPr>
      <xdr:spPr>
        <a:xfrm>
          <a:off x="3239144" y="6097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a:extLst>
            <a:ext uri="{FF2B5EF4-FFF2-40B4-BE49-F238E27FC236}">
              <a16:creationId xmlns:a16="http://schemas.microsoft.com/office/drawing/2014/main" id="{850ABDDC-5120-4614-8508-D720567132FB}"/>
            </a:ext>
          </a:extLst>
        </xdr:cNvPr>
        <xdr:cNvSpPr txBox="1"/>
      </xdr:nvSpPr>
      <xdr:spPr>
        <a:xfrm>
          <a:off x="2439044" y="605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a:extLst>
            <a:ext uri="{FF2B5EF4-FFF2-40B4-BE49-F238E27FC236}">
              <a16:creationId xmlns:a16="http://schemas.microsoft.com/office/drawing/2014/main" id="{884033EF-B632-4080-BB44-B1B38693ED56}"/>
            </a:ext>
          </a:extLst>
        </xdr:cNvPr>
        <xdr:cNvSpPr txBox="1"/>
      </xdr:nvSpPr>
      <xdr:spPr>
        <a:xfrm>
          <a:off x="1648469" y="6059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34126</xdr:rowOff>
    </xdr:from>
    <xdr:ext cx="405111" cy="259045"/>
    <xdr:sp macro="" textlink="">
      <xdr:nvSpPr>
        <xdr:cNvPr id="87" name="n_4aveValue【道路】&#10;有形固定資産減価償却率">
          <a:extLst>
            <a:ext uri="{FF2B5EF4-FFF2-40B4-BE49-F238E27FC236}">
              <a16:creationId xmlns:a16="http://schemas.microsoft.com/office/drawing/2014/main" id="{9B483799-BD9F-4D35-8FFC-0B554CD158A2}"/>
            </a:ext>
          </a:extLst>
        </xdr:cNvPr>
        <xdr:cNvSpPr txBox="1"/>
      </xdr:nvSpPr>
      <xdr:spPr>
        <a:xfrm>
          <a:off x="848369" y="6022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121393</xdr:rowOff>
    </xdr:from>
    <xdr:ext cx="405111" cy="259045"/>
    <xdr:sp macro="" textlink="">
      <xdr:nvSpPr>
        <xdr:cNvPr id="88" name="n_1mainValue【道路】&#10;有形固定資産減価償却率">
          <a:extLst>
            <a:ext uri="{FF2B5EF4-FFF2-40B4-BE49-F238E27FC236}">
              <a16:creationId xmlns:a16="http://schemas.microsoft.com/office/drawing/2014/main" id="{07A15644-F0F9-4EAD-86D5-731C701A2866}"/>
            </a:ext>
          </a:extLst>
        </xdr:cNvPr>
        <xdr:cNvSpPr txBox="1"/>
      </xdr:nvSpPr>
      <xdr:spPr>
        <a:xfrm>
          <a:off x="3239144" y="6439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87103</xdr:rowOff>
    </xdr:from>
    <xdr:ext cx="405111" cy="259045"/>
    <xdr:sp macro="" textlink="">
      <xdr:nvSpPr>
        <xdr:cNvPr id="89" name="n_2mainValue【道路】&#10;有形固定資産減価償却率">
          <a:extLst>
            <a:ext uri="{FF2B5EF4-FFF2-40B4-BE49-F238E27FC236}">
              <a16:creationId xmlns:a16="http://schemas.microsoft.com/office/drawing/2014/main" id="{95D705EE-5C42-46C0-90D7-22BF7AE9D4B9}"/>
            </a:ext>
          </a:extLst>
        </xdr:cNvPr>
        <xdr:cNvSpPr txBox="1"/>
      </xdr:nvSpPr>
      <xdr:spPr>
        <a:xfrm>
          <a:off x="2439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74040</xdr:rowOff>
    </xdr:from>
    <xdr:ext cx="405111" cy="259045"/>
    <xdr:sp macro="" textlink="">
      <xdr:nvSpPr>
        <xdr:cNvPr id="90" name="n_3mainValue【道路】&#10;有形固定資産減価償却率">
          <a:extLst>
            <a:ext uri="{FF2B5EF4-FFF2-40B4-BE49-F238E27FC236}">
              <a16:creationId xmlns:a16="http://schemas.microsoft.com/office/drawing/2014/main" id="{67856D42-A3B6-4FF6-9357-4B754E0EDBB7}"/>
            </a:ext>
          </a:extLst>
        </xdr:cNvPr>
        <xdr:cNvSpPr txBox="1"/>
      </xdr:nvSpPr>
      <xdr:spPr>
        <a:xfrm>
          <a:off x="1648469" y="638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60977</xdr:rowOff>
    </xdr:from>
    <xdr:ext cx="405111" cy="259045"/>
    <xdr:sp macro="" textlink="">
      <xdr:nvSpPr>
        <xdr:cNvPr id="91" name="n_4mainValue【道路】&#10;有形固定資産減価償却率">
          <a:extLst>
            <a:ext uri="{FF2B5EF4-FFF2-40B4-BE49-F238E27FC236}">
              <a16:creationId xmlns:a16="http://schemas.microsoft.com/office/drawing/2014/main" id="{6FC3D6BF-0BB6-4BA9-9742-22C7C6BC4062}"/>
            </a:ext>
          </a:extLst>
        </xdr:cNvPr>
        <xdr:cNvSpPr txBox="1"/>
      </xdr:nvSpPr>
      <xdr:spPr>
        <a:xfrm>
          <a:off x="848369"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570299C-A726-4EFA-96A9-57F70C6F3844}"/>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B2C5522-6D43-4B64-B5D5-BB0BDADE4DE6}"/>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698ADFA-A33E-483D-9762-40C2F6C6157E}"/>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07DAA4F-0021-4769-8D80-588B2D4EE1BB}"/>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CF75EB2-84DB-4520-880C-1CB90E9EEDB4}"/>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FACE20E-6D4B-4039-95E1-E5FAC28E854B}"/>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0ED9851-6D8B-48AD-AA86-86B471E86DD0}"/>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8DA7441-A54B-4C40-A31C-6E00DA597287}"/>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E8275785-2469-458F-A20B-A200C4A58F50}"/>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A491A34-3AB6-4016-B243-B1601174148A}"/>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9BF49EC-E9CA-44CF-A879-1964BBDD3160}"/>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BD59F95B-B070-43E6-B4E4-BA9CAD78C4DE}"/>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D5280F00-BF70-413E-BD01-7EF8EDBD20FD}"/>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44668FF8-FA5D-4DB4-B643-285369760041}"/>
            </a:ext>
          </a:extLst>
        </xdr:cNvPr>
        <xdr:cNvSpPr txBox="1"/>
      </xdr:nvSpPr>
      <xdr:spPr>
        <a:xfrm>
          <a:off x="5421206" y="6341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14AF424-C3E1-45D7-AB45-1B4298DD537A}"/>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8DDC220C-5904-442E-905D-5C736AAC21D3}"/>
            </a:ext>
          </a:extLst>
        </xdr:cNvPr>
        <xdr:cNvSpPr txBox="1"/>
      </xdr:nvSpPr>
      <xdr:spPr>
        <a:xfrm>
          <a:off x="5421206" y="598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647C538-D74F-4BF9-BB9D-74B8FB6B59DE}"/>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7906E94A-CDF5-48D1-B1CD-0740DC870A6B}"/>
            </a:ext>
          </a:extLst>
        </xdr:cNvPr>
        <xdr:cNvSpPr txBox="1"/>
      </xdr:nvSpPr>
      <xdr:spPr>
        <a:xfrm>
          <a:off x="5421206" y="5626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2A77ACD-F254-4A5D-B64C-954D34485769}"/>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ACB011A1-E32B-47F3-92F1-B97E5911DC83}"/>
            </a:ext>
          </a:extLst>
        </xdr:cNvPr>
        <xdr:cNvSpPr txBox="1"/>
      </xdr:nvSpPr>
      <xdr:spPr>
        <a:xfrm>
          <a:off x="5421206" y="52648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AB64C8EE-0C87-42EA-A9BA-DF6498BD40CE}"/>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6149A2A7-08FC-4A2F-85C0-D23D1C14A305}"/>
            </a:ext>
          </a:extLst>
        </xdr:cNvPr>
        <xdr:cNvSpPr txBox="1"/>
      </xdr:nvSpPr>
      <xdr:spPr>
        <a:xfrm>
          <a:off x="5324703" y="49028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9D5D120C-787A-4D1D-838E-981E089EBDAC}"/>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6BA56606-5C6B-4573-B0DC-CE7DD97641F6}"/>
            </a:ext>
          </a:extLst>
        </xdr:cNvPr>
        <xdr:cNvCxnSpPr/>
      </xdr:nvCxnSpPr>
      <xdr:spPr>
        <a:xfrm flipV="1">
          <a:off x="9429115" y="5361083"/>
          <a:ext cx="0" cy="1477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85156E0B-967F-43EE-9167-41C023F23DCF}"/>
            </a:ext>
          </a:extLst>
        </xdr:cNvPr>
        <xdr:cNvSpPr txBox="1"/>
      </xdr:nvSpPr>
      <xdr:spPr>
        <a:xfrm>
          <a:off x="9467850" y="684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7A1A70A0-0580-4C71-8874-6FBDC6C663E2}"/>
            </a:ext>
          </a:extLst>
        </xdr:cNvPr>
        <xdr:cNvCxnSpPr/>
      </xdr:nvCxnSpPr>
      <xdr:spPr>
        <a:xfrm>
          <a:off x="9363075" y="683871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BB37278C-27AF-4D9D-9AD5-F3ABA4BF1D30}"/>
            </a:ext>
          </a:extLst>
        </xdr:cNvPr>
        <xdr:cNvSpPr txBox="1"/>
      </xdr:nvSpPr>
      <xdr:spPr>
        <a:xfrm>
          <a:off x="9467850" y="515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823A13D0-DA07-4C48-8080-A4AA9F5B97D0}"/>
            </a:ext>
          </a:extLst>
        </xdr:cNvPr>
        <xdr:cNvCxnSpPr/>
      </xdr:nvCxnSpPr>
      <xdr:spPr>
        <a:xfrm>
          <a:off x="9363075" y="536108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20" name="【道路】&#10;一人当たり延長平均値テキスト">
          <a:extLst>
            <a:ext uri="{FF2B5EF4-FFF2-40B4-BE49-F238E27FC236}">
              <a16:creationId xmlns:a16="http://schemas.microsoft.com/office/drawing/2014/main" id="{CA214F97-5495-4123-B5A6-BEE878DB8AC8}"/>
            </a:ext>
          </a:extLst>
        </xdr:cNvPr>
        <xdr:cNvSpPr txBox="1"/>
      </xdr:nvSpPr>
      <xdr:spPr>
        <a:xfrm>
          <a:off x="9467850" y="648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ACD7CD05-A38E-44B5-A322-10375F21A3CC}"/>
            </a:ext>
          </a:extLst>
        </xdr:cNvPr>
        <xdr:cNvSpPr/>
      </xdr:nvSpPr>
      <xdr:spPr>
        <a:xfrm>
          <a:off x="9401175" y="663239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F36C24F7-0765-49E9-A6DC-9A381630DC4F}"/>
            </a:ext>
          </a:extLst>
        </xdr:cNvPr>
        <xdr:cNvSpPr/>
      </xdr:nvSpPr>
      <xdr:spPr>
        <a:xfrm>
          <a:off x="8639175" y="664107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64D2B5A6-B1CC-4C02-AA03-3F2C14AD316D}"/>
            </a:ext>
          </a:extLst>
        </xdr:cNvPr>
        <xdr:cNvSpPr/>
      </xdr:nvSpPr>
      <xdr:spPr>
        <a:xfrm>
          <a:off x="7839075" y="66372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86385941-60B3-40D3-97A9-2EC36737D71A}"/>
            </a:ext>
          </a:extLst>
        </xdr:cNvPr>
        <xdr:cNvSpPr/>
      </xdr:nvSpPr>
      <xdr:spPr>
        <a:xfrm>
          <a:off x="7029450" y="66364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81465CA2-5E91-4CCA-8F5A-4AEDB72D7412}"/>
            </a:ext>
          </a:extLst>
        </xdr:cNvPr>
        <xdr:cNvSpPr/>
      </xdr:nvSpPr>
      <xdr:spPr>
        <a:xfrm>
          <a:off x="6238875" y="66381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76BCB0C-2E76-4E09-B62D-F4B911C14E0F}"/>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C1F59BE-CDA5-4D20-919D-147D77B70387}"/>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8435F26-4AC4-4924-A757-086EC25A240D}"/>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BC77453-C1DD-46AC-9AB0-65DF66939C53}"/>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116E168-4C63-449D-8302-50708372387F}"/>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27366</xdr:rowOff>
    </xdr:from>
    <xdr:to>
      <xdr:col>55</xdr:col>
      <xdr:colOff>50800</xdr:colOff>
      <xdr:row>41</xdr:row>
      <xdr:rowOff>128966</xdr:rowOff>
    </xdr:to>
    <xdr:sp macro="" textlink="">
      <xdr:nvSpPr>
        <xdr:cNvPr id="131" name="楕円 130">
          <a:extLst>
            <a:ext uri="{FF2B5EF4-FFF2-40B4-BE49-F238E27FC236}">
              <a16:creationId xmlns:a16="http://schemas.microsoft.com/office/drawing/2014/main" id="{25BE1200-A5D2-4CF6-9A62-F3952FBDE86B}"/>
            </a:ext>
          </a:extLst>
        </xdr:cNvPr>
        <xdr:cNvSpPr/>
      </xdr:nvSpPr>
      <xdr:spPr>
        <a:xfrm>
          <a:off x="9401175" y="666946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5793</xdr:rowOff>
    </xdr:from>
    <xdr:ext cx="534377" cy="259045"/>
    <xdr:sp macro="" textlink="">
      <xdr:nvSpPr>
        <xdr:cNvPr id="132" name="【道路】&#10;一人当たり延長該当値テキスト">
          <a:extLst>
            <a:ext uri="{FF2B5EF4-FFF2-40B4-BE49-F238E27FC236}">
              <a16:creationId xmlns:a16="http://schemas.microsoft.com/office/drawing/2014/main" id="{41F4F6AA-DCC7-488A-A87E-7D15921654EE}"/>
            </a:ext>
          </a:extLst>
        </xdr:cNvPr>
        <xdr:cNvSpPr txBox="1"/>
      </xdr:nvSpPr>
      <xdr:spPr>
        <a:xfrm>
          <a:off x="9467850" y="664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30578</xdr:rowOff>
    </xdr:from>
    <xdr:to>
      <xdr:col>50</xdr:col>
      <xdr:colOff>165100</xdr:colOff>
      <xdr:row>41</xdr:row>
      <xdr:rowOff>132178</xdr:rowOff>
    </xdr:to>
    <xdr:sp macro="" textlink="">
      <xdr:nvSpPr>
        <xdr:cNvPr id="133" name="楕円 132">
          <a:extLst>
            <a:ext uri="{FF2B5EF4-FFF2-40B4-BE49-F238E27FC236}">
              <a16:creationId xmlns:a16="http://schemas.microsoft.com/office/drawing/2014/main" id="{386D05E0-1DD0-43DE-9A8E-13801435A95D}"/>
            </a:ext>
          </a:extLst>
        </xdr:cNvPr>
        <xdr:cNvSpPr/>
      </xdr:nvSpPr>
      <xdr:spPr>
        <a:xfrm>
          <a:off x="8639175" y="666632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78166</xdr:rowOff>
    </xdr:from>
    <xdr:to>
      <xdr:col>55</xdr:col>
      <xdr:colOff>0</xdr:colOff>
      <xdr:row>41</xdr:row>
      <xdr:rowOff>81378</xdr:rowOff>
    </xdr:to>
    <xdr:cxnSp macro="">
      <xdr:nvCxnSpPr>
        <xdr:cNvPr id="134" name="直線コネクタ 133">
          <a:extLst>
            <a:ext uri="{FF2B5EF4-FFF2-40B4-BE49-F238E27FC236}">
              <a16:creationId xmlns:a16="http://schemas.microsoft.com/office/drawing/2014/main" id="{C61750F6-FE3B-4A43-BA19-A154A04DE8A3}"/>
            </a:ext>
          </a:extLst>
        </xdr:cNvPr>
        <xdr:cNvCxnSpPr/>
      </xdr:nvCxnSpPr>
      <xdr:spPr>
        <a:xfrm flipV="1">
          <a:off x="8686800" y="6717091"/>
          <a:ext cx="742950" cy="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33058</xdr:rowOff>
    </xdr:from>
    <xdr:to>
      <xdr:col>46</xdr:col>
      <xdr:colOff>38100</xdr:colOff>
      <xdr:row>41</xdr:row>
      <xdr:rowOff>134658</xdr:rowOff>
    </xdr:to>
    <xdr:sp macro="" textlink="">
      <xdr:nvSpPr>
        <xdr:cNvPr id="135" name="楕円 134">
          <a:extLst>
            <a:ext uri="{FF2B5EF4-FFF2-40B4-BE49-F238E27FC236}">
              <a16:creationId xmlns:a16="http://schemas.microsoft.com/office/drawing/2014/main" id="{2BCFC0C8-3220-496D-AC2C-E6E06D0B97B4}"/>
            </a:ext>
          </a:extLst>
        </xdr:cNvPr>
        <xdr:cNvSpPr/>
      </xdr:nvSpPr>
      <xdr:spPr>
        <a:xfrm>
          <a:off x="7839075" y="666880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81378</xdr:rowOff>
    </xdr:from>
    <xdr:to>
      <xdr:col>50</xdr:col>
      <xdr:colOff>114300</xdr:colOff>
      <xdr:row>41</xdr:row>
      <xdr:rowOff>83858</xdr:rowOff>
    </xdr:to>
    <xdr:cxnSp macro="">
      <xdr:nvCxnSpPr>
        <xdr:cNvPr id="136" name="直線コネクタ 135">
          <a:extLst>
            <a:ext uri="{FF2B5EF4-FFF2-40B4-BE49-F238E27FC236}">
              <a16:creationId xmlns:a16="http://schemas.microsoft.com/office/drawing/2014/main" id="{36D737D0-CD33-4B3C-976F-F79D25D0287C}"/>
            </a:ext>
          </a:extLst>
        </xdr:cNvPr>
        <xdr:cNvCxnSpPr/>
      </xdr:nvCxnSpPr>
      <xdr:spPr>
        <a:xfrm flipV="1">
          <a:off x="7886700" y="6723478"/>
          <a:ext cx="800100" cy="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36213</xdr:rowOff>
    </xdr:from>
    <xdr:to>
      <xdr:col>41</xdr:col>
      <xdr:colOff>101600</xdr:colOff>
      <xdr:row>41</xdr:row>
      <xdr:rowOff>137813</xdr:rowOff>
    </xdr:to>
    <xdr:sp macro="" textlink="">
      <xdr:nvSpPr>
        <xdr:cNvPr id="137" name="楕円 136">
          <a:extLst>
            <a:ext uri="{FF2B5EF4-FFF2-40B4-BE49-F238E27FC236}">
              <a16:creationId xmlns:a16="http://schemas.microsoft.com/office/drawing/2014/main" id="{3E329F66-B923-422D-872C-8A58A8EB63C8}"/>
            </a:ext>
          </a:extLst>
        </xdr:cNvPr>
        <xdr:cNvSpPr/>
      </xdr:nvSpPr>
      <xdr:spPr>
        <a:xfrm>
          <a:off x="7029450" y="667513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83858</xdr:rowOff>
    </xdr:from>
    <xdr:to>
      <xdr:col>45</xdr:col>
      <xdr:colOff>177800</xdr:colOff>
      <xdr:row>41</xdr:row>
      <xdr:rowOff>87013</xdr:rowOff>
    </xdr:to>
    <xdr:cxnSp macro="">
      <xdr:nvCxnSpPr>
        <xdr:cNvPr id="138" name="直線コネクタ 137">
          <a:extLst>
            <a:ext uri="{FF2B5EF4-FFF2-40B4-BE49-F238E27FC236}">
              <a16:creationId xmlns:a16="http://schemas.microsoft.com/office/drawing/2014/main" id="{490ABDC5-DFE9-4DC6-A813-F8738B5293D3}"/>
            </a:ext>
          </a:extLst>
        </xdr:cNvPr>
        <xdr:cNvCxnSpPr/>
      </xdr:nvCxnSpPr>
      <xdr:spPr>
        <a:xfrm flipV="1">
          <a:off x="7077075" y="672595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39208</xdr:rowOff>
    </xdr:from>
    <xdr:to>
      <xdr:col>36</xdr:col>
      <xdr:colOff>165100</xdr:colOff>
      <xdr:row>41</xdr:row>
      <xdr:rowOff>140808</xdr:rowOff>
    </xdr:to>
    <xdr:sp macro="" textlink="">
      <xdr:nvSpPr>
        <xdr:cNvPr id="139" name="楕円 138">
          <a:extLst>
            <a:ext uri="{FF2B5EF4-FFF2-40B4-BE49-F238E27FC236}">
              <a16:creationId xmlns:a16="http://schemas.microsoft.com/office/drawing/2014/main" id="{184D3523-3C06-4141-922D-86A2A9D1CB81}"/>
            </a:ext>
          </a:extLst>
        </xdr:cNvPr>
        <xdr:cNvSpPr/>
      </xdr:nvSpPr>
      <xdr:spPr>
        <a:xfrm>
          <a:off x="6238875" y="667813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87013</xdr:rowOff>
    </xdr:from>
    <xdr:to>
      <xdr:col>41</xdr:col>
      <xdr:colOff>50800</xdr:colOff>
      <xdr:row>41</xdr:row>
      <xdr:rowOff>90008</xdr:rowOff>
    </xdr:to>
    <xdr:cxnSp macro="">
      <xdr:nvCxnSpPr>
        <xdr:cNvPr id="140" name="直線コネクタ 139">
          <a:extLst>
            <a:ext uri="{FF2B5EF4-FFF2-40B4-BE49-F238E27FC236}">
              <a16:creationId xmlns:a16="http://schemas.microsoft.com/office/drawing/2014/main" id="{03207590-548A-44F0-A63A-F8700BE4A885}"/>
            </a:ext>
          </a:extLst>
        </xdr:cNvPr>
        <xdr:cNvCxnSpPr/>
      </xdr:nvCxnSpPr>
      <xdr:spPr>
        <a:xfrm flipV="1">
          <a:off x="6286500" y="6722763"/>
          <a:ext cx="790575"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41" name="n_1aveValue【道路】&#10;一人当たり延長">
          <a:extLst>
            <a:ext uri="{FF2B5EF4-FFF2-40B4-BE49-F238E27FC236}">
              <a16:creationId xmlns:a16="http://schemas.microsoft.com/office/drawing/2014/main" id="{FD568C6C-1A84-4E93-8DB8-E0E75AF05B57}"/>
            </a:ext>
          </a:extLst>
        </xdr:cNvPr>
        <xdr:cNvSpPr txBox="1"/>
      </xdr:nvSpPr>
      <xdr:spPr>
        <a:xfrm>
          <a:off x="8429136" y="641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42" name="n_2aveValue【道路】&#10;一人当たり延長">
          <a:extLst>
            <a:ext uri="{FF2B5EF4-FFF2-40B4-BE49-F238E27FC236}">
              <a16:creationId xmlns:a16="http://schemas.microsoft.com/office/drawing/2014/main" id="{5F20FF2A-F988-4411-B173-5A97F347A646}"/>
            </a:ext>
          </a:extLst>
        </xdr:cNvPr>
        <xdr:cNvSpPr txBox="1"/>
      </xdr:nvSpPr>
      <xdr:spPr>
        <a:xfrm>
          <a:off x="7648086" y="642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115647</xdr:rowOff>
    </xdr:from>
    <xdr:ext cx="534377" cy="259045"/>
    <xdr:sp macro="" textlink="">
      <xdr:nvSpPr>
        <xdr:cNvPr id="143" name="n_3aveValue【道路】&#10;一人当たり延長">
          <a:extLst>
            <a:ext uri="{FF2B5EF4-FFF2-40B4-BE49-F238E27FC236}">
              <a16:creationId xmlns:a16="http://schemas.microsoft.com/office/drawing/2014/main" id="{893AB746-4322-4861-8FF1-46CCA87270A9}"/>
            </a:ext>
          </a:extLst>
        </xdr:cNvPr>
        <xdr:cNvSpPr txBox="1"/>
      </xdr:nvSpPr>
      <xdr:spPr>
        <a:xfrm>
          <a:off x="6847986" y="64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111048</xdr:rowOff>
    </xdr:from>
    <xdr:ext cx="534377" cy="259045"/>
    <xdr:sp macro="" textlink="">
      <xdr:nvSpPr>
        <xdr:cNvPr id="144" name="n_4aveValue【道路】&#10;一人当たり延長">
          <a:extLst>
            <a:ext uri="{FF2B5EF4-FFF2-40B4-BE49-F238E27FC236}">
              <a16:creationId xmlns:a16="http://schemas.microsoft.com/office/drawing/2014/main" id="{9E448D40-1F00-44B6-9A93-9D75E5D5AE3E}"/>
            </a:ext>
          </a:extLst>
        </xdr:cNvPr>
        <xdr:cNvSpPr txBox="1"/>
      </xdr:nvSpPr>
      <xdr:spPr>
        <a:xfrm>
          <a:off x="6038361" y="642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123305</xdr:rowOff>
    </xdr:from>
    <xdr:ext cx="534377" cy="259045"/>
    <xdr:sp macro="" textlink="">
      <xdr:nvSpPr>
        <xdr:cNvPr id="145" name="n_1mainValue【道路】&#10;一人当たり延長">
          <a:extLst>
            <a:ext uri="{FF2B5EF4-FFF2-40B4-BE49-F238E27FC236}">
              <a16:creationId xmlns:a16="http://schemas.microsoft.com/office/drawing/2014/main" id="{C9D3C44D-FC87-483C-B160-0C629D6C3998}"/>
            </a:ext>
          </a:extLst>
        </xdr:cNvPr>
        <xdr:cNvSpPr txBox="1"/>
      </xdr:nvSpPr>
      <xdr:spPr>
        <a:xfrm>
          <a:off x="8429136" y="676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125785</xdr:rowOff>
    </xdr:from>
    <xdr:ext cx="534377" cy="259045"/>
    <xdr:sp macro="" textlink="">
      <xdr:nvSpPr>
        <xdr:cNvPr id="146" name="n_2mainValue【道路】&#10;一人当たり延長">
          <a:extLst>
            <a:ext uri="{FF2B5EF4-FFF2-40B4-BE49-F238E27FC236}">
              <a16:creationId xmlns:a16="http://schemas.microsoft.com/office/drawing/2014/main" id="{02504589-1CE4-488C-A605-F845DF800578}"/>
            </a:ext>
          </a:extLst>
        </xdr:cNvPr>
        <xdr:cNvSpPr txBox="1"/>
      </xdr:nvSpPr>
      <xdr:spPr>
        <a:xfrm>
          <a:off x="7648086" y="676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128940</xdr:rowOff>
    </xdr:from>
    <xdr:ext cx="534377" cy="259045"/>
    <xdr:sp macro="" textlink="">
      <xdr:nvSpPr>
        <xdr:cNvPr id="147" name="n_3mainValue【道路】&#10;一人当たり延長">
          <a:extLst>
            <a:ext uri="{FF2B5EF4-FFF2-40B4-BE49-F238E27FC236}">
              <a16:creationId xmlns:a16="http://schemas.microsoft.com/office/drawing/2014/main" id="{2465C7D9-3320-4A6D-8D07-7D6386159D46}"/>
            </a:ext>
          </a:extLst>
        </xdr:cNvPr>
        <xdr:cNvSpPr txBox="1"/>
      </xdr:nvSpPr>
      <xdr:spPr>
        <a:xfrm>
          <a:off x="6847986" y="676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131935</xdr:rowOff>
    </xdr:from>
    <xdr:ext cx="534377" cy="259045"/>
    <xdr:sp macro="" textlink="">
      <xdr:nvSpPr>
        <xdr:cNvPr id="148" name="n_4mainValue【道路】&#10;一人当たり延長">
          <a:extLst>
            <a:ext uri="{FF2B5EF4-FFF2-40B4-BE49-F238E27FC236}">
              <a16:creationId xmlns:a16="http://schemas.microsoft.com/office/drawing/2014/main" id="{BF8C23D1-8BAD-4146-84D4-66E575BE9085}"/>
            </a:ext>
          </a:extLst>
        </xdr:cNvPr>
        <xdr:cNvSpPr txBox="1"/>
      </xdr:nvSpPr>
      <xdr:spPr>
        <a:xfrm>
          <a:off x="6038361" y="677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8C20604-D391-4B54-BE38-C4DDF6756AB5}"/>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6192F5A-F1BB-482F-A13A-378828BF2F7D}"/>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313CE04-C266-4DDC-99C5-7EA16BD251C9}"/>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B42731A-550E-41C4-BF2D-929630D78F6F}"/>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E9FEB80-1543-48AB-9DB6-854B1F3F2253}"/>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30A47DC-3A13-4CFB-B64C-FC8792F6E9E9}"/>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68E8967-BE91-4991-A15B-DA0EAA563083}"/>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4554A310-C187-4B92-8733-D06768ED8DBB}"/>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3E4CC71F-4140-4652-B9D7-AC6148C42837}"/>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C15FF38F-19B7-47B1-B109-36C9CD908D07}"/>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4C1079AD-9905-4706-B0FB-D7825CBF3FA6}"/>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AECA8754-F58F-49DB-A87B-FC78029E0C9D}"/>
            </a:ext>
          </a:extLst>
        </xdr:cNvPr>
        <xdr:cNvCxnSpPr/>
      </xdr:nvCxnSpPr>
      <xdr:spPr>
        <a:xfrm>
          <a:off x="6858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B4AB886-FC5B-42F1-82BE-CC6501F292C6}"/>
            </a:ext>
          </a:extLst>
        </xdr:cNvPr>
        <xdr:cNvSpPr txBox="1"/>
      </xdr:nvSpPr>
      <xdr:spPr>
        <a:xfrm>
          <a:off x="2789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EA70EEE2-67E6-42EF-A890-03BB545CFE44}"/>
            </a:ext>
          </a:extLst>
        </xdr:cNvPr>
        <xdr:cNvCxnSpPr/>
      </xdr:nvCxnSpPr>
      <xdr:spPr>
        <a:xfrm>
          <a:off x="6858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A0CF7EF6-8412-43CE-B13C-A49FC18C10B2}"/>
            </a:ext>
          </a:extLst>
        </xdr:cNvPr>
        <xdr:cNvSpPr txBox="1"/>
      </xdr:nvSpPr>
      <xdr:spPr>
        <a:xfrm>
          <a:off x="339891"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6BB625AF-44C3-44D4-829A-0A40AE6FAD5D}"/>
            </a:ext>
          </a:extLst>
        </xdr:cNvPr>
        <xdr:cNvCxnSpPr/>
      </xdr:nvCxnSpPr>
      <xdr:spPr>
        <a:xfrm>
          <a:off x="6858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16038687-1BF9-4585-9647-44064FB4E42F}"/>
            </a:ext>
          </a:extLst>
        </xdr:cNvPr>
        <xdr:cNvSpPr txBox="1"/>
      </xdr:nvSpPr>
      <xdr:spPr>
        <a:xfrm>
          <a:off x="339891"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46BFF8DC-252E-4BB5-85B2-352CC9BED7D9}"/>
            </a:ext>
          </a:extLst>
        </xdr:cNvPr>
        <xdr:cNvCxnSpPr/>
      </xdr:nvCxnSpPr>
      <xdr:spPr>
        <a:xfrm>
          <a:off x="6858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930005A5-10D2-42DF-A23A-FC4DA2F57702}"/>
            </a:ext>
          </a:extLst>
        </xdr:cNvPr>
        <xdr:cNvSpPr txBox="1"/>
      </xdr:nvSpPr>
      <xdr:spPr>
        <a:xfrm>
          <a:off x="339891"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DB743A9-5FA2-4ADD-9338-D808B49C7B62}"/>
            </a:ext>
          </a:extLst>
        </xdr:cNvPr>
        <xdr:cNvCxnSpPr/>
      </xdr:nvCxnSpPr>
      <xdr:spPr>
        <a:xfrm>
          <a:off x="6858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B42BDAD7-BB35-4C18-AD03-DDEFB5888569}"/>
            </a:ext>
          </a:extLst>
        </xdr:cNvPr>
        <xdr:cNvSpPr txBox="1"/>
      </xdr:nvSpPr>
      <xdr:spPr>
        <a:xfrm>
          <a:off x="339891"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B4DCE140-01DA-4561-985C-C33D17766023}"/>
            </a:ext>
          </a:extLst>
        </xdr:cNvPr>
        <xdr:cNvCxnSpPr/>
      </xdr:nvCxnSpPr>
      <xdr:spPr>
        <a:xfrm>
          <a:off x="6858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8763A12A-DFAE-4364-81BA-C7E3A1E97959}"/>
            </a:ext>
          </a:extLst>
        </xdr:cNvPr>
        <xdr:cNvSpPr txBox="1"/>
      </xdr:nvSpPr>
      <xdr:spPr>
        <a:xfrm>
          <a:off x="3881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DC2DF5F5-6527-445E-B1D8-EF16BB7AEF0D}"/>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C73DE173-D99E-4389-8785-A2524D81F582}"/>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FC7BF854-F4CD-4B93-91BB-869EAF2793DC}"/>
            </a:ext>
          </a:extLst>
        </xdr:cNvPr>
        <xdr:cNvCxnSpPr/>
      </xdr:nvCxnSpPr>
      <xdr:spPr>
        <a:xfrm flipV="1">
          <a:off x="4180840" y="9065804"/>
          <a:ext cx="0" cy="1360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948312FA-9099-4BB5-A821-49A7A641A600}"/>
            </a:ext>
          </a:extLst>
        </xdr:cNvPr>
        <xdr:cNvSpPr txBox="1"/>
      </xdr:nvSpPr>
      <xdr:spPr>
        <a:xfrm>
          <a:off x="4219575" y="10430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7EC26CD4-8768-4413-9597-8CB8386DD3DB}"/>
            </a:ext>
          </a:extLst>
        </xdr:cNvPr>
        <xdr:cNvCxnSpPr/>
      </xdr:nvCxnSpPr>
      <xdr:spPr>
        <a:xfrm>
          <a:off x="4105275" y="104267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C46C0489-57DC-431E-8B04-7EA78BD0E7E1}"/>
            </a:ext>
          </a:extLst>
        </xdr:cNvPr>
        <xdr:cNvSpPr txBox="1"/>
      </xdr:nvSpPr>
      <xdr:spPr>
        <a:xfrm>
          <a:off x="4219575" y="88505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CD746480-6B45-4374-BF4F-6A0CFBD083D8}"/>
            </a:ext>
          </a:extLst>
        </xdr:cNvPr>
        <xdr:cNvCxnSpPr/>
      </xdr:nvCxnSpPr>
      <xdr:spPr>
        <a:xfrm>
          <a:off x="4105275" y="90658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D9E843D6-CE5E-43F2-9656-A16928993B64}"/>
            </a:ext>
          </a:extLst>
        </xdr:cNvPr>
        <xdr:cNvSpPr txBox="1"/>
      </xdr:nvSpPr>
      <xdr:spPr>
        <a:xfrm>
          <a:off x="4219575" y="9708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A90F63E1-DC6C-41AF-97B7-C94B83BF98DF}"/>
            </a:ext>
          </a:extLst>
        </xdr:cNvPr>
        <xdr:cNvSpPr/>
      </xdr:nvSpPr>
      <xdr:spPr>
        <a:xfrm>
          <a:off x="4124325" y="98475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9C6BDA7C-D801-4201-9878-36E1B7EE5618}"/>
            </a:ext>
          </a:extLst>
        </xdr:cNvPr>
        <xdr:cNvSpPr/>
      </xdr:nvSpPr>
      <xdr:spPr>
        <a:xfrm>
          <a:off x="3381375" y="983624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FB778F27-8771-46FB-B853-F50218F8282C}"/>
            </a:ext>
          </a:extLst>
        </xdr:cNvPr>
        <xdr:cNvSpPr/>
      </xdr:nvSpPr>
      <xdr:spPr>
        <a:xfrm>
          <a:off x="2571750" y="98279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a16="http://schemas.microsoft.com/office/drawing/2014/main" id="{055CEE22-A479-4BEB-9068-067C40388F87}"/>
            </a:ext>
          </a:extLst>
        </xdr:cNvPr>
        <xdr:cNvSpPr/>
      </xdr:nvSpPr>
      <xdr:spPr>
        <a:xfrm>
          <a:off x="1781175" y="98475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D529A86C-B455-4563-BF26-E8521A99C635}"/>
            </a:ext>
          </a:extLst>
        </xdr:cNvPr>
        <xdr:cNvSpPr/>
      </xdr:nvSpPr>
      <xdr:spPr>
        <a:xfrm>
          <a:off x="981075" y="98215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2E36024-FDF9-4C3E-8202-16338E4EFB0E}"/>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713B3EE-34E1-4BF3-8BB1-F0E0D2207897}"/>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CB65EE9-A843-46BC-8B14-53D77832191F}"/>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E0884B8-4D45-471C-B1EF-B989464B80C3}"/>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FED32FF-70F1-4DA0-A523-FBD2384F6BEE}"/>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65133</xdr:rowOff>
    </xdr:from>
    <xdr:to>
      <xdr:col>24</xdr:col>
      <xdr:colOff>114300</xdr:colOff>
      <xdr:row>62</xdr:row>
      <xdr:rowOff>166733</xdr:rowOff>
    </xdr:to>
    <xdr:sp macro="" textlink="">
      <xdr:nvSpPr>
        <xdr:cNvPr id="190" name="楕円 189">
          <a:extLst>
            <a:ext uri="{FF2B5EF4-FFF2-40B4-BE49-F238E27FC236}">
              <a16:creationId xmlns:a16="http://schemas.microsoft.com/office/drawing/2014/main" id="{2068D115-29B7-4DFB-B0F7-A9DCB23D9A11}"/>
            </a:ext>
          </a:extLst>
        </xdr:cNvPr>
        <xdr:cNvSpPr/>
      </xdr:nvSpPr>
      <xdr:spPr>
        <a:xfrm>
          <a:off x="4124325" y="1010765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43560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AF0540FB-E280-4951-A330-41749E8F8BA8}"/>
            </a:ext>
          </a:extLst>
        </xdr:cNvPr>
        <xdr:cNvSpPr txBox="1"/>
      </xdr:nvSpPr>
      <xdr:spPr>
        <a:xfrm>
          <a:off x="4219575" y="10086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145143</xdr:rowOff>
    </xdr:from>
    <xdr:to>
      <xdr:col>20</xdr:col>
      <xdr:colOff>38100</xdr:colOff>
      <xdr:row>63</xdr:row>
      <xdr:rowOff>75293</xdr:rowOff>
    </xdr:to>
    <xdr:sp macro="" textlink="">
      <xdr:nvSpPr>
        <xdr:cNvPr id="192" name="楕円 191">
          <a:extLst>
            <a:ext uri="{FF2B5EF4-FFF2-40B4-BE49-F238E27FC236}">
              <a16:creationId xmlns:a16="http://schemas.microsoft.com/office/drawing/2014/main" id="{A2FE197C-6981-494E-BBAA-83842039CD85}"/>
            </a:ext>
          </a:extLst>
        </xdr:cNvPr>
        <xdr:cNvSpPr/>
      </xdr:nvSpPr>
      <xdr:spPr>
        <a:xfrm>
          <a:off x="3381375" y="101813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115933</xdr:rowOff>
    </xdr:from>
    <xdr:to>
      <xdr:col>24</xdr:col>
      <xdr:colOff>63500</xdr:colOff>
      <xdr:row>63</xdr:row>
      <xdr:rowOff>24493</xdr:rowOff>
    </xdr:to>
    <xdr:cxnSp macro="">
      <xdr:nvCxnSpPr>
        <xdr:cNvPr id="193" name="直線コネクタ 192">
          <a:extLst>
            <a:ext uri="{FF2B5EF4-FFF2-40B4-BE49-F238E27FC236}">
              <a16:creationId xmlns:a16="http://schemas.microsoft.com/office/drawing/2014/main" id="{C881D9A3-FF36-4EFC-B925-AD0449F80558}"/>
            </a:ext>
          </a:extLst>
        </xdr:cNvPr>
        <xdr:cNvCxnSpPr/>
      </xdr:nvCxnSpPr>
      <xdr:spPr>
        <a:xfrm flipV="1">
          <a:off x="3429000" y="10155283"/>
          <a:ext cx="752475"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138612</xdr:rowOff>
    </xdr:from>
    <xdr:to>
      <xdr:col>15</xdr:col>
      <xdr:colOff>101600</xdr:colOff>
      <xdr:row>63</xdr:row>
      <xdr:rowOff>68762</xdr:rowOff>
    </xdr:to>
    <xdr:sp macro="" textlink="">
      <xdr:nvSpPr>
        <xdr:cNvPr id="194" name="楕円 193">
          <a:extLst>
            <a:ext uri="{FF2B5EF4-FFF2-40B4-BE49-F238E27FC236}">
              <a16:creationId xmlns:a16="http://schemas.microsoft.com/office/drawing/2014/main" id="{422F0C70-8B0D-4D2E-A219-02CC8E9FB824}"/>
            </a:ext>
          </a:extLst>
        </xdr:cNvPr>
        <xdr:cNvSpPr/>
      </xdr:nvSpPr>
      <xdr:spPr>
        <a:xfrm>
          <a:off x="2571750" y="1018113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17962</xdr:rowOff>
    </xdr:from>
    <xdr:to>
      <xdr:col>19</xdr:col>
      <xdr:colOff>177800</xdr:colOff>
      <xdr:row>63</xdr:row>
      <xdr:rowOff>24493</xdr:rowOff>
    </xdr:to>
    <xdr:cxnSp macro="">
      <xdr:nvCxnSpPr>
        <xdr:cNvPr id="195" name="直線コネクタ 194">
          <a:extLst>
            <a:ext uri="{FF2B5EF4-FFF2-40B4-BE49-F238E27FC236}">
              <a16:creationId xmlns:a16="http://schemas.microsoft.com/office/drawing/2014/main" id="{2A195854-5688-427A-B3D0-4CC4101CB6F1}"/>
            </a:ext>
          </a:extLst>
        </xdr:cNvPr>
        <xdr:cNvCxnSpPr/>
      </xdr:nvCxnSpPr>
      <xdr:spPr>
        <a:xfrm>
          <a:off x="2619375" y="10219237"/>
          <a:ext cx="809625"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140244</xdr:rowOff>
    </xdr:from>
    <xdr:to>
      <xdr:col>10</xdr:col>
      <xdr:colOff>165100</xdr:colOff>
      <xdr:row>63</xdr:row>
      <xdr:rowOff>70394</xdr:rowOff>
    </xdr:to>
    <xdr:sp macro="" textlink="">
      <xdr:nvSpPr>
        <xdr:cNvPr id="196" name="楕円 195">
          <a:extLst>
            <a:ext uri="{FF2B5EF4-FFF2-40B4-BE49-F238E27FC236}">
              <a16:creationId xmlns:a16="http://schemas.microsoft.com/office/drawing/2014/main" id="{EE8D7AA2-8DC4-41B3-A17B-09FD0171FAFC}"/>
            </a:ext>
          </a:extLst>
        </xdr:cNvPr>
        <xdr:cNvSpPr/>
      </xdr:nvSpPr>
      <xdr:spPr>
        <a:xfrm>
          <a:off x="1781175" y="1018276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17962</xdr:rowOff>
    </xdr:from>
    <xdr:to>
      <xdr:col>15</xdr:col>
      <xdr:colOff>50800</xdr:colOff>
      <xdr:row>63</xdr:row>
      <xdr:rowOff>19594</xdr:rowOff>
    </xdr:to>
    <xdr:cxnSp macro="">
      <xdr:nvCxnSpPr>
        <xdr:cNvPr id="197" name="直線コネクタ 196">
          <a:extLst>
            <a:ext uri="{FF2B5EF4-FFF2-40B4-BE49-F238E27FC236}">
              <a16:creationId xmlns:a16="http://schemas.microsoft.com/office/drawing/2014/main" id="{8222C7F2-E7ED-4B87-8487-6B8382B9E384}"/>
            </a:ext>
          </a:extLst>
        </xdr:cNvPr>
        <xdr:cNvCxnSpPr/>
      </xdr:nvCxnSpPr>
      <xdr:spPr>
        <a:xfrm flipV="1">
          <a:off x="1828800" y="10219237"/>
          <a:ext cx="79057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127181</xdr:rowOff>
    </xdr:from>
    <xdr:to>
      <xdr:col>6</xdr:col>
      <xdr:colOff>38100</xdr:colOff>
      <xdr:row>63</xdr:row>
      <xdr:rowOff>57331</xdr:rowOff>
    </xdr:to>
    <xdr:sp macro="" textlink="">
      <xdr:nvSpPr>
        <xdr:cNvPr id="198" name="楕円 197">
          <a:extLst>
            <a:ext uri="{FF2B5EF4-FFF2-40B4-BE49-F238E27FC236}">
              <a16:creationId xmlns:a16="http://schemas.microsoft.com/office/drawing/2014/main" id="{B92186DE-B168-4A2C-A4AC-D1DCB8D614B3}"/>
            </a:ext>
          </a:extLst>
        </xdr:cNvPr>
        <xdr:cNvSpPr/>
      </xdr:nvSpPr>
      <xdr:spPr>
        <a:xfrm>
          <a:off x="981075" y="1016335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6531</xdr:rowOff>
    </xdr:from>
    <xdr:to>
      <xdr:col>10</xdr:col>
      <xdr:colOff>114300</xdr:colOff>
      <xdr:row>63</xdr:row>
      <xdr:rowOff>19594</xdr:rowOff>
    </xdr:to>
    <xdr:cxnSp macro="">
      <xdr:nvCxnSpPr>
        <xdr:cNvPr id="199" name="直線コネクタ 198">
          <a:extLst>
            <a:ext uri="{FF2B5EF4-FFF2-40B4-BE49-F238E27FC236}">
              <a16:creationId xmlns:a16="http://schemas.microsoft.com/office/drawing/2014/main" id="{97247EF0-3824-4506-AD7E-EF45E576C0FE}"/>
            </a:ext>
          </a:extLst>
        </xdr:cNvPr>
        <xdr:cNvCxnSpPr/>
      </xdr:nvCxnSpPr>
      <xdr:spPr>
        <a:xfrm>
          <a:off x="1028700" y="10210981"/>
          <a:ext cx="800100"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70593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87B0DCF-2DD5-484E-A858-1F9EB0767D24}"/>
            </a:ext>
          </a:extLst>
        </xdr:cNvPr>
        <xdr:cNvSpPr txBox="1"/>
      </xdr:nvSpPr>
      <xdr:spPr>
        <a:xfrm>
          <a:off x="3239144" y="9620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107F480-052A-4BD0-BF16-9154C7F10A3B}"/>
            </a:ext>
          </a:extLst>
        </xdr:cNvPr>
        <xdr:cNvSpPr txBox="1"/>
      </xdr:nvSpPr>
      <xdr:spPr>
        <a:xfrm>
          <a:off x="2439044" y="961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78757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E9605389-0F9E-419E-82D9-604C7EC9EFA8}"/>
            </a:ext>
          </a:extLst>
        </xdr:cNvPr>
        <xdr:cNvSpPr txBox="1"/>
      </xdr:nvSpPr>
      <xdr:spPr>
        <a:xfrm>
          <a:off x="1648469"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D707C7B5-150B-41E2-A8B7-546C49F79732}"/>
            </a:ext>
          </a:extLst>
        </xdr:cNvPr>
        <xdr:cNvSpPr txBox="1"/>
      </xdr:nvSpPr>
      <xdr:spPr>
        <a:xfrm>
          <a:off x="848369"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66420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43D3BC16-EA2C-4409-9312-E0920BF5C74D}"/>
            </a:ext>
          </a:extLst>
        </xdr:cNvPr>
        <xdr:cNvSpPr txBox="1"/>
      </xdr:nvSpPr>
      <xdr:spPr>
        <a:xfrm>
          <a:off x="3239144" y="10270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59889</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4B72EBB2-979E-421E-ABC1-AF72FA4FA497}"/>
            </a:ext>
          </a:extLst>
        </xdr:cNvPr>
        <xdr:cNvSpPr txBox="1"/>
      </xdr:nvSpPr>
      <xdr:spPr>
        <a:xfrm>
          <a:off x="2439044" y="102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61521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480F1FB5-854D-4F57-8A11-A27096029A8F}"/>
            </a:ext>
          </a:extLst>
        </xdr:cNvPr>
        <xdr:cNvSpPr txBox="1"/>
      </xdr:nvSpPr>
      <xdr:spPr>
        <a:xfrm>
          <a:off x="1648469" y="10265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48458</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1A023BDA-E34B-412C-8A6A-00522F4E7058}"/>
            </a:ext>
          </a:extLst>
        </xdr:cNvPr>
        <xdr:cNvSpPr txBox="1"/>
      </xdr:nvSpPr>
      <xdr:spPr>
        <a:xfrm>
          <a:off x="848369" y="1024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350A918D-949F-42E5-9BA2-7034BF860BD2}"/>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A21B7FD2-9B99-4B55-A84E-9DA0DEB4081D}"/>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267C30DC-AC3E-43AE-8918-2DB879355C6B}"/>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F3D47F95-EC70-44CB-8D78-EB2011046113}"/>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71EDBD1B-193A-41C0-A146-212F4D8C4E7C}"/>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D8B602E4-9179-44CE-8C6B-32619BBEBF31}"/>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4DDD16BD-0496-4559-9BAD-39D930D609A1}"/>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B5B4B6B2-F9B3-4DEF-BA2F-854528BC0163}"/>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D745E17C-0746-4EA1-BF8D-871742B6C92E}"/>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F102CF4D-1B48-4375-BA20-A4D18DAC99B1}"/>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D02A2A97-01F9-478C-9798-7A9014E3E233}"/>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AF9F733C-8D7C-4629-90D0-F8BE2E6515F3}"/>
            </a:ext>
          </a:extLst>
        </xdr:cNvPr>
        <xdr:cNvSpPr txBox="1"/>
      </xdr:nvSpPr>
      <xdr:spPr>
        <a:xfrm>
          <a:off x="5723389" y="10227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B7B0FD3E-F82E-4902-BB9E-703D6BE2C304}"/>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B2658016-CA77-41D3-820F-4789CBD981A0}"/>
            </a:ext>
          </a:extLst>
        </xdr:cNvPr>
        <xdr:cNvSpPr txBox="1"/>
      </xdr:nvSpPr>
      <xdr:spPr>
        <a:xfrm>
          <a:off x="5324703" y="97987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4E228C28-4481-48C5-82B5-6E2F19AAD333}"/>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8A40B243-A947-4A7E-8E15-91974FCDB4F2}"/>
            </a:ext>
          </a:extLst>
        </xdr:cNvPr>
        <xdr:cNvSpPr txBox="1"/>
      </xdr:nvSpPr>
      <xdr:spPr>
        <a:xfrm>
          <a:off x="5324703" y="93700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FD5DED0D-C3B9-49ED-BC3F-9763C3B97631}"/>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D3189809-F6B7-4B60-A283-FDD009C19503}"/>
            </a:ext>
          </a:extLst>
        </xdr:cNvPr>
        <xdr:cNvSpPr txBox="1"/>
      </xdr:nvSpPr>
      <xdr:spPr>
        <a:xfrm>
          <a:off x="5324703" y="8931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21FC16E3-6C11-4920-A86F-825729BF3BEB}"/>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8F389060-72D9-432B-BBEA-B38796D43AC9}"/>
            </a:ext>
          </a:extLst>
        </xdr:cNvPr>
        <xdr:cNvSpPr txBox="1"/>
      </xdr:nvSpPr>
      <xdr:spPr>
        <a:xfrm>
          <a:off x="5324703" y="85033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943B22FD-D2AF-4C85-A6B9-1AE0231039B6}"/>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EBD51B2D-3F4F-4BC4-9F9F-24E24722065D}"/>
            </a:ext>
          </a:extLst>
        </xdr:cNvPr>
        <xdr:cNvCxnSpPr/>
      </xdr:nvCxnSpPr>
      <xdr:spPr>
        <a:xfrm flipV="1">
          <a:off x="9429115" y="9012262"/>
          <a:ext cx="0" cy="134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34769F23-251B-40A9-A201-FE360884245B}"/>
            </a:ext>
          </a:extLst>
        </xdr:cNvPr>
        <xdr:cNvSpPr txBox="1"/>
      </xdr:nvSpPr>
      <xdr:spPr>
        <a:xfrm>
          <a:off x="9467850" y="1036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5BD06B41-361D-4823-AA9E-582EBF6E6960}"/>
            </a:ext>
          </a:extLst>
        </xdr:cNvPr>
        <xdr:cNvCxnSpPr/>
      </xdr:nvCxnSpPr>
      <xdr:spPr>
        <a:xfrm>
          <a:off x="9363075" y="103616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4FA560BD-A6FB-4695-BF70-7FC98DED9599}"/>
            </a:ext>
          </a:extLst>
        </xdr:cNvPr>
        <xdr:cNvSpPr txBox="1"/>
      </xdr:nvSpPr>
      <xdr:spPr>
        <a:xfrm>
          <a:off x="9467850" y="8790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2D67C31F-A23B-4D82-B19F-9C3B0D081015}"/>
            </a:ext>
          </a:extLst>
        </xdr:cNvPr>
        <xdr:cNvCxnSpPr/>
      </xdr:nvCxnSpPr>
      <xdr:spPr>
        <a:xfrm>
          <a:off x="9363075" y="901226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F711488D-73FE-47FA-8AE8-50814CC1A68C}"/>
            </a:ext>
          </a:extLst>
        </xdr:cNvPr>
        <xdr:cNvSpPr txBox="1"/>
      </xdr:nvSpPr>
      <xdr:spPr>
        <a:xfrm>
          <a:off x="9467850" y="1003645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302D61C6-DDAC-432D-B45B-49C9D6A80774}"/>
            </a:ext>
          </a:extLst>
        </xdr:cNvPr>
        <xdr:cNvSpPr/>
      </xdr:nvSpPr>
      <xdr:spPr>
        <a:xfrm>
          <a:off x="9401175" y="1005802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243109BF-F4C7-4D7A-8957-F333430C76EE}"/>
            </a:ext>
          </a:extLst>
        </xdr:cNvPr>
        <xdr:cNvSpPr/>
      </xdr:nvSpPr>
      <xdr:spPr>
        <a:xfrm>
          <a:off x="8639175" y="1006619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397DBF8A-06AE-4C1E-A3F8-5C4D62F1CD5B}"/>
            </a:ext>
          </a:extLst>
        </xdr:cNvPr>
        <xdr:cNvSpPr/>
      </xdr:nvSpPr>
      <xdr:spPr>
        <a:xfrm>
          <a:off x="7839075" y="1007762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a16="http://schemas.microsoft.com/office/drawing/2014/main" id="{7BEAF9AA-C308-400F-AF1E-8EA614F07DDA}"/>
            </a:ext>
          </a:extLst>
        </xdr:cNvPr>
        <xdr:cNvSpPr/>
      </xdr:nvSpPr>
      <xdr:spPr>
        <a:xfrm>
          <a:off x="7029450" y="1004799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a16="http://schemas.microsoft.com/office/drawing/2014/main" id="{3E0B367E-FC2C-463C-8728-DA5BBE7A39C3}"/>
            </a:ext>
          </a:extLst>
        </xdr:cNvPr>
        <xdr:cNvSpPr/>
      </xdr:nvSpPr>
      <xdr:spPr>
        <a:xfrm>
          <a:off x="6238875" y="1008522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5122E66-A3FC-4999-8E7C-2C6CE4DA2755}"/>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7895F5C-FA3F-44C3-8444-F4B4AC6014D9}"/>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1877E3B-C2E0-4429-8421-B610062B4D44}"/>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A77E2A4-0233-452A-84E0-32070E7A7EB1}"/>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6B5DEF2-3D35-482B-98D3-255402B3E006}"/>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1853</xdr:rowOff>
    </xdr:from>
    <xdr:to>
      <xdr:col>55</xdr:col>
      <xdr:colOff>50800</xdr:colOff>
      <xdr:row>62</xdr:row>
      <xdr:rowOff>103453</xdr:rowOff>
    </xdr:to>
    <xdr:sp macro="" textlink="">
      <xdr:nvSpPr>
        <xdr:cNvPr id="245" name="楕円 244">
          <a:extLst>
            <a:ext uri="{FF2B5EF4-FFF2-40B4-BE49-F238E27FC236}">
              <a16:creationId xmlns:a16="http://schemas.microsoft.com/office/drawing/2014/main" id="{81B49BC0-D9B2-40F2-9CB1-B493AF86062E}"/>
            </a:ext>
          </a:extLst>
        </xdr:cNvPr>
        <xdr:cNvSpPr/>
      </xdr:nvSpPr>
      <xdr:spPr>
        <a:xfrm>
          <a:off x="9401175" y="10041203"/>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24730</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2E2332AD-98AE-49F2-A534-DDC6EEFC160E}"/>
            </a:ext>
          </a:extLst>
        </xdr:cNvPr>
        <xdr:cNvSpPr txBox="1"/>
      </xdr:nvSpPr>
      <xdr:spPr>
        <a:xfrm>
          <a:off x="9467850" y="9905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28491</xdr:rowOff>
    </xdr:from>
    <xdr:to>
      <xdr:col>50</xdr:col>
      <xdr:colOff>165100</xdr:colOff>
      <xdr:row>62</xdr:row>
      <xdr:rowOff>130091</xdr:rowOff>
    </xdr:to>
    <xdr:sp macro="" textlink="">
      <xdr:nvSpPr>
        <xdr:cNvPr id="247" name="楕円 246">
          <a:extLst>
            <a:ext uri="{FF2B5EF4-FFF2-40B4-BE49-F238E27FC236}">
              <a16:creationId xmlns:a16="http://schemas.microsoft.com/office/drawing/2014/main" id="{D48ECB7C-30D4-446B-9044-337ED735387B}"/>
            </a:ext>
          </a:extLst>
        </xdr:cNvPr>
        <xdr:cNvSpPr/>
      </xdr:nvSpPr>
      <xdr:spPr>
        <a:xfrm>
          <a:off x="8639175" y="1007101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52653</xdr:rowOff>
    </xdr:from>
    <xdr:to>
      <xdr:col>55</xdr:col>
      <xdr:colOff>0</xdr:colOff>
      <xdr:row>62</xdr:row>
      <xdr:rowOff>79291</xdr:rowOff>
    </xdr:to>
    <xdr:cxnSp macro="">
      <xdr:nvCxnSpPr>
        <xdr:cNvPr id="248" name="直線コネクタ 247">
          <a:extLst>
            <a:ext uri="{FF2B5EF4-FFF2-40B4-BE49-F238E27FC236}">
              <a16:creationId xmlns:a16="http://schemas.microsoft.com/office/drawing/2014/main" id="{24CC7B3F-9364-46B9-BE85-0DEB0F9DB5B5}"/>
            </a:ext>
          </a:extLst>
        </xdr:cNvPr>
        <xdr:cNvCxnSpPr/>
      </xdr:nvCxnSpPr>
      <xdr:spPr>
        <a:xfrm flipV="1">
          <a:off x="8686800" y="10088828"/>
          <a:ext cx="742950" cy="2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27919</xdr:rowOff>
    </xdr:from>
    <xdr:to>
      <xdr:col>46</xdr:col>
      <xdr:colOff>38100</xdr:colOff>
      <xdr:row>62</xdr:row>
      <xdr:rowOff>129519</xdr:rowOff>
    </xdr:to>
    <xdr:sp macro="" textlink="">
      <xdr:nvSpPr>
        <xdr:cNvPr id="249" name="楕円 248">
          <a:extLst>
            <a:ext uri="{FF2B5EF4-FFF2-40B4-BE49-F238E27FC236}">
              <a16:creationId xmlns:a16="http://schemas.microsoft.com/office/drawing/2014/main" id="{2C37E1DB-394A-42A2-81BB-5AEDECA920C7}"/>
            </a:ext>
          </a:extLst>
        </xdr:cNvPr>
        <xdr:cNvSpPr/>
      </xdr:nvSpPr>
      <xdr:spPr>
        <a:xfrm>
          <a:off x="7839075" y="1007044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78719</xdr:rowOff>
    </xdr:from>
    <xdr:to>
      <xdr:col>50</xdr:col>
      <xdr:colOff>114300</xdr:colOff>
      <xdr:row>62</xdr:row>
      <xdr:rowOff>79291</xdr:rowOff>
    </xdr:to>
    <xdr:cxnSp macro="">
      <xdr:nvCxnSpPr>
        <xdr:cNvPr id="250" name="直線コネクタ 249">
          <a:extLst>
            <a:ext uri="{FF2B5EF4-FFF2-40B4-BE49-F238E27FC236}">
              <a16:creationId xmlns:a16="http://schemas.microsoft.com/office/drawing/2014/main" id="{ADBE5AE3-8CB9-4F15-BA17-1FB832A80785}"/>
            </a:ext>
          </a:extLst>
        </xdr:cNvPr>
        <xdr:cNvCxnSpPr/>
      </xdr:nvCxnSpPr>
      <xdr:spPr>
        <a:xfrm>
          <a:off x="7886700" y="10118069"/>
          <a:ext cx="8001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29886</xdr:rowOff>
    </xdr:from>
    <xdr:to>
      <xdr:col>41</xdr:col>
      <xdr:colOff>101600</xdr:colOff>
      <xdr:row>62</xdr:row>
      <xdr:rowOff>131486</xdr:rowOff>
    </xdr:to>
    <xdr:sp macro="" textlink="">
      <xdr:nvSpPr>
        <xdr:cNvPr id="251" name="楕円 250">
          <a:extLst>
            <a:ext uri="{FF2B5EF4-FFF2-40B4-BE49-F238E27FC236}">
              <a16:creationId xmlns:a16="http://schemas.microsoft.com/office/drawing/2014/main" id="{9DF308FF-D9B6-4F1C-B343-1FA59D372C9E}"/>
            </a:ext>
          </a:extLst>
        </xdr:cNvPr>
        <xdr:cNvSpPr/>
      </xdr:nvSpPr>
      <xdr:spPr>
        <a:xfrm>
          <a:off x="7029450" y="1006606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78719</xdr:rowOff>
    </xdr:from>
    <xdr:to>
      <xdr:col>45</xdr:col>
      <xdr:colOff>177800</xdr:colOff>
      <xdr:row>62</xdr:row>
      <xdr:rowOff>80686</xdr:rowOff>
    </xdr:to>
    <xdr:cxnSp macro="">
      <xdr:nvCxnSpPr>
        <xdr:cNvPr id="252" name="直線コネクタ 251">
          <a:extLst>
            <a:ext uri="{FF2B5EF4-FFF2-40B4-BE49-F238E27FC236}">
              <a16:creationId xmlns:a16="http://schemas.microsoft.com/office/drawing/2014/main" id="{1FD676CF-D862-4843-9B32-3F6B21F9734B}"/>
            </a:ext>
          </a:extLst>
        </xdr:cNvPr>
        <xdr:cNvCxnSpPr/>
      </xdr:nvCxnSpPr>
      <xdr:spPr>
        <a:xfrm flipV="1">
          <a:off x="7077075" y="10118069"/>
          <a:ext cx="809625"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36306</xdr:rowOff>
    </xdr:from>
    <xdr:to>
      <xdr:col>36</xdr:col>
      <xdr:colOff>165100</xdr:colOff>
      <xdr:row>62</xdr:row>
      <xdr:rowOff>137906</xdr:rowOff>
    </xdr:to>
    <xdr:sp macro="" textlink="">
      <xdr:nvSpPr>
        <xdr:cNvPr id="253" name="楕円 252">
          <a:extLst>
            <a:ext uri="{FF2B5EF4-FFF2-40B4-BE49-F238E27FC236}">
              <a16:creationId xmlns:a16="http://schemas.microsoft.com/office/drawing/2014/main" id="{446B65C5-053F-418F-8771-CAF65C3868C1}"/>
            </a:ext>
          </a:extLst>
        </xdr:cNvPr>
        <xdr:cNvSpPr/>
      </xdr:nvSpPr>
      <xdr:spPr>
        <a:xfrm>
          <a:off x="6238875" y="1007565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80686</xdr:rowOff>
    </xdr:from>
    <xdr:to>
      <xdr:col>41</xdr:col>
      <xdr:colOff>50800</xdr:colOff>
      <xdr:row>62</xdr:row>
      <xdr:rowOff>87106</xdr:rowOff>
    </xdr:to>
    <xdr:cxnSp macro="">
      <xdr:nvCxnSpPr>
        <xdr:cNvPr id="254" name="直線コネクタ 253">
          <a:extLst>
            <a:ext uri="{FF2B5EF4-FFF2-40B4-BE49-F238E27FC236}">
              <a16:creationId xmlns:a16="http://schemas.microsoft.com/office/drawing/2014/main" id="{AAE39F7E-B0C1-4B3F-A6DD-D37B52D9BC81}"/>
            </a:ext>
          </a:extLst>
        </xdr:cNvPr>
        <xdr:cNvCxnSpPr/>
      </xdr:nvCxnSpPr>
      <xdr:spPr>
        <a:xfrm flipV="1">
          <a:off x="6286500" y="10123211"/>
          <a:ext cx="790575"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122746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2B518B5B-BAD3-4590-AF88-D88FDA046A04}"/>
            </a:ext>
          </a:extLst>
        </xdr:cNvPr>
        <xdr:cNvSpPr txBox="1"/>
      </xdr:nvSpPr>
      <xdr:spPr>
        <a:xfrm>
          <a:off x="8370280" y="10165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130998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FE77B1-53A3-4F81-9296-EBE329C2B480}"/>
            </a:ext>
          </a:extLst>
        </xdr:cNvPr>
        <xdr:cNvSpPr txBox="1"/>
      </xdr:nvSpPr>
      <xdr:spPr>
        <a:xfrm>
          <a:off x="7570180" y="10170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123596</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362B8800-F246-4624-9060-B7D611258563}"/>
            </a:ext>
          </a:extLst>
        </xdr:cNvPr>
        <xdr:cNvSpPr txBox="1"/>
      </xdr:nvSpPr>
      <xdr:spPr>
        <a:xfrm>
          <a:off x="6770080" y="9842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141773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AD9DEDBB-1E68-4492-9AA6-A56F63C374D0}"/>
            </a:ext>
          </a:extLst>
        </xdr:cNvPr>
        <xdr:cNvSpPr txBox="1"/>
      </xdr:nvSpPr>
      <xdr:spPr>
        <a:xfrm>
          <a:off x="5979505" y="101842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146618</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6E31F050-3254-4E7F-ACBA-203594988E20}"/>
            </a:ext>
          </a:extLst>
        </xdr:cNvPr>
        <xdr:cNvSpPr txBox="1"/>
      </xdr:nvSpPr>
      <xdr:spPr>
        <a:xfrm>
          <a:off x="8370280" y="98589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146046</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D9FCF248-80A2-4437-BAAD-893804F0A3DA}"/>
            </a:ext>
          </a:extLst>
        </xdr:cNvPr>
        <xdr:cNvSpPr txBox="1"/>
      </xdr:nvSpPr>
      <xdr:spPr>
        <a:xfrm>
          <a:off x="7570180" y="9858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122613</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655A4188-11DF-4C3B-BEF3-819F6B356D53}"/>
            </a:ext>
          </a:extLst>
        </xdr:cNvPr>
        <xdr:cNvSpPr txBox="1"/>
      </xdr:nvSpPr>
      <xdr:spPr>
        <a:xfrm>
          <a:off x="6770080" y="1016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154433</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CFB348CD-1C66-441A-8134-A7FBE9B92A1B}"/>
            </a:ext>
          </a:extLst>
        </xdr:cNvPr>
        <xdr:cNvSpPr txBox="1"/>
      </xdr:nvSpPr>
      <xdr:spPr>
        <a:xfrm>
          <a:off x="5979505" y="98699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7DD24BDC-7819-44F9-8B58-A2FE0242BF33}"/>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BB6B7AD4-C6BE-4181-9C44-09460450397F}"/>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7C83F6B3-9C37-48DE-A041-050B7738445E}"/>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D001087E-EE1A-4624-9BBA-56777AED265A}"/>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C4923505-8B4D-4FC5-BA38-9C5015054E07}"/>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50CBD643-D411-4B27-A633-A3A50722A7B9}"/>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B135F5D2-0587-4F0A-8EE9-EA48B177B2C8}"/>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6FBDB76D-D5F2-4BFB-A251-6AF9B7035458}"/>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30222DEA-4BDE-485B-9316-757C41AE18F6}"/>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C34EC447-F63B-41CE-BAF3-EC35D68E41B5}"/>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B9999FE5-830E-4ED0-BE6C-08E3013B3215}"/>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F1FD42D6-F940-40C9-B47B-845A3F24218B}"/>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2ED804A8-14BA-4B93-9CC0-9375953F1E05}"/>
            </a:ext>
          </a:extLst>
        </xdr:cNvPr>
        <xdr:cNvSpPr txBox="1"/>
      </xdr:nvSpPr>
      <xdr:spPr>
        <a:xfrm>
          <a:off x="2789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994B3BAF-62B7-41F6-B55E-FD3104828C0C}"/>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DE255458-19BC-4910-8E2E-A96A333B40C4}"/>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F62CE98A-3DB1-4F6F-8FDA-BE31AA39ADDC}"/>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7E1BDBC8-515C-44A4-B865-A4D93B93787D}"/>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99F7C022-7279-4CF3-98F5-3D1DCF5FED72}"/>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FC735FF9-7B79-4E53-98D2-2709ECBF3BE9}"/>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4FC73A58-5609-494D-9151-8CA567101C4A}"/>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59CEE503-914E-4EE9-9516-36FDA0E96935}"/>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6DCF56E9-F917-4465-AEB1-BA47EC39DFDB}"/>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360A9496-4456-4553-A746-142BB493F4CC}"/>
            </a:ext>
          </a:extLst>
        </xdr:cNvPr>
        <xdr:cNvSpPr txBox="1"/>
      </xdr:nvSpPr>
      <xdr:spPr>
        <a:xfrm>
          <a:off x="3881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6267C5B8-1601-478C-964D-954516F0D539}"/>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167596CC-8F3F-4C67-95A6-57CA1BAA393A}"/>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840053A4-EF85-4EB9-9538-0A6DFFEBAB6D}"/>
            </a:ext>
          </a:extLst>
        </xdr:cNvPr>
        <xdr:cNvCxnSpPr/>
      </xdr:nvCxnSpPr>
      <xdr:spPr>
        <a:xfrm flipV="1">
          <a:off x="4180840" y="12547146"/>
          <a:ext cx="0" cy="152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D35A0065-F73E-4004-AE16-905C5ACE7DBE}"/>
            </a:ext>
          </a:extLst>
        </xdr:cNvPr>
        <xdr:cNvSpPr txBox="1"/>
      </xdr:nvSpPr>
      <xdr:spPr>
        <a:xfrm>
          <a:off x="4219575" y="1408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1808976B-C441-477A-8512-1B086C6F8D40}"/>
            </a:ext>
          </a:extLst>
        </xdr:cNvPr>
        <xdr:cNvCxnSpPr/>
      </xdr:nvCxnSpPr>
      <xdr:spPr>
        <a:xfrm>
          <a:off x="4105275" y="140763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D94FAA8B-F636-4195-A34D-915F6BAB4CFB}"/>
            </a:ext>
          </a:extLst>
        </xdr:cNvPr>
        <xdr:cNvSpPr txBox="1"/>
      </xdr:nvSpPr>
      <xdr:spPr>
        <a:xfrm>
          <a:off x="4219575" y="123350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58040384-64EE-4B7C-81B6-25AE24BFF96F}"/>
            </a:ext>
          </a:extLst>
        </xdr:cNvPr>
        <xdr:cNvCxnSpPr/>
      </xdr:nvCxnSpPr>
      <xdr:spPr>
        <a:xfrm>
          <a:off x="4105275" y="125471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61DF3D-8F40-4588-ACB2-3C5C924A4903}"/>
            </a:ext>
          </a:extLst>
        </xdr:cNvPr>
        <xdr:cNvSpPr txBox="1"/>
      </xdr:nvSpPr>
      <xdr:spPr>
        <a:xfrm>
          <a:off x="4219575" y="132881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4B3636FA-5F10-448D-AE83-502E9E9B561C}"/>
            </a:ext>
          </a:extLst>
        </xdr:cNvPr>
        <xdr:cNvSpPr/>
      </xdr:nvSpPr>
      <xdr:spPr>
        <a:xfrm>
          <a:off x="4124325" y="1343669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86656C6F-D932-42E2-9CC0-4985BB7941A5}"/>
            </a:ext>
          </a:extLst>
        </xdr:cNvPr>
        <xdr:cNvSpPr/>
      </xdr:nvSpPr>
      <xdr:spPr>
        <a:xfrm>
          <a:off x="3381375" y="1343170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55DC8090-7AA4-479D-9E9D-643A14D424CD}"/>
            </a:ext>
          </a:extLst>
        </xdr:cNvPr>
        <xdr:cNvSpPr/>
      </xdr:nvSpPr>
      <xdr:spPr>
        <a:xfrm>
          <a:off x="2571750" y="134317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3BE33628-3101-4303-8A9C-AB6FFF88F4DF}"/>
            </a:ext>
          </a:extLst>
        </xdr:cNvPr>
        <xdr:cNvSpPr/>
      </xdr:nvSpPr>
      <xdr:spPr>
        <a:xfrm>
          <a:off x="1781175" y="134040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a:extLst>
            <a:ext uri="{FF2B5EF4-FFF2-40B4-BE49-F238E27FC236}">
              <a16:creationId xmlns:a16="http://schemas.microsoft.com/office/drawing/2014/main" id="{656987E9-814B-479D-9978-CBF57E69A9E8}"/>
            </a:ext>
          </a:extLst>
        </xdr:cNvPr>
        <xdr:cNvSpPr/>
      </xdr:nvSpPr>
      <xdr:spPr>
        <a:xfrm>
          <a:off x="981075" y="1342018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B101B59-A68C-44BB-9D53-164FDEA04C82}"/>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D2A83BB-5E71-4DB6-8CAE-C2B3E9982FE7}"/>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DE70E2D-19C2-4795-96D0-B36F5A0B5747}"/>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74D1A2C-A860-4A9B-BE06-4B5F138392D5}"/>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EF4A567-5C77-47D4-8E9F-4018650D9F01}"/>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108131</xdr:rowOff>
    </xdr:from>
    <xdr:to>
      <xdr:col>24</xdr:col>
      <xdr:colOff>114300</xdr:colOff>
      <xdr:row>84</xdr:row>
      <xdr:rowOff>38281</xdr:rowOff>
    </xdr:to>
    <xdr:sp macro="" textlink="">
      <xdr:nvSpPr>
        <xdr:cNvPr id="304" name="楕円 303">
          <a:extLst>
            <a:ext uri="{FF2B5EF4-FFF2-40B4-BE49-F238E27FC236}">
              <a16:creationId xmlns:a16="http://schemas.microsoft.com/office/drawing/2014/main" id="{C2238611-7EDE-41EB-94E0-7932FB5D5ACC}"/>
            </a:ext>
          </a:extLst>
        </xdr:cNvPr>
        <xdr:cNvSpPr/>
      </xdr:nvSpPr>
      <xdr:spPr>
        <a:xfrm>
          <a:off x="4124325" y="1354473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86558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71D71A0A-89E3-4A1C-9A4E-413776399DD3}"/>
            </a:ext>
          </a:extLst>
        </xdr:cNvPr>
        <xdr:cNvSpPr txBox="1"/>
      </xdr:nvSpPr>
      <xdr:spPr>
        <a:xfrm>
          <a:off x="4219575" y="1352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67311</xdr:rowOff>
    </xdr:from>
    <xdr:to>
      <xdr:col>20</xdr:col>
      <xdr:colOff>38100</xdr:colOff>
      <xdr:row>83</xdr:row>
      <xdr:rowOff>168911</xdr:rowOff>
    </xdr:to>
    <xdr:sp macro="" textlink="">
      <xdr:nvSpPr>
        <xdr:cNvPr id="306" name="楕円 305">
          <a:extLst>
            <a:ext uri="{FF2B5EF4-FFF2-40B4-BE49-F238E27FC236}">
              <a16:creationId xmlns:a16="http://schemas.microsoft.com/office/drawing/2014/main" id="{889C9F48-9306-40E2-A719-7F690D2710D6}"/>
            </a:ext>
          </a:extLst>
        </xdr:cNvPr>
        <xdr:cNvSpPr/>
      </xdr:nvSpPr>
      <xdr:spPr>
        <a:xfrm>
          <a:off x="3381375" y="135039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118111</xdr:rowOff>
    </xdr:from>
    <xdr:to>
      <xdr:col>24</xdr:col>
      <xdr:colOff>63500</xdr:colOff>
      <xdr:row>83</xdr:row>
      <xdr:rowOff>158931</xdr:rowOff>
    </xdr:to>
    <xdr:cxnSp macro="">
      <xdr:nvCxnSpPr>
        <xdr:cNvPr id="307" name="直線コネクタ 306">
          <a:extLst>
            <a:ext uri="{FF2B5EF4-FFF2-40B4-BE49-F238E27FC236}">
              <a16:creationId xmlns:a16="http://schemas.microsoft.com/office/drawing/2014/main" id="{2B0A2C96-C48A-45F4-82AC-F6CC6439B3FB}"/>
            </a:ext>
          </a:extLst>
        </xdr:cNvPr>
        <xdr:cNvCxnSpPr/>
      </xdr:nvCxnSpPr>
      <xdr:spPr>
        <a:xfrm>
          <a:off x="3429000" y="13561061"/>
          <a:ext cx="752475"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24856</xdr:rowOff>
    </xdr:from>
    <xdr:to>
      <xdr:col>15</xdr:col>
      <xdr:colOff>101600</xdr:colOff>
      <xdr:row>83</xdr:row>
      <xdr:rowOff>126456</xdr:rowOff>
    </xdr:to>
    <xdr:sp macro="" textlink="">
      <xdr:nvSpPr>
        <xdr:cNvPr id="308" name="楕円 307">
          <a:extLst>
            <a:ext uri="{FF2B5EF4-FFF2-40B4-BE49-F238E27FC236}">
              <a16:creationId xmlns:a16="http://schemas.microsoft.com/office/drawing/2014/main" id="{7E4F25FA-514F-4B3E-9030-723F1FA39837}"/>
            </a:ext>
          </a:extLst>
        </xdr:cNvPr>
        <xdr:cNvSpPr/>
      </xdr:nvSpPr>
      <xdr:spPr>
        <a:xfrm>
          <a:off x="2571750" y="134678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75656</xdr:rowOff>
    </xdr:from>
    <xdr:to>
      <xdr:col>19</xdr:col>
      <xdr:colOff>177800</xdr:colOff>
      <xdr:row>83</xdr:row>
      <xdr:rowOff>118111</xdr:rowOff>
    </xdr:to>
    <xdr:cxnSp macro="">
      <xdr:nvCxnSpPr>
        <xdr:cNvPr id="309" name="直線コネクタ 308">
          <a:extLst>
            <a:ext uri="{FF2B5EF4-FFF2-40B4-BE49-F238E27FC236}">
              <a16:creationId xmlns:a16="http://schemas.microsoft.com/office/drawing/2014/main" id="{7F3CE648-C7C0-49F6-8243-FBA8EE85DD4A}"/>
            </a:ext>
          </a:extLst>
        </xdr:cNvPr>
        <xdr:cNvCxnSpPr/>
      </xdr:nvCxnSpPr>
      <xdr:spPr>
        <a:xfrm>
          <a:off x="2619375" y="13515431"/>
          <a:ext cx="809625" cy="4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153851</xdr:rowOff>
    </xdr:from>
    <xdr:to>
      <xdr:col>10</xdr:col>
      <xdr:colOff>165100</xdr:colOff>
      <xdr:row>83</xdr:row>
      <xdr:rowOff>84001</xdr:rowOff>
    </xdr:to>
    <xdr:sp macro="" textlink="">
      <xdr:nvSpPr>
        <xdr:cNvPr id="310" name="楕円 309">
          <a:extLst>
            <a:ext uri="{FF2B5EF4-FFF2-40B4-BE49-F238E27FC236}">
              <a16:creationId xmlns:a16="http://schemas.microsoft.com/office/drawing/2014/main" id="{3FCDAD54-5C6A-4D96-828E-26E6ABF81643}"/>
            </a:ext>
          </a:extLst>
        </xdr:cNvPr>
        <xdr:cNvSpPr/>
      </xdr:nvSpPr>
      <xdr:spPr>
        <a:xfrm>
          <a:off x="1781175" y="134317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33201</xdr:rowOff>
    </xdr:from>
    <xdr:to>
      <xdr:col>15</xdr:col>
      <xdr:colOff>50800</xdr:colOff>
      <xdr:row>83</xdr:row>
      <xdr:rowOff>75656</xdr:rowOff>
    </xdr:to>
    <xdr:cxnSp macro="">
      <xdr:nvCxnSpPr>
        <xdr:cNvPr id="311" name="直線コネクタ 310">
          <a:extLst>
            <a:ext uri="{FF2B5EF4-FFF2-40B4-BE49-F238E27FC236}">
              <a16:creationId xmlns:a16="http://schemas.microsoft.com/office/drawing/2014/main" id="{8607BFFD-A9FF-4B6C-8147-A6D3DB748B2F}"/>
            </a:ext>
          </a:extLst>
        </xdr:cNvPr>
        <xdr:cNvCxnSpPr/>
      </xdr:nvCxnSpPr>
      <xdr:spPr>
        <a:xfrm>
          <a:off x="1828800" y="13469801"/>
          <a:ext cx="790575" cy="4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111398</xdr:rowOff>
    </xdr:from>
    <xdr:to>
      <xdr:col>6</xdr:col>
      <xdr:colOff>38100</xdr:colOff>
      <xdr:row>83</xdr:row>
      <xdr:rowOff>41548</xdr:rowOff>
    </xdr:to>
    <xdr:sp macro="" textlink="">
      <xdr:nvSpPr>
        <xdr:cNvPr id="312" name="楕円 311">
          <a:extLst>
            <a:ext uri="{FF2B5EF4-FFF2-40B4-BE49-F238E27FC236}">
              <a16:creationId xmlns:a16="http://schemas.microsoft.com/office/drawing/2014/main" id="{DE6ABA83-2036-4F58-8B4B-6FCEDAE97246}"/>
            </a:ext>
          </a:extLst>
        </xdr:cNvPr>
        <xdr:cNvSpPr/>
      </xdr:nvSpPr>
      <xdr:spPr>
        <a:xfrm>
          <a:off x="981075" y="1338924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162198</xdr:rowOff>
    </xdr:from>
    <xdr:to>
      <xdr:col>10</xdr:col>
      <xdr:colOff>114300</xdr:colOff>
      <xdr:row>83</xdr:row>
      <xdr:rowOff>33201</xdr:rowOff>
    </xdr:to>
    <xdr:cxnSp macro="">
      <xdr:nvCxnSpPr>
        <xdr:cNvPr id="313" name="直線コネクタ 312">
          <a:extLst>
            <a:ext uri="{FF2B5EF4-FFF2-40B4-BE49-F238E27FC236}">
              <a16:creationId xmlns:a16="http://schemas.microsoft.com/office/drawing/2014/main" id="{12F5A8B6-1C83-466E-958E-67A908D3AE81}"/>
            </a:ext>
          </a:extLst>
        </xdr:cNvPr>
        <xdr:cNvCxnSpPr/>
      </xdr:nvCxnSpPr>
      <xdr:spPr>
        <a:xfrm>
          <a:off x="1028700" y="13436873"/>
          <a:ext cx="800100" cy="3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100528</xdr:rowOff>
    </xdr:from>
    <xdr:ext cx="405111" cy="259045"/>
    <xdr:sp macro="" textlink="">
      <xdr:nvSpPr>
        <xdr:cNvPr id="314" name="n_1aveValue【公営住宅】&#10;有形固定資産減価償却率">
          <a:extLst>
            <a:ext uri="{FF2B5EF4-FFF2-40B4-BE49-F238E27FC236}">
              <a16:creationId xmlns:a16="http://schemas.microsoft.com/office/drawing/2014/main" id="{5226B1A1-0254-4F68-9D3C-CA7F2742B81A}"/>
            </a:ext>
          </a:extLst>
        </xdr:cNvPr>
        <xdr:cNvSpPr txBox="1"/>
      </xdr:nvSpPr>
      <xdr:spPr>
        <a:xfrm>
          <a:off x="3239144" y="1321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315" name="n_2aveValue【公営住宅】&#10;有形固定資産減価償却率">
          <a:extLst>
            <a:ext uri="{FF2B5EF4-FFF2-40B4-BE49-F238E27FC236}">
              <a16:creationId xmlns:a16="http://schemas.microsoft.com/office/drawing/2014/main" id="{33E3C72F-6F27-4600-92C5-61D23A7A8CF8}"/>
            </a:ext>
          </a:extLst>
        </xdr:cNvPr>
        <xdr:cNvSpPr txBox="1"/>
      </xdr:nvSpPr>
      <xdr:spPr>
        <a:xfrm>
          <a:off x="2439044" y="1321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76035</xdr:rowOff>
    </xdr:from>
    <xdr:ext cx="405111" cy="259045"/>
    <xdr:sp macro="" textlink="">
      <xdr:nvSpPr>
        <xdr:cNvPr id="316" name="n_3aveValue【公営住宅】&#10;有形固定資産減価償却率">
          <a:extLst>
            <a:ext uri="{FF2B5EF4-FFF2-40B4-BE49-F238E27FC236}">
              <a16:creationId xmlns:a16="http://schemas.microsoft.com/office/drawing/2014/main" id="{71795F75-F897-4495-B9A9-686F6367B245}"/>
            </a:ext>
          </a:extLst>
        </xdr:cNvPr>
        <xdr:cNvSpPr txBox="1"/>
      </xdr:nvSpPr>
      <xdr:spPr>
        <a:xfrm>
          <a:off x="1648469" y="13191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60433</xdr:rowOff>
    </xdr:from>
    <xdr:ext cx="405111" cy="259045"/>
    <xdr:sp macro="" textlink="">
      <xdr:nvSpPr>
        <xdr:cNvPr id="317" name="n_4aveValue【公営住宅】&#10;有形固定資産減価償却率">
          <a:extLst>
            <a:ext uri="{FF2B5EF4-FFF2-40B4-BE49-F238E27FC236}">
              <a16:creationId xmlns:a16="http://schemas.microsoft.com/office/drawing/2014/main" id="{EEF6870F-CBC3-4E85-BC04-4EE6E421F786}"/>
            </a:ext>
          </a:extLst>
        </xdr:cNvPr>
        <xdr:cNvSpPr txBox="1"/>
      </xdr:nvSpPr>
      <xdr:spPr>
        <a:xfrm>
          <a:off x="848369" y="13503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160038</xdr:rowOff>
    </xdr:from>
    <xdr:ext cx="405111" cy="259045"/>
    <xdr:sp macro="" textlink="">
      <xdr:nvSpPr>
        <xdr:cNvPr id="318" name="n_1mainValue【公営住宅】&#10;有形固定資産減価償却率">
          <a:extLst>
            <a:ext uri="{FF2B5EF4-FFF2-40B4-BE49-F238E27FC236}">
              <a16:creationId xmlns:a16="http://schemas.microsoft.com/office/drawing/2014/main" id="{CAEC1976-7DC7-45DE-BCB4-BDBB983615E9}"/>
            </a:ext>
          </a:extLst>
        </xdr:cNvPr>
        <xdr:cNvSpPr txBox="1"/>
      </xdr:nvSpPr>
      <xdr:spPr>
        <a:xfrm>
          <a:off x="3239144" y="1360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117583</xdr:rowOff>
    </xdr:from>
    <xdr:ext cx="405111" cy="259045"/>
    <xdr:sp macro="" textlink="">
      <xdr:nvSpPr>
        <xdr:cNvPr id="319" name="n_2mainValue【公営住宅】&#10;有形固定資産減価償却率">
          <a:extLst>
            <a:ext uri="{FF2B5EF4-FFF2-40B4-BE49-F238E27FC236}">
              <a16:creationId xmlns:a16="http://schemas.microsoft.com/office/drawing/2014/main" id="{21188B98-7599-49B0-B3A1-C4280365426A}"/>
            </a:ext>
          </a:extLst>
        </xdr:cNvPr>
        <xdr:cNvSpPr txBox="1"/>
      </xdr:nvSpPr>
      <xdr:spPr>
        <a:xfrm>
          <a:off x="2439044" y="1356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75128</xdr:rowOff>
    </xdr:from>
    <xdr:ext cx="405111" cy="259045"/>
    <xdr:sp macro="" textlink="">
      <xdr:nvSpPr>
        <xdr:cNvPr id="320" name="n_3mainValue【公営住宅】&#10;有形固定資産減価償却率">
          <a:extLst>
            <a:ext uri="{FF2B5EF4-FFF2-40B4-BE49-F238E27FC236}">
              <a16:creationId xmlns:a16="http://schemas.microsoft.com/office/drawing/2014/main" id="{6DD8FA1D-A055-4A0C-9910-4D09D90395A1}"/>
            </a:ext>
          </a:extLst>
        </xdr:cNvPr>
        <xdr:cNvSpPr txBox="1"/>
      </xdr:nvSpPr>
      <xdr:spPr>
        <a:xfrm>
          <a:off x="1648469" y="13514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58075</xdr:rowOff>
    </xdr:from>
    <xdr:ext cx="405111" cy="259045"/>
    <xdr:sp macro="" textlink="">
      <xdr:nvSpPr>
        <xdr:cNvPr id="321" name="n_4mainValue【公営住宅】&#10;有形固定資産減価償却率">
          <a:extLst>
            <a:ext uri="{FF2B5EF4-FFF2-40B4-BE49-F238E27FC236}">
              <a16:creationId xmlns:a16="http://schemas.microsoft.com/office/drawing/2014/main" id="{A3770007-1160-4307-8095-337EC57D061C}"/>
            </a:ext>
          </a:extLst>
        </xdr:cNvPr>
        <xdr:cNvSpPr txBox="1"/>
      </xdr:nvSpPr>
      <xdr:spPr>
        <a:xfrm>
          <a:off x="848369" y="13174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1DEA4E96-BEE1-4568-BA8A-CC87900900CC}"/>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37041A45-4B1F-45AA-9CE7-F3898D8E8BA9}"/>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B39F3F43-BB92-4598-8A5A-679957688905}"/>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55CF389-F7A1-4A44-9C47-24C7CCB73849}"/>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7241C90-6607-4C8B-976F-E5478112D582}"/>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63FC3AFF-39C0-46E9-AADA-DA13A1EFBFF2}"/>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A16E9311-D12A-4E88-AAC5-57689E796FC8}"/>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D585B1AD-7B9C-4052-9038-6BFB6086CE3A}"/>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8B840CAB-1D32-420C-8C91-1E0149E8E9B8}"/>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A8CD86A-0C2A-42F9-AC67-A836BEFA9FE3}"/>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64F59815-0922-40BF-9C1D-D689361321AB}"/>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A4065738-00CF-4AEB-BB41-4A7C7D047D67}"/>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32B60A4C-1B3C-4A36-A4AB-BDCEFAC9AE02}"/>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09B62479-3392-486A-BDBD-BD21C57ADBAF}"/>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CEBAA91B-DCA2-4F91-A672-2AFA3C0E96A3}"/>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7226C2ED-60D3-4A78-BF05-89244FC8B0BB}"/>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EAA7FCAE-4300-4589-A515-F4E780D784F2}"/>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ABCFD6E4-5191-4789-A07C-419F25CDDAE6}"/>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569C67FA-7F04-4A81-9B2D-7FFD59E0754F}"/>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AF84AC6D-F1D3-4A4B-A956-D4A3782088E2}"/>
            </a:ext>
          </a:extLst>
        </xdr:cNvPr>
        <xdr:cNvSpPr txBox="1"/>
      </xdr:nvSpPr>
      <xdr:spPr>
        <a:xfrm>
          <a:off x="5478976" y="1271879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2CCB932C-3025-4E3A-8138-7E7873D55C2F}"/>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45692443-13B5-4E0B-BEAD-AA3D96BE8E3C}"/>
            </a:ext>
          </a:extLst>
        </xdr:cNvPr>
        <xdr:cNvSpPr txBox="1"/>
      </xdr:nvSpPr>
      <xdr:spPr>
        <a:xfrm>
          <a:off x="5478976" y="1241127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42CE5DC-263D-4193-86A3-7B5E9FBDD549}"/>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927469DC-5088-4C6F-911F-334040989FE1}"/>
            </a:ext>
          </a:extLst>
        </xdr:cNvPr>
        <xdr:cNvSpPr txBox="1"/>
      </xdr:nvSpPr>
      <xdr:spPr>
        <a:xfrm>
          <a:off x="5478976" y="12103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841D45F0-FD4A-4723-B863-084A4D022D47}"/>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E1A69CC2-E3C3-4519-8DF9-0FE333E6B41A}"/>
            </a:ext>
          </a:extLst>
        </xdr:cNvPr>
        <xdr:cNvCxnSpPr/>
      </xdr:nvCxnSpPr>
      <xdr:spPr>
        <a:xfrm flipV="1">
          <a:off x="9429115" y="12639639"/>
          <a:ext cx="0" cy="143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A7FA0D27-B40B-483A-8CE5-C6EAAF16643B}"/>
            </a:ext>
          </a:extLst>
        </xdr:cNvPr>
        <xdr:cNvSpPr txBox="1"/>
      </xdr:nvSpPr>
      <xdr:spPr>
        <a:xfrm>
          <a:off x="9467850" y="1407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E9275EA4-3307-4FF0-8761-96AF3133AE93}"/>
            </a:ext>
          </a:extLst>
        </xdr:cNvPr>
        <xdr:cNvCxnSpPr/>
      </xdr:nvCxnSpPr>
      <xdr:spPr>
        <a:xfrm>
          <a:off x="9363075" y="140758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968507B1-1F7D-4CBC-909C-10EAC0C987EC}"/>
            </a:ext>
          </a:extLst>
        </xdr:cNvPr>
        <xdr:cNvSpPr txBox="1"/>
      </xdr:nvSpPr>
      <xdr:spPr>
        <a:xfrm>
          <a:off x="9467850" y="124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B64874C1-3E80-42CE-8841-900D15633DCE}"/>
            </a:ext>
          </a:extLst>
        </xdr:cNvPr>
        <xdr:cNvCxnSpPr/>
      </xdr:nvCxnSpPr>
      <xdr:spPr>
        <a:xfrm>
          <a:off x="9363075" y="126396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143744</xdr:rowOff>
    </xdr:from>
    <xdr:ext cx="469744" cy="259045"/>
    <xdr:sp macro="" textlink="">
      <xdr:nvSpPr>
        <xdr:cNvPr id="352" name="【公営住宅】&#10;一人当たり面積平均値テキスト">
          <a:extLst>
            <a:ext uri="{FF2B5EF4-FFF2-40B4-BE49-F238E27FC236}">
              <a16:creationId xmlns:a16="http://schemas.microsoft.com/office/drawing/2014/main" id="{483530F3-6E1D-48C3-922E-554D38912927}"/>
            </a:ext>
          </a:extLst>
        </xdr:cNvPr>
        <xdr:cNvSpPr txBox="1"/>
      </xdr:nvSpPr>
      <xdr:spPr>
        <a:xfrm>
          <a:off x="9467850" y="13418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F0A4F37B-8979-4CC0-8101-994A3DC341DA}"/>
            </a:ext>
          </a:extLst>
        </xdr:cNvPr>
        <xdr:cNvSpPr/>
      </xdr:nvSpPr>
      <xdr:spPr>
        <a:xfrm>
          <a:off x="9401175" y="1356381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CF60CC89-DFC3-4D79-914C-425E6C9CBFD2}"/>
            </a:ext>
          </a:extLst>
        </xdr:cNvPr>
        <xdr:cNvSpPr/>
      </xdr:nvSpPr>
      <xdr:spPr>
        <a:xfrm>
          <a:off x="8639175" y="1357949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2613ACD9-EAA4-4E8A-B192-4B1C2789D8F4}"/>
            </a:ext>
          </a:extLst>
        </xdr:cNvPr>
        <xdr:cNvSpPr/>
      </xdr:nvSpPr>
      <xdr:spPr>
        <a:xfrm>
          <a:off x="7839075" y="135460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a:extLst>
            <a:ext uri="{FF2B5EF4-FFF2-40B4-BE49-F238E27FC236}">
              <a16:creationId xmlns:a16="http://schemas.microsoft.com/office/drawing/2014/main" id="{78758C5F-F218-448D-AEE9-304A472AE8BE}"/>
            </a:ext>
          </a:extLst>
        </xdr:cNvPr>
        <xdr:cNvSpPr/>
      </xdr:nvSpPr>
      <xdr:spPr>
        <a:xfrm>
          <a:off x="7029450" y="1355247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a:extLst>
            <a:ext uri="{FF2B5EF4-FFF2-40B4-BE49-F238E27FC236}">
              <a16:creationId xmlns:a16="http://schemas.microsoft.com/office/drawing/2014/main" id="{CE53310A-D07D-44E4-9A34-5FBFBDDD5F04}"/>
            </a:ext>
          </a:extLst>
        </xdr:cNvPr>
        <xdr:cNvSpPr/>
      </xdr:nvSpPr>
      <xdr:spPr>
        <a:xfrm>
          <a:off x="6238875" y="1358352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3F4D119-65E2-4E75-8833-C4CD2CA1B9CA}"/>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94038DA-3DBD-4936-8E37-34B53597835A}"/>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501CF5C-0AD5-4AA4-9B6A-C1109F687EC7}"/>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0966451-3236-4705-A2C0-F9B833AFF27F}"/>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BBCD3E71-A445-41F4-8DD8-AB168ECEAC9C}"/>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104104</xdr:rowOff>
    </xdr:from>
    <xdr:to>
      <xdr:col>55</xdr:col>
      <xdr:colOff>50800</xdr:colOff>
      <xdr:row>86</xdr:row>
      <xdr:rowOff>34254</xdr:rowOff>
    </xdr:to>
    <xdr:sp macro="" textlink="">
      <xdr:nvSpPr>
        <xdr:cNvPr id="363" name="楕円 362">
          <a:extLst>
            <a:ext uri="{FF2B5EF4-FFF2-40B4-BE49-F238E27FC236}">
              <a16:creationId xmlns:a16="http://schemas.microsoft.com/office/drawing/2014/main" id="{00488284-F156-467F-8D82-270AD78E5F66}"/>
            </a:ext>
          </a:extLst>
        </xdr:cNvPr>
        <xdr:cNvSpPr/>
      </xdr:nvSpPr>
      <xdr:spPr>
        <a:xfrm>
          <a:off x="9401175" y="13870904"/>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82531</xdr:rowOff>
    </xdr:from>
    <xdr:ext cx="469744" cy="259045"/>
    <xdr:sp macro="" textlink="">
      <xdr:nvSpPr>
        <xdr:cNvPr id="364" name="【公営住宅】&#10;一人当たり面積該当値テキスト">
          <a:extLst>
            <a:ext uri="{FF2B5EF4-FFF2-40B4-BE49-F238E27FC236}">
              <a16:creationId xmlns:a16="http://schemas.microsoft.com/office/drawing/2014/main" id="{982106C5-D59D-495B-8288-23195338E073}"/>
            </a:ext>
          </a:extLst>
        </xdr:cNvPr>
        <xdr:cNvSpPr txBox="1"/>
      </xdr:nvSpPr>
      <xdr:spPr>
        <a:xfrm>
          <a:off x="9467850" y="1384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108567</xdr:rowOff>
    </xdr:from>
    <xdr:to>
      <xdr:col>50</xdr:col>
      <xdr:colOff>165100</xdr:colOff>
      <xdr:row>86</xdr:row>
      <xdr:rowOff>38717</xdr:rowOff>
    </xdr:to>
    <xdr:sp macro="" textlink="">
      <xdr:nvSpPr>
        <xdr:cNvPr id="365" name="楕円 364">
          <a:extLst>
            <a:ext uri="{FF2B5EF4-FFF2-40B4-BE49-F238E27FC236}">
              <a16:creationId xmlns:a16="http://schemas.microsoft.com/office/drawing/2014/main" id="{F5289368-FE6B-478A-B05E-BD31C4B2B9ED}"/>
            </a:ext>
          </a:extLst>
        </xdr:cNvPr>
        <xdr:cNvSpPr/>
      </xdr:nvSpPr>
      <xdr:spPr>
        <a:xfrm>
          <a:off x="8639175" y="138690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154904</xdr:rowOff>
    </xdr:from>
    <xdr:to>
      <xdr:col>55</xdr:col>
      <xdr:colOff>0</xdr:colOff>
      <xdr:row>85</xdr:row>
      <xdr:rowOff>159367</xdr:rowOff>
    </xdr:to>
    <xdr:cxnSp macro="">
      <xdr:nvCxnSpPr>
        <xdr:cNvPr id="366" name="直線コネクタ 365">
          <a:extLst>
            <a:ext uri="{FF2B5EF4-FFF2-40B4-BE49-F238E27FC236}">
              <a16:creationId xmlns:a16="http://schemas.microsoft.com/office/drawing/2014/main" id="{AFB4A605-4F2A-434F-9D9C-5BC1ABE1967B}"/>
            </a:ext>
          </a:extLst>
        </xdr:cNvPr>
        <xdr:cNvCxnSpPr/>
      </xdr:nvCxnSpPr>
      <xdr:spPr>
        <a:xfrm flipV="1">
          <a:off x="8686800" y="13918529"/>
          <a:ext cx="742950" cy="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112376</xdr:rowOff>
    </xdr:from>
    <xdr:to>
      <xdr:col>46</xdr:col>
      <xdr:colOff>38100</xdr:colOff>
      <xdr:row>86</xdr:row>
      <xdr:rowOff>42526</xdr:rowOff>
    </xdr:to>
    <xdr:sp macro="" textlink="">
      <xdr:nvSpPr>
        <xdr:cNvPr id="367" name="楕円 366">
          <a:extLst>
            <a:ext uri="{FF2B5EF4-FFF2-40B4-BE49-F238E27FC236}">
              <a16:creationId xmlns:a16="http://schemas.microsoft.com/office/drawing/2014/main" id="{F1F17FA1-4C03-42B9-A8A5-E67E9A8A2972}"/>
            </a:ext>
          </a:extLst>
        </xdr:cNvPr>
        <xdr:cNvSpPr/>
      </xdr:nvSpPr>
      <xdr:spPr>
        <a:xfrm>
          <a:off x="7839075" y="138760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159367</xdr:rowOff>
    </xdr:from>
    <xdr:to>
      <xdr:col>50</xdr:col>
      <xdr:colOff>114300</xdr:colOff>
      <xdr:row>85</xdr:row>
      <xdr:rowOff>163176</xdr:rowOff>
    </xdr:to>
    <xdr:cxnSp macro="">
      <xdr:nvCxnSpPr>
        <xdr:cNvPr id="368" name="直線コネクタ 367">
          <a:extLst>
            <a:ext uri="{FF2B5EF4-FFF2-40B4-BE49-F238E27FC236}">
              <a16:creationId xmlns:a16="http://schemas.microsoft.com/office/drawing/2014/main" id="{0F75A615-E4E4-4723-9D7C-458093E3A40F}"/>
            </a:ext>
          </a:extLst>
        </xdr:cNvPr>
        <xdr:cNvCxnSpPr/>
      </xdr:nvCxnSpPr>
      <xdr:spPr>
        <a:xfrm flipV="1">
          <a:off x="7886700" y="1392616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116731</xdr:rowOff>
    </xdr:from>
    <xdr:to>
      <xdr:col>41</xdr:col>
      <xdr:colOff>101600</xdr:colOff>
      <xdr:row>86</xdr:row>
      <xdr:rowOff>46881</xdr:rowOff>
    </xdr:to>
    <xdr:sp macro="" textlink="">
      <xdr:nvSpPr>
        <xdr:cNvPr id="369" name="楕円 368">
          <a:extLst>
            <a:ext uri="{FF2B5EF4-FFF2-40B4-BE49-F238E27FC236}">
              <a16:creationId xmlns:a16="http://schemas.microsoft.com/office/drawing/2014/main" id="{9D35A21E-25C3-4829-812D-5AE458E71D5E}"/>
            </a:ext>
          </a:extLst>
        </xdr:cNvPr>
        <xdr:cNvSpPr/>
      </xdr:nvSpPr>
      <xdr:spPr>
        <a:xfrm>
          <a:off x="7029450" y="138803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163176</xdr:rowOff>
    </xdr:from>
    <xdr:to>
      <xdr:col>45</xdr:col>
      <xdr:colOff>177800</xdr:colOff>
      <xdr:row>85</xdr:row>
      <xdr:rowOff>167531</xdr:rowOff>
    </xdr:to>
    <xdr:cxnSp macro="">
      <xdr:nvCxnSpPr>
        <xdr:cNvPr id="370" name="直線コネクタ 369">
          <a:extLst>
            <a:ext uri="{FF2B5EF4-FFF2-40B4-BE49-F238E27FC236}">
              <a16:creationId xmlns:a16="http://schemas.microsoft.com/office/drawing/2014/main" id="{6BDD24AF-D690-40D8-8D18-0639F0E7216A}"/>
            </a:ext>
          </a:extLst>
        </xdr:cNvPr>
        <xdr:cNvCxnSpPr/>
      </xdr:nvCxnSpPr>
      <xdr:spPr>
        <a:xfrm flipV="1">
          <a:off x="7077075" y="13923626"/>
          <a:ext cx="809625"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120977</xdr:rowOff>
    </xdr:from>
    <xdr:to>
      <xdr:col>36</xdr:col>
      <xdr:colOff>165100</xdr:colOff>
      <xdr:row>86</xdr:row>
      <xdr:rowOff>51127</xdr:rowOff>
    </xdr:to>
    <xdr:sp macro="" textlink="">
      <xdr:nvSpPr>
        <xdr:cNvPr id="371" name="楕円 370">
          <a:extLst>
            <a:ext uri="{FF2B5EF4-FFF2-40B4-BE49-F238E27FC236}">
              <a16:creationId xmlns:a16="http://schemas.microsoft.com/office/drawing/2014/main" id="{9B0F15F8-1FE9-4943-B2B3-3789F95774B1}"/>
            </a:ext>
          </a:extLst>
        </xdr:cNvPr>
        <xdr:cNvSpPr/>
      </xdr:nvSpPr>
      <xdr:spPr>
        <a:xfrm>
          <a:off x="6238875" y="1388777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167531</xdr:rowOff>
    </xdr:from>
    <xdr:to>
      <xdr:col>41</xdr:col>
      <xdr:colOff>50800</xdr:colOff>
      <xdr:row>86</xdr:row>
      <xdr:rowOff>327</xdr:rowOff>
    </xdr:to>
    <xdr:cxnSp macro="">
      <xdr:nvCxnSpPr>
        <xdr:cNvPr id="372" name="直線コネクタ 371">
          <a:extLst>
            <a:ext uri="{FF2B5EF4-FFF2-40B4-BE49-F238E27FC236}">
              <a16:creationId xmlns:a16="http://schemas.microsoft.com/office/drawing/2014/main" id="{45D0118A-D1E8-4B3A-A456-DFCC7AB3D564}"/>
            </a:ext>
          </a:extLst>
        </xdr:cNvPr>
        <xdr:cNvCxnSpPr/>
      </xdr:nvCxnSpPr>
      <xdr:spPr>
        <a:xfrm flipV="1">
          <a:off x="6286500" y="1392798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83221</xdr:rowOff>
    </xdr:from>
    <xdr:ext cx="469744" cy="259045"/>
    <xdr:sp macro="" textlink="">
      <xdr:nvSpPr>
        <xdr:cNvPr id="373" name="n_1aveValue【公営住宅】&#10;一人当たり面積">
          <a:extLst>
            <a:ext uri="{FF2B5EF4-FFF2-40B4-BE49-F238E27FC236}">
              <a16:creationId xmlns:a16="http://schemas.microsoft.com/office/drawing/2014/main" id="{77E393F7-1DE8-4CDB-8678-FE7FA742ABA6}"/>
            </a:ext>
          </a:extLst>
        </xdr:cNvPr>
        <xdr:cNvSpPr txBox="1"/>
      </xdr:nvSpPr>
      <xdr:spPr>
        <a:xfrm>
          <a:off x="8458277" y="1336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74" name="n_2aveValue【公営住宅】&#10;一人当たり面積">
          <a:extLst>
            <a:ext uri="{FF2B5EF4-FFF2-40B4-BE49-F238E27FC236}">
              <a16:creationId xmlns:a16="http://schemas.microsoft.com/office/drawing/2014/main" id="{D34477D7-0D0A-4AA6-BB9A-86D234AD817E}"/>
            </a:ext>
          </a:extLst>
        </xdr:cNvPr>
        <xdr:cNvSpPr txBox="1"/>
      </xdr:nvSpPr>
      <xdr:spPr>
        <a:xfrm>
          <a:off x="7677227" y="1333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59380</xdr:rowOff>
    </xdr:from>
    <xdr:ext cx="469744" cy="259045"/>
    <xdr:sp macro="" textlink="">
      <xdr:nvSpPr>
        <xdr:cNvPr id="375" name="n_3aveValue【公営住宅】&#10;一人当たり面積">
          <a:extLst>
            <a:ext uri="{FF2B5EF4-FFF2-40B4-BE49-F238E27FC236}">
              <a16:creationId xmlns:a16="http://schemas.microsoft.com/office/drawing/2014/main" id="{45039847-9016-42E2-A586-F2EC81EBED25}"/>
            </a:ext>
          </a:extLst>
        </xdr:cNvPr>
        <xdr:cNvSpPr txBox="1"/>
      </xdr:nvSpPr>
      <xdr:spPr>
        <a:xfrm>
          <a:off x="6867602" y="1333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87248</xdr:rowOff>
    </xdr:from>
    <xdr:ext cx="469744" cy="259045"/>
    <xdr:sp macro="" textlink="">
      <xdr:nvSpPr>
        <xdr:cNvPr id="376" name="n_4aveValue【公営住宅】&#10;一人当たり面積">
          <a:extLst>
            <a:ext uri="{FF2B5EF4-FFF2-40B4-BE49-F238E27FC236}">
              <a16:creationId xmlns:a16="http://schemas.microsoft.com/office/drawing/2014/main" id="{7855AC39-CA55-42FF-8987-CA36D7EFE542}"/>
            </a:ext>
          </a:extLst>
        </xdr:cNvPr>
        <xdr:cNvSpPr txBox="1"/>
      </xdr:nvSpPr>
      <xdr:spPr>
        <a:xfrm>
          <a:off x="6067502" y="1336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29844</xdr:rowOff>
    </xdr:from>
    <xdr:ext cx="469744" cy="259045"/>
    <xdr:sp macro="" textlink="">
      <xdr:nvSpPr>
        <xdr:cNvPr id="377" name="n_1mainValue【公営住宅】&#10;一人当たり面積">
          <a:extLst>
            <a:ext uri="{FF2B5EF4-FFF2-40B4-BE49-F238E27FC236}">
              <a16:creationId xmlns:a16="http://schemas.microsoft.com/office/drawing/2014/main" id="{113FF897-1A41-43A4-ADAE-A86DF933F6A2}"/>
            </a:ext>
          </a:extLst>
        </xdr:cNvPr>
        <xdr:cNvSpPr txBox="1"/>
      </xdr:nvSpPr>
      <xdr:spPr>
        <a:xfrm>
          <a:off x="8458277" y="1395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33653</xdr:rowOff>
    </xdr:from>
    <xdr:ext cx="469744" cy="259045"/>
    <xdr:sp macro="" textlink="">
      <xdr:nvSpPr>
        <xdr:cNvPr id="378" name="n_2mainValue【公営住宅】&#10;一人当たり面積">
          <a:extLst>
            <a:ext uri="{FF2B5EF4-FFF2-40B4-BE49-F238E27FC236}">
              <a16:creationId xmlns:a16="http://schemas.microsoft.com/office/drawing/2014/main" id="{62833D66-D89A-4CB2-8269-309D46C9B153}"/>
            </a:ext>
          </a:extLst>
        </xdr:cNvPr>
        <xdr:cNvSpPr txBox="1"/>
      </xdr:nvSpPr>
      <xdr:spPr>
        <a:xfrm>
          <a:off x="7677227" y="1395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38008</xdr:rowOff>
    </xdr:from>
    <xdr:ext cx="469744" cy="259045"/>
    <xdr:sp macro="" textlink="">
      <xdr:nvSpPr>
        <xdr:cNvPr id="379" name="n_3mainValue【公営住宅】&#10;一人当たり面積">
          <a:extLst>
            <a:ext uri="{FF2B5EF4-FFF2-40B4-BE49-F238E27FC236}">
              <a16:creationId xmlns:a16="http://schemas.microsoft.com/office/drawing/2014/main" id="{09188B43-ACDA-4D83-BEA4-30118FF3D6B8}"/>
            </a:ext>
          </a:extLst>
        </xdr:cNvPr>
        <xdr:cNvSpPr txBox="1"/>
      </xdr:nvSpPr>
      <xdr:spPr>
        <a:xfrm>
          <a:off x="6867602" y="1396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42254</xdr:rowOff>
    </xdr:from>
    <xdr:ext cx="469744" cy="259045"/>
    <xdr:sp macro="" textlink="">
      <xdr:nvSpPr>
        <xdr:cNvPr id="380" name="n_4mainValue【公営住宅】&#10;一人当たり面積">
          <a:extLst>
            <a:ext uri="{FF2B5EF4-FFF2-40B4-BE49-F238E27FC236}">
              <a16:creationId xmlns:a16="http://schemas.microsoft.com/office/drawing/2014/main" id="{57091534-9096-4F0E-9565-ABED45104492}"/>
            </a:ext>
          </a:extLst>
        </xdr:cNvPr>
        <xdr:cNvSpPr txBox="1"/>
      </xdr:nvSpPr>
      <xdr:spPr>
        <a:xfrm>
          <a:off x="6067502" y="1397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C9932D5-004F-4FBA-B755-FD16CBC1221B}"/>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749CF50C-6916-4F9C-9179-30203F2A686F}"/>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67631FDB-E6B8-4E45-9622-AAFB4BD1BBC1}"/>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C7171468-22C6-4877-8B64-74A24F191758}"/>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8A02A59C-39B8-443C-A34B-42689C574DC9}"/>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6215084E-1BF3-4AC1-81FD-E1B2742D442F}"/>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80FF1E51-3CB0-4D25-9BF2-21FD3DBBB694}"/>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F9E32C75-BB65-4F4F-AEAC-55DD306F31CD}"/>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31C0F16B-867B-4B0B-BE0F-D008113680B9}"/>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3BDECD36-A4B9-43A7-9EB5-A772E4D96F17}"/>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6B152290-F679-409F-A206-45C46F958476}"/>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8E93416B-C68A-4628-8688-AF28FEE05661}"/>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CF7B2233-BABB-45AB-AA06-C1FB805A031A}"/>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42AFAB8E-8171-4326-9A94-C62E37A6C386}"/>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B452AD81-D015-4A1B-B132-14E81D9460EF}"/>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3C972A32-2514-4441-B3E6-AFF7BEFFB08F}"/>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4575991A-DD6A-4D26-A0CD-FA0D275AF44B}"/>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22B46BCE-C367-4D42-9E0B-CCE1D7960AFE}"/>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3042AC94-9E85-42C0-9F28-4730E1ACB94C}"/>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C21A80E7-C738-4D6F-A9FF-EE4F410A1277}"/>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7C4A6141-A857-46A0-8112-994B82A6D5DA}"/>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24A30107-5F57-4ED2-BA27-A075075BE7E5}"/>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B7F9178F-8B9B-4581-84C9-6A122BC1C155}"/>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D62E63D9-0E02-4573-A7C9-518C6E66F8D8}"/>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49066237-F7EE-4A38-B2E4-C1A415959384}"/>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D26A4BB5-5BFD-4E08-952B-39D0E5D6235B}"/>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FCC0AB51-A4DC-441A-B773-CE3E9D9011D1}"/>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BF761B3E-DF13-4F5D-A72A-344E5F2C3068}"/>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D69349DE-4E07-4336-BD7C-E6D19DCCB5E5}"/>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78E370E7-3097-4418-BE53-7A3A57E61989}"/>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F3F7D637-725D-488A-9ECC-592752C67422}"/>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C0DFA68A-A484-4668-9233-4C3A721310C2}"/>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E04BBD83-B349-4984-A9B7-9FCCBC68C3CC}"/>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4B05D8EF-0D56-413B-82C3-AD15FA97E237}"/>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B4968BAD-A332-4F9C-9AF0-AC7720728C4F}"/>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13EB1158-F201-4124-A466-3789CFC7C680}"/>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FB4DEAEC-4FBA-434F-B069-99DE6ED403D8}"/>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BB4EF773-3B4A-4A24-9E3B-48B01DA6950D}"/>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3B3189AC-9356-4AFE-A5BB-9B4C8E6ED256}"/>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875CB990-D50D-47DA-B46D-F0C1EF4188F1}"/>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31B4A312-E26B-463A-8AB1-612CC305CC8F}"/>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400AB500-C079-47B8-83EF-7D97F589CF07}"/>
            </a:ext>
          </a:extLst>
        </xdr:cNvPr>
        <xdr:cNvCxnSpPr/>
      </xdr:nvCxnSpPr>
      <xdr:spPr>
        <a:xfrm flipV="1">
          <a:off x="14696439" y="5486763"/>
          <a:ext cx="0" cy="1406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7FF5F03A-5619-43BA-9A1D-9B69147E34AA}"/>
            </a:ext>
          </a:extLst>
        </xdr:cNvPr>
        <xdr:cNvSpPr txBox="1"/>
      </xdr:nvSpPr>
      <xdr:spPr>
        <a:xfrm>
          <a:off x="14735175" y="689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8E4CF321-68CA-43F6-8B1E-77A10F95C8E0}"/>
            </a:ext>
          </a:extLst>
        </xdr:cNvPr>
        <xdr:cNvCxnSpPr/>
      </xdr:nvCxnSpPr>
      <xdr:spPr>
        <a:xfrm>
          <a:off x="14611350" y="68933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A949D9F1-C19F-4679-ADE5-2BD3BDA2AF02}"/>
            </a:ext>
          </a:extLst>
        </xdr:cNvPr>
        <xdr:cNvSpPr txBox="1"/>
      </xdr:nvSpPr>
      <xdr:spPr>
        <a:xfrm>
          <a:off x="14735175" y="5274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376E8013-020B-4EF0-912C-32AA9801F39C}"/>
            </a:ext>
          </a:extLst>
        </xdr:cNvPr>
        <xdr:cNvCxnSpPr/>
      </xdr:nvCxnSpPr>
      <xdr:spPr>
        <a:xfrm>
          <a:off x="14611350" y="54867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4D196D37-F618-4E1A-8593-8445C421B81D}"/>
            </a:ext>
          </a:extLst>
        </xdr:cNvPr>
        <xdr:cNvSpPr txBox="1"/>
      </xdr:nvSpPr>
      <xdr:spPr>
        <a:xfrm>
          <a:off x="14735175" y="599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a:extLst>
            <a:ext uri="{FF2B5EF4-FFF2-40B4-BE49-F238E27FC236}">
              <a16:creationId xmlns:a16="http://schemas.microsoft.com/office/drawing/2014/main" id="{0D294FEE-888C-4D43-BFBC-E2161F1CEBC0}"/>
            </a:ext>
          </a:extLst>
        </xdr:cNvPr>
        <xdr:cNvSpPr/>
      </xdr:nvSpPr>
      <xdr:spPr>
        <a:xfrm>
          <a:off x="14649450" y="61359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a:extLst>
            <a:ext uri="{FF2B5EF4-FFF2-40B4-BE49-F238E27FC236}">
              <a16:creationId xmlns:a16="http://schemas.microsoft.com/office/drawing/2014/main" id="{2E8BBB5E-D6FC-443A-B0C4-18034C0E8520}"/>
            </a:ext>
          </a:extLst>
        </xdr:cNvPr>
        <xdr:cNvSpPr/>
      </xdr:nvSpPr>
      <xdr:spPr>
        <a:xfrm>
          <a:off x="13887450" y="6116139"/>
          <a:ext cx="104775" cy="857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a:extLst>
            <a:ext uri="{FF2B5EF4-FFF2-40B4-BE49-F238E27FC236}">
              <a16:creationId xmlns:a16="http://schemas.microsoft.com/office/drawing/2014/main" id="{C01474A6-57FB-49A2-8106-C162A230F6F4}"/>
            </a:ext>
          </a:extLst>
        </xdr:cNvPr>
        <xdr:cNvSpPr/>
      </xdr:nvSpPr>
      <xdr:spPr>
        <a:xfrm>
          <a:off x="13096875" y="6094911"/>
          <a:ext cx="95250" cy="857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31" name="フローチャート: 判断 430">
          <a:extLst>
            <a:ext uri="{FF2B5EF4-FFF2-40B4-BE49-F238E27FC236}">
              <a16:creationId xmlns:a16="http://schemas.microsoft.com/office/drawing/2014/main" id="{B678237A-C536-4689-B294-E1FBEE56AB56}"/>
            </a:ext>
          </a:extLst>
        </xdr:cNvPr>
        <xdr:cNvSpPr/>
      </xdr:nvSpPr>
      <xdr:spPr>
        <a:xfrm>
          <a:off x="12296775" y="6132467"/>
          <a:ext cx="85725" cy="857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2" name="フローチャート: 判断 431">
          <a:extLst>
            <a:ext uri="{FF2B5EF4-FFF2-40B4-BE49-F238E27FC236}">
              <a16:creationId xmlns:a16="http://schemas.microsoft.com/office/drawing/2014/main" id="{6E55F7B4-83B1-4C70-A577-4C50B5444975}"/>
            </a:ext>
          </a:extLst>
        </xdr:cNvPr>
        <xdr:cNvSpPr/>
      </xdr:nvSpPr>
      <xdr:spPr>
        <a:xfrm>
          <a:off x="11487150" y="612602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5AAAE95-236E-4F92-9BD9-A4EA1C4375D4}"/>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F297A700-15D4-4C59-BEBC-19CB77B90B49}"/>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BD63E4F5-ED95-4CAF-B614-CAAA92CB7A79}"/>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217EED03-2B69-4362-8634-BA13EAADCBD6}"/>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38FA02F3-3C5D-47A7-818F-FA58A31BE6E1}"/>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152763</xdr:rowOff>
    </xdr:from>
    <xdr:to>
      <xdr:col>85</xdr:col>
      <xdr:colOff>177800</xdr:colOff>
      <xdr:row>39</xdr:row>
      <xdr:rowOff>82913</xdr:rowOff>
    </xdr:to>
    <xdr:sp macro="" textlink="">
      <xdr:nvSpPr>
        <xdr:cNvPr id="438" name="楕円 437">
          <a:extLst>
            <a:ext uri="{FF2B5EF4-FFF2-40B4-BE49-F238E27FC236}">
              <a16:creationId xmlns:a16="http://schemas.microsoft.com/office/drawing/2014/main" id="{3AB03DCA-D5F3-4997-B07B-CDE666462D05}"/>
            </a:ext>
          </a:extLst>
        </xdr:cNvPr>
        <xdr:cNvSpPr/>
      </xdr:nvSpPr>
      <xdr:spPr>
        <a:xfrm>
          <a:off x="14649450" y="63059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131190</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D1633173-93C0-4737-8011-3A9EF56E5123}"/>
            </a:ext>
          </a:extLst>
        </xdr:cNvPr>
        <xdr:cNvSpPr txBox="1"/>
      </xdr:nvSpPr>
      <xdr:spPr>
        <a:xfrm>
          <a:off x="14735175" y="62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9072</xdr:rowOff>
    </xdr:from>
    <xdr:to>
      <xdr:col>81</xdr:col>
      <xdr:colOff>101600</xdr:colOff>
      <xdr:row>41</xdr:row>
      <xdr:rowOff>110672</xdr:rowOff>
    </xdr:to>
    <xdr:sp macro="" textlink="">
      <xdr:nvSpPr>
        <xdr:cNvPr id="440" name="楕円 439">
          <a:extLst>
            <a:ext uri="{FF2B5EF4-FFF2-40B4-BE49-F238E27FC236}">
              <a16:creationId xmlns:a16="http://schemas.microsoft.com/office/drawing/2014/main" id="{06A7F4C4-3E2C-4A5C-AA87-C58CC5E1109E}"/>
            </a:ext>
          </a:extLst>
        </xdr:cNvPr>
        <xdr:cNvSpPr/>
      </xdr:nvSpPr>
      <xdr:spPr>
        <a:xfrm>
          <a:off x="13887450" y="665117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32113</xdr:rowOff>
    </xdr:from>
    <xdr:to>
      <xdr:col>85</xdr:col>
      <xdr:colOff>127000</xdr:colOff>
      <xdr:row>41</xdr:row>
      <xdr:rowOff>59872</xdr:rowOff>
    </xdr:to>
    <xdr:cxnSp macro="">
      <xdr:nvCxnSpPr>
        <xdr:cNvPr id="441" name="直線コネクタ 440">
          <a:extLst>
            <a:ext uri="{FF2B5EF4-FFF2-40B4-BE49-F238E27FC236}">
              <a16:creationId xmlns:a16="http://schemas.microsoft.com/office/drawing/2014/main" id="{A464E6B0-4C4C-4E1F-ACAE-240BD2D9F96B}"/>
            </a:ext>
          </a:extLst>
        </xdr:cNvPr>
        <xdr:cNvCxnSpPr/>
      </xdr:nvCxnSpPr>
      <xdr:spPr>
        <a:xfrm flipV="1">
          <a:off x="13935075" y="6344013"/>
          <a:ext cx="762000" cy="35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2540</xdr:rowOff>
    </xdr:from>
    <xdr:to>
      <xdr:col>76</xdr:col>
      <xdr:colOff>165100</xdr:colOff>
      <xdr:row>41</xdr:row>
      <xdr:rowOff>104140</xdr:rowOff>
    </xdr:to>
    <xdr:sp macro="" textlink="">
      <xdr:nvSpPr>
        <xdr:cNvPr id="442" name="楕円 441">
          <a:extLst>
            <a:ext uri="{FF2B5EF4-FFF2-40B4-BE49-F238E27FC236}">
              <a16:creationId xmlns:a16="http://schemas.microsoft.com/office/drawing/2014/main" id="{0A3376C6-2115-451C-B242-94FA243EA5AB}"/>
            </a:ext>
          </a:extLst>
        </xdr:cNvPr>
        <xdr:cNvSpPr/>
      </xdr:nvSpPr>
      <xdr:spPr>
        <a:xfrm>
          <a:off x="13096875" y="66414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53340</xdr:rowOff>
    </xdr:from>
    <xdr:to>
      <xdr:col>81</xdr:col>
      <xdr:colOff>50800</xdr:colOff>
      <xdr:row>41</xdr:row>
      <xdr:rowOff>59872</xdr:rowOff>
    </xdr:to>
    <xdr:cxnSp macro="">
      <xdr:nvCxnSpPr>
        <xdr:cNvPr id="443" name="直線コネクタ 442">
          <a:extLst>
            <a:ext uri="{FF2B5EF4-FFF2-40B4-BE49-F238E27FC236}">
              <a16:creationId xmlns:a16="http://schemas.microsoft.com/office/drawing/2014/main" id="{CB5CE56D-F829-4A7B-9BEE-D5ADDC10CC4B}"/>
            </a:ext>
          </a:extLst>
        </xdr:cNvPr>
        <xdr:cNvCxnSpPr/>
      </xdr:nvCxnSpPr>
      <xdr:spPr>
        <a:xfrm>
          <a:off x="13144500" y="6689090"/>
          <a:ext cx="790575"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136434</xdr:rowOff>
    </xdr:from>
    <xdr:to>
      <xdr:col>72</xdr:col>
      <xdr:colOff>38100</xdr:colOff>
      <xdr:row>41</xdr:row>
      <xdr:rowOff>66584</xdr:rowOff>
    </xdr:to>
    <xdr:sp macro="" textlink="">
      <xdr:nvSpPr>
        <xdr:cNvPr id="444" name="楕円 443">
          <a:extLst>
            <a:ext uri="{FF2B5EF4-FFF2-40B4-BE49-F238E27FC236}">
              <a16:creationId xmlns:a16="http://schemas.microsoft.com/office/drawing/2014/main" id="{58AAE688-4C31-4055-8027-77DDB452E7EE}"/>
            </a:ext>
          </a:extLst>
        </xdr:cNvPr>
        <xdr:cNvSpPr/>
      </xdr:nvSpPr>
      <xdr:spPr>
        <a:xfrm>
          <a:off x="12296775" y="661343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15784</xdr:rowOff>
    </xdr:from>
    <xdr:to>
      <xdr:col>76</xdr:col>
      <xdr:colOff>114300</xdr:colOff>
      <xdr:row>41</xdr:row>
      <xdr:rowOff>53340</xdr:rowOff>
    </xdr:to>
    <xdr:cxnSp macro="">
      <xdr:nvCxnSpPr>
        <xdr:cNvPr id="445" name="直線コネクタ 444">
          <a:extLst>
            <a:ext uri="{FF2B5EF4-FFF2-40B4-BE49-F238E27FC236}">
              <a16:creationId xmlns:a16="http://schemas.microsoft.com/office/drawing/2014/main" id="{C5DEE5AD-AAD3-4271-AC30-70BB89422E97}"/>
            </a:ext>
          </a:extLst>
        </xdr:cNvPr>
        <xdr:cNvCxnSpPr/>
      </xdr:nvCxnSpPr>
      <xdr:spPr>
        <a:xfrm>
          <a:off x="12344400" y="6651534"/>
          <a:ext cx="8001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97246</xdr:rowOff>
    </xdr:from>
    <xdr:to>
      <xdr:col>67</xdr:col>
      <xdr:colOff>101600</xdr:colOff>
      <xdr:row>41</xdr:row>
      <xdr:rowOff>27396</xdr:rowOff>
    </xdr:to>
    <xdr:sp macro="" textlink="">
      <xdr:nvSpPr>
        <xdr:cNvPr id="446" name="楕円 445">
          <a:extLst>
            <a:ext uri="{FF2B5EF4-FFF2-40B4-BE49-F238E27FC236}">
              <a16:creationId xmlns:a16="http://schemas.microsoft.com/office/drawing/2014/main" id="{9F6C986D-D70A-4F2A-90F7-DBD08681691D}"/>
            </a:ext>
          </a:extLst>
        </xdr:cNvPr>
        <xdr:cNvSpPr/>
      </xdr:nvSpPr>
      <xdr:spPr>
        <a:xfrm>
          <a:off x="11487150" y="657424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148046</xdr:rowOff>
    </xdr:from>
    <xdr:to>
      <xdr:col>71</xdr:col>
      <xdr:colOff>177800</xdr:colOff>
      <xdr:row>41</xdr:row>
      <xdr:rowOff>15784</xdr:rowOff>
    </xdr:to>
    <xdr:cxnSp macro="">
      <xdr:nvCxnSpPr>
        <xdr:cNvPr id="447" name="直線コネクタ 446">
          <a:extLst>
            <a:ext uri="{FF2B5EF4-FFF2-40B4-BE49-F238E27FC236}">
              <a16:creationId xmlns:a16="http://schemas.microsoft.com/office/drawing/2014/main" id="{7DF381F7-56C1-4FFE-A9D0-92625B505A4E}"/>
            </a:ext>
          </a:extLst>
        </xdr:cNvPr>
        <xdr:cNvCxnSpPr/>
      </xdr:nvCxnSpPr>
      <xdr:spPr>
        <a:xfrm>
          <a:off x="11534775" y="6621871"/>
          <a:ext cx="809625" cy="2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AD13DA4E-5752-4BEA-A5FF-F84322588D42}"/>
            </a:ext>
          </a:extLst>
        </xdr:cNvPr>
        <xdr:cNvSpPr txBox="1"/>
      </xdr:nvSpPr>
      <xdr:spPr>
        <a:xfrm>
          <a:off x="13745219" y="589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EE6F7FE5-DA1E-4532-BA58-FE380608FC66}"/>
            </a:ext>
          </a:extLst>
        </xdr:cNvPr>
        <xdr:cNvSpPr txBox="1"/>
      </xdr:nvSpPr>
      <xdr:spPr>
        <a:xfrm>
          <a:off x="12964169" y="587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DE895B58-254D-4EB4-A5B8-7B1A01BCC747}"/>
            </a:ext>
          </a:extLst>
        </xdr:cNvPr>
        <xdr:cNvSpPr txBox="1"/>
      </xdr:nvSpPr>
      <xdr:spPr>
        <a:xfrm>
          <a:off x="12164069" y="591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82CA56E5-DBF1-4867-AAE6-60827D15613A}"/>
            </a:ext>
          </a:extLst>
        </xdr:cNvPr>
        <xdr:cNvSpPr txBox="1"/>
      </xdr:nvSpPr>
      <xdr:spPr>
        <a:xfrm>
          <a:off x="11354444" y="5913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101799</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1A181FFA-88F6-4B9E-975D-DD6B03B24C6B}"/>
            </a:ext>
          </a:extLst>
        </xdr:cNvPr>
        <xdr:cNvSpPr txBox="1"/>
      </xdr:nvSpPr>
      <xdr:spPr>
        <a:xfrm>
          <a:off x="13745219" y="6743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95267</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812AE0D2-6369-455F-B063-4C6E125C6D21}"/>
            </a:ext>
          </a:extLst>
        </xdr:cNvPr>
        <xdr:cNvSpPr txBox="1"/>
      </xdr:nvSpPr>
      <xdr:spPr>
        <a:xfrm>
          <a:off x="12964169"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57711</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1CC6EBA9-8A79-4100-AD49-6FEEE1FAE8B6}"/>
            </a:ext>
          </a:extLst>
        </xdr:cNvPr>
        <xdr:cNvSpPr txBox="1"/>
      </xdr:nvSpPr>
      <xdr:spPr>
        <a:xfrm>
          <a:off x="12164069" y="6696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18523</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923536DA-FB3C-42A2-AA53-6E183A045CBA}"/>
            </a:ext>
          </a:extLst>
        </xdr:cNvPr>
        <xdr:cNvSpPr txBox="1"/>
      </xdr:nvSpPr>
      <xdr:spPr>
        <a:xfrm>
          <a:off x="11354444" y="6657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5E74E01E-B9E7-43ED-9750-0CFBA3A652B2}"/>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2437485F-A6FB-4B5D-BA8E-C3D1F902156A}"/>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158B7B92-E3DD-40F3-88B1-128CACA1C463}"/>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1182CC8-80D9-4A66-8597-01C6AA23850B}"/>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56550334-605F-4C82-BF07-CD37367829C6}"/>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352B2BFE-E703-4451-900C-E5E0359C876B}"/>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160B5C23-2BFA-45A9-8F3B-7971630C2ED5}"/>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F022E079-FE76-45F0-9D31-20B3626E159C}"/>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D065A0ED-CFF2-4E3F-B26D-9C0D0441B6B1}"/>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4760B614-0E9F-4317-AE8F-E99418C504F7}"/>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AD8B0BD8-E2DF-4AC9-A54A-5CC586251121}"/>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C9E7FE2A-324E-4F9C-B8C1-4529F94E1B09}"/>
            </a:ext>
          </a:extLst>
        </xdr:cNvPr>
        <xdr:cNvSpPr txBox="1"/>
      </xdr:nvSpPr>
      <xdr:spPr>
        <a:xfrm>
          <a:off x="160523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826D9897-1539-495C-80FA-3E9A8CD18ADE}"/>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570A2DB7-09F8-450A-9AAE-BD762B3031AF}"/>
            </a:ext>
          </a:extLst>
        </xdr:cNvPr>
        <xdr:cNvSpPr txBox="1"/>
      </xdr:nvSpPr>
      <xdr:spPr>
        <a:xfrm>
          <a:off x="16052346" y="6198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004F4585-7E87-485B-B622-8DAACA33CE5F}"/>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5284077D-0794-4744-BA4D-1E6AF3DDBC8B}"/>
            </a:ext>
          </a:extLst>
        </xdr:cNvPr>
        <xdr:cNvSpPr txBox="1"/>
      </xdr:nvSpPr>
      <xdr:spPr>
        <a:xfrm>
          <a:off x="16052346" y="576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8B0AAB92-293E-498C-8F44-EACEE0FC8545}"/>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E5CC7CE7-7317-47E6-A894-2815B5C9C094}"/>
            </a:ext>
          </a:extLst>
        </xdr:cNvPr>
        <xdr:cNvSpPr txBox="1"/>
      </xdr:nvSpPr>
      <xdr:spPr>
        <a:xfrm>
          <a:off x="16052346" y="534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DFE5B7A7-9B20-4CE0-A86C-410648D52800}"/>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E6765675-27A8-43AF-A202-A00C3002A052}"/>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C27F81E7-8D1E-41C7-BE3A-7A856861AAF5}"/>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7" name="直線コネクタ 476">
          <a:extLst>
            <a:ext uri="{FF2B5EF4-FFF2-40B4-BE49-F238E27FC236}">
              <a16:creationId xmlns:a16="http://schemas.microsoft.com/office/drawing/2014/main" id="{B52362E1-CB69-4139-8774-05F800815C9B}"/>
            </a:ext>
          </a:extLst>
        </xdr:cNvPr>
        <xdr:cNvCxnSpPr/>
      </xdr:nvCxnSpPr>
      <xdr:spPr>
        <a:xfrm flipV="1">
          <a:off x="19954239" y="5370373"/>
          <a:ext cx="0"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73F7807D-2A0D-4AB1-85EE-585E5A712CC3}"/>
            </a:ext>
          </a:extLst>
        </xdr:cNvPr>
        <xdr:cNvSpPr txBox="1"/>
      </xdr:nvSpPr>
      <xdr:spPr>
        <a:xfrm>
          <a:off x="19992975" y="673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9" name="直線コネクタ 478">
          <a:extLst>
            <a:ext uri="{FF2B5EF4-FFF2-40B4-BE49-F238E27FC236}">
              <a16:creationId xmlns:a16="http://schemas.microsoft.com/office/drawing/2014/main" id="{E6B5EF9A-B999-4B62-BBF6-901C24FB155C}"/>
            </a:ext>
          </a:extLst>
        </xdr:cNvPr>
        <xdr:cNvCxnSpPr/>
      </xdr:nvCxnSpPr>
      <xdr:spPr>
        <a:xfrm>
          <a:off x="19878675" y="67252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73B21DDA-B2A2-4EFF-AAE9-4D5655FED774}"/>
            </a:ext>
          </a:extLst>
        </xdr:cNvPr>
        <xdr:cNvSpPr txBox="1"/>
      </xdr:nvSpPr>
      <xdr:spPr>
        <a:xfrm>
          <a:off x="19992975" y="516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81" name="直線コネクタ 480">
          <a:extLst>
            <a:ext uri="{FF2B5EF4-FFF2-40B4-BE49-F238E27FC236}">
              <a16:creationId xmlns:a16="http://schemas.microsoft.com/office/drawing/2014/main" id="{1927A076-B743-4527-85E2-3C5901169202}"/>
            </a:ext>
          </a:extLst>
        </xdr:cNvPr>
        <xdr:cNvCxnSpPr/>
      </xdr:nvCxnSpPr>
      <xdr:spPr>
        <a:xfrm>
          <a:off x="19878675" y="53703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38676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38249E5F-40CD-4C3B-864E-7526F31E559A}"/>
            </a:ext>
          </a:extLst>
        </xdr:cNvPr>
        <xdr:cNvSpPr txBox="1"/>
      </xdr:nvSpPr>
      <xdr:spPr>
        <a:xfrm>
          <a:off x="19992975" y="6191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3" name="フローチャート: 判断 482">
          <a:extLst>
            <a:ext uri="{FF2B5EF4-FFF2-40B4-BE49-F238E27FC236}">
              <a16:creationId xmlns:a16="http://schemas.microsoft.com/office/drawing/2014/main" id="{B88F0705-2603-4491-900E-4B0014744A86}"/>
            </a:ext>
          </a:extLst>
        </xdr:cNvPr>
        <xdr:cNvSpPr/>
      </xdr:nvSpPr>
      <xdr:spPr>
        <a:xfrm>
          <a:off x="19897725" y="632769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4" name="フローチャート: 判断 483">
          <a:extLst>
            <a:ext uri="{FF2B5EF4-FFF2-40B4-BE49-F238E27FC236}">
              <a16:creationId xmlns:a16="http://schemas.microsoft.com/office/drawing/2014/main" id="{0FD7406E-CE49-4EC1-A32D-EECDFA40E70F}"/>
            </a:ext>
          </a:extLst>
        </xdr:cNvPr>
        <xdr:cNvSpPr/>
      </xdr:nvSpPr>
      <xdr:spPr>
        <a:xfrm>
          <a:off x="19154775" y="634232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5" name="フローチャート: 判断 484">
          <a:extLst>
            <a:ext uri="{FF2B5EF4-FFF2-40B4-BE49-F238E27FC236}">
              <a16:creationId xmlns:a16="http://schemas.microsoft.com/office/drawing/2014/main" id="{AE140F19-2A98-4AC0-8002-03D285DE7F11}"/>
            </a:ext>
          </a:extLst>
        </xdr:cNvPr>
        <xdr:cNvSpPr/>
      </xdr:nvSpPr>
      <xdr:spPr>
        <a:xfrm>
          <a:off x="18345150" y="635965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86" name="フローチャート: 判断 485">
          <a:extLst>
            <a:ext uri="{FF2B5EF4-FFF2-40B4-BE49-F238E27FC236}">
              <a16:creationId xmlns:a16="http://schemas.microsoft.com/office/drawing/2014/main" id="{38166645-3614-4ABC-8B49-CFD25D49DA92}"/>
            </a:ext>
          </a:extLst>
        </xdr:cNvPr>
        <xdr:cNvSpPr/>
      </xdr:nvSpPr>
      <xdr:spPr>
        <a:xfrm>
          <a:off x="17554575" y="63651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87" name="フローチャート: 判断 486">
          <a:extLst>
            <a:ext uri="{FF2B5EF4-FFF2-40B4-BE49-F238E27FC236}">
              <a16:creationId xmlns:a16="http://schemas.microsoft.com/office/drawing/2014/main" id="{8B0292B3-94C9-4538-84ED-4C05DE6087C5}"/>
            </a:ext>
          </a:extLst>
        </xdr:cNvPr>
        <xdr:cNvSpPr/>
      </xdr:nvSpPr>
      <xdr:spPr>
        <a:xfrm>
          <a:off x="16754475" y="637110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1A9D456-5B92-4FB5-AC25-BFFE7E2A1BBF}"/>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393A495-E55C-4A7E-9AD7-80723D15611F}"/>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41EDF64A-5886-4138-B1CA-A947B10DFEF8}"/>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4C50921E-98C0-4BC0-AA14-A797C833B949}"/>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C1435A18-237A-481E-9C48-CD19207E1B7D}"/>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96266</xdr:rowOff>
    </xdr:from>
    <xdr:to>
      <xdr:col>116</xdr:col>
      <xdr:colOff>114300</xdr:colOff>
      <xdr:row>40</xdr:row>
      <xdr:rowOff>26416</xdr:rowOff>
    </xdr:to>
    <xdr:sp macro="" textlink="">
      <xdr:nvSpPr>
        <xdr:cNvPr id="493" name="楕円 492">
          <a:extLst>
            <a:ext uri="{FF2B5EF4-FFF2-40B4-BE49-F238E27FC236}">
              <a16:creationId xmlns:a16="http://schemas.microsoft.com/office/drawing/2014/main" id="{39537138-729C-4F6D-B7D5-86B242CCA87E}"/>
            </a:ext>
          </a:extLst>
        </xdr:cNvPr>
        <xdr:cNvSpPr/>
      </xdr:nvSpPr>
      <xdr:spPr>
        <a:xfrm>
          <a:off x="19897725" y="641134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74693</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AA923FBE-634B-4A9F-8FB6-6EE86580B8CE}"/>
            </a:ext>
          </a:extLst>
        </xdr:cNvPr>
        <xdr:cNvSpPr txBox="1"/>
      </xdr:nvSpPr>
      <xdr:spPr>
        <a:xfrm>
          <a:off x="19992975" y="638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104496</xdr:rowOff>
    </xdr:from>
    <xdr:to>
      <xdr:col>112</xdr:col>
      <xdr:colOff>38100</xdr:colOff>
      <xdr:row>40</xdr:row>
      <xdr:rowOff>34646</xdr:rowOff>
    </xdr:to>
    <xdr:sp macro="" textlink="">
      <xdr:nvSpPr>
        <xdr:cNvPr id="495" name="楕円 494">
          <a:extLst>
            <a:ext uri="{FF2B5EF4-FFF2-40B4-BE49-F238E27FC236}">
              <a16:creationId xmlns:a16="http://schemas.microsoft.com/office/drawing/2014/main" id="{CBED0DD7-0D00-465A-BEEC-4AA20A45650C}"/>
            </a:ext>
          </a:extLst>
        </xdr:cNvPr>
        <xdr:cNvSpPr/>
      </xdr:nvSpPr>
      <xdr:spPr>
        <a:xfrm>
          <a:off x="19154775" y="642274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147066</xdr:rowOff>
    </xdr:from>
    <xdr:to>
      <xdr:col>116</xdr:col>
      <xdr:colOff>63500</xdr:colOff>
      <xdr:row>39</xdr:row>
      <xdr:rowOff>155296</xdr:rowOff>
    </xdr:to>
    <xdr:cxnSp macro="">
      <xdr:nvCxnSpPr>
        <xdr:cNvPr id="496" name="直線コネクタ 495">
          <a:extLst>
            <a:ext uri="{FF2B5EF4-FFF2-40B4-BE49-F238E27FC236}">
              <a16:creationId xmlns:a16="http://schemas.microsoft.com/office/drawing/2014/main" id="{726D745A-E6DA-440C-834F-BA06714A1DBC}"/>
            </a:ext>
          </a:extLst>
        </xdr:cNvPr>
        <xdr:cNvCxnSpPr/>
      </xdr:nvCxnSpPr>
      <xdr:spPr>
        <a:xfrm flipV="1">
          <a:off x="19202400" y="6458966"/>
          <a:ext cx="752475" cy="1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110896</xdr:rowOff>
    </xdr:from>
    <xdr:to>
      <xdr:col>107</xdr:col>
      <xdr:colOff>101600</xdr:colOff>
      <xdr:row>40</xdr:row>
      <xdr:rowOff>41046</xdr:rowOff>
    </xdr:to>
    <xdr:sp macro="" textlink="">
      <xdr:nvSpPr>
        <xdr:cNvPr id="497" name="楕円 496">
          <a:extLst>
            <a:ext uri="{FF2B5EF4-FFF2-40B4-BE49-F238E27FC236}">
              <a16:creationId xmlns:a16="http://schemas.microsoft.com/office/drawing/2014/main" id="{20F468AC-272D-4A91-B6DA-DA9BDED3E27A}"/>
            </a:ext>
          </a:extLst>
        </xdr:cNvPr>
        <xdr:cNvSpPr/>
      </xdr:nvSpPr>
      <xdr:spPr>
        <a:xfrm>
          <a:off x="18345150" y="64227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155296</xdr:rowOff>
    </xdr:from>
    <xdr:to>
      <xdr:col>111</xdr:col>
      <xdr:colOff>177800</xdr:colOff>
      <xdr:row>39</xdr:row>
      <xdr:rowOff>161696</xdr:rowOff>
    </xdr:to>
    <xdr:cxnSp macro="">
      <xdr:nvCxnSpPr>
        <xdr:cNvPr id="498" name="直線コネクタ 497">
          <a:extLst>
            <a:ext uri="{FF2B5EF4-FFF2-40B4-BE49-F238E27FC236}">
              <a16:creationId xmlns:a16="http://schemas.microsoft.com/office/drawing/2014/main" id="{E5EF3C3F-AA84-4F7E-80A3-C90AB6F2BBAF}"/>
            </a:ext>
          </a:extLst>
        </xdr:cNvPr>
        <xdr:cNvCxnSpPr/>
      </xdr:nvCxnSpPr>
      <xdr:spPr>
        <a:xfrm flipV="1">
          <a:off x="18392775" y="6470371"/>
          <a:ext cx="809625" cy="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119126</xdr:rowOff>
    </xdr:from>
    <xdr:to>
      <xdr:col>102</xdr:col>
      <xdr:colOff>165100</xdr:colOff>
      <xdr:row>40</xdr:row>
      <xdr:rowOff>49276</xdr:rowOff>
    </xdr:to>
    <xdr:sp macro="" textlink="">
      <xdr:nvSpPr>
        <xdr:cNvPr id="499" name="楕円 498">
          <a:extLst>
            <a:ext uri="{FF2B5EF4-FFF2-40B4-BE49-F238E27FC236}">
              <a16:creationId xmlns:a16="http://schemas.microsoft.com/office/drawing/2014/main" id="{D362DC25-9DAB-42E7-B079-2CBCDFF20D04}"/>
            </a:ext>
          </a:extLst>
        </xdr:cNvPr>
        <xdr:cNvSpPr/>
      </xdr:nvSpPr>
      <xdr:spPr>
        <a:xfrm>
          <a:off x="17554575" y="643737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161696</xdr:rowOff>
    </xdr:from>
    <xdr:to>
      <xdr:col>107</xdr:col>
      <xdr:colOff>50800</xdr:colOff>
      <xdr:row>39</xdr:row>
      <xdr:rowOff>169926</xdr:rowOff>
    </xdr:to>
    <xdr:cxnSp macro="">
      <xdr:nvCxnSpPr>
        <xdr:cNvPr id="500" name="直線コネクタ 499">
          <a:extLst>
            <a:ext uri="{FF2B5EF4-FFF2-40B4-BE49-F238E27FC236}">
              <a16:creationId xmlns:a16="http://schemas.microsoft.com/office/drawing/2014/main" id="{2F1B37C8-8441-45EF-9952-780C04843ADB}"/>
            </a:ext>
          </a:extLst>
        </xdr:cNvPr>
        <xdr:cNvCxnSpPr/>
      </xdr:nvCxnSpPr>
      <xdr:spPr>
        <a:xfrm flipV="1">
          <a:off x="17602200" y="647994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126441</xdr:rowOff>
    </xdr:from>
    <xdr:to>
      <xdr:col>98</xdr:col>
      <xdr:colOff>38100</xdr:colOff>
      <xdr:row>40</xdr:row>
      <xdr:rowOff>56591</xdr:rowOff>
    </xdr:to>
    <xdr:sp macro="" textlink="">
      <xdr:nvSpPr>
        <xdr:cNvPr id="501" name="楕円 500">
          <a:extLst>
            <a:ext uri="{FF2B5EF4-FFF2-40B4-BE49-F238E27FC236}">
              <a16:creationId xmlns:a16="http://schemas.microsoft.com/office/drawing/2014/main" id="{B1635A1E-F994-4BBA-ACA8-C8A57CF78691}"/>
            </a:ext>
          </a:extLst>
        </xdr:cNvPr>
        <xdr:cNvSpPr/>
      </xdr:nvSpPr>
      <xdr:spPr>
        <a:xfrm>
          <a:off x="16754475" y="643834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169926</xdr:rowOff>
    </xdr:from>
    <xdr:to>
      <xdr:col>102</xdr:col>
      <xdr:colOff>114300</xdr:colOff>
      <xdr:row>40</xdr:row>
      <xdr:rowOff>5791</xdr:rowOff>
    </xdr:to>
    <xdr:cxnSp macro="">
      <xdr:nvCxnSpPr>
        <xdr:cNvPr id="502" name="直線コネクタ 501">
          <a:extLst>
            <a:ext uri="{FF2B5EF4-FFF2-40B4-BE49-F238E27FC236}">
              <a16:creationId xmlns:a16="http://schemas.microsoft.com/office/drawing/2014/main" id="{B811FC85-4ACA-47E9-B24A-5988593DD36C}"/>
            </a:ext>
          </a:extLst>
        </xdr:cNvPr>
        <xdr:cNvCxnSpPr/>
      </xdr:nvCxnSpPr>
      <xdr:spPr>
        <a:xfrm flipV="1">
          <a:off x="16802100" y="6475476"/>
          <a:ext cx="800100" cy="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148556</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7716A8DB-5A3C-40D0-9020-49276BA7D6DF}"/>
            </a:ext>
          </a:extLst>
        </xdr:cNvPr>
        <xdr:cNvSpPr txBox="1"/>
      </xdr:nvSpPr>
      <xdr:spPr>
        <a:xfrm>
          <a:off x="18983402" y="61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19D0D65F-B35E-433C-A53E-68785C922E12}"/>
            </a:ext>
          </a:extLst>
        </xdr:cNvPr>
        <xdr:cNvSpPr txBox="1"/>
      </xdr:nvSpPr>
      <xdr:spPr>
        <a:xfrm>
          <a:off x="18183302" y="615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165016</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9F0E959-C1DF-4CD9-8F97-6DD7CF12CF4E}"/>
            </a:ext>
          </a:extLst>
        </xdr:cNvPr>
        <xdr:cNvSpPr txBox="1"/>
      </xdr:nvSpPr>
      <xdr:spPr>
        <a:xfrm>
          <a:off x="17383202" y="615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2709</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23707949-C7FF-4AEE-A70E-38BC4B1AAC15}"/>
            </a:ext>
          </a:extLst>
        </xdr:cNvPr>
        <xdr:cNvSpPr txBox="1"/>
      </xdr:nvSpPr>
      <xdr:spPr>
        <a:xfrm>
          <a:off x="16592627" y="615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25773</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725175C5-8C2D-4714-86A6-AF188C49681E}"/>
            </a:ext>
          </a:extLst>
        </xdr:cNvPr>
        <xdr:cNvSpPr txBox="1"/>
      </xdr:nvSpPr>
      <xdr:spPr>
        <a:xfrm>
          <a:off x="18983402" y="650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32173</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EB778DA6-DCAB-4B73-B5F7-263E60D43F7D}"/>
            </a:ext>
          </a:extLst>
        </xdr:cNvPr>
        <xdr:cNvSpPr txBox="1"/>
      </xdr:nvSpPr>
      <xdr:spPr>
        <a:xfrm>
          <a:off x="18183302" y="650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40403</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A9F202B3-F253-407B-993A-A96BDCDB5E0A}"/>
            </a:ext>
          </a:extLst>
        </xdr:cNvPr>
        <xdr:cNvSpPr txBox="1"/>
      </xdr:nvSpPr>
      <xdr:spPr>
        <a:xfrm>
          <a:off x="17383202" y="651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47718</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1BD57237-6BF1-40E5-BBC2-0136A5410C9C}"/>
            </a:ext>
          </a:extLst>
        </xdr:cNvPr>
        <xdr:cNvSpPr txBox="1"/>
      </xdr:nvSpPr>
      <xdr:spPr>
        <a:xfrm>
          <a:off x="16592627" y="652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B952DDC1-98A1-4FDA-B533-9EE269633B08}"/>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CEC646B3-7847-4402-A1B0-E6625A7E0D39}"/>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9AC9AC68-5540-4A98-9A1B-B1743202BE09}"/>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773D4781-5BE8-4FA8-946B-3BC5659B1621}"/>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D1B4033F-D01C-4C8F-8CA4-83EA47BD66F2}"/>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868B4EB2-7AD6-470E-AF36-0C3A7ADB1024}"/>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634D5B09-8718-4A85-8C7B-590510BC046E}"/>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16F6DBF3-571F-4C53-8800-1606633AE08B}"/>
            </a:ext>
          </a:extLst>
        </xdr:cNvPr>
        <xdr:cNvSpPr/>
      </xdr:nvSpPr>
      <xdr:spPr>
        <a:xfrm>
          <a:off x="112109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a:extLst>
            <a:ext uri="{FF2B5EF4-FFF2-40B4-BE49-F238E27FC236}">
              <a16:creationId xmlns:a16="http://schemas.microsoft.com/office/drawing/2014/main" id="{42663EE6-D4E6-4D39-BEC9-729C233B1709}"/>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a:extLst>
            <a:ext uri="{FF2B5EF4-FFF2-40B4-BE49-F238E27FC236}">
              <a16:creationId xmlns:a16="http://schemas.microsoft.com/office/drawing/2014/main" id="{74A4670F-1478-4891-BCFE-25882DFF4473}"/>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a:extLst>
            <a:ext uri="{FF2B5EF4-FFF2-40B4-BE49-F238E27FC236}">
              <a16:creationId xmlns:a16="http://schemas.microsoft.com/office/drawing/2014/main" id="{234AE680-442C-477E-BCF4-D1060900B60D}"/>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a:extLst>
            <a:ext uri="{FF2B5EF4-FFF2-40B4-BE49-F238E27FC236}">
              <a16:creationId xmlns:a16="http://schemas.microsoft.com/office/drawing/2014/main" id="{2B347C17-42B8-417F-B450-5A8FAAE4A8A3}"/>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a:extLst>
            <a:ext uri="{FF2B5EF4-FFF2-40B4-BE49-F238E27FC236}">
              <a16:creationId xmlns:a16="http://schemas.microsoft.com/office/drawing/2014/main" id="{030CCC0F-8813-4C6A-80A9-C7EF0452D63A}"/>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a:extLst>
            <a:ext uri="{FF2B5EF4-FFF2-40B4-BE49-F238E27FC236}">
              <a16:creationId xmlns:a16="http://schemas.microsoft.com/office/drawing/2014/main" id="{19CED590-8096-459D-8264-360D006E652E}"/>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a:extLst>
            <a:ext uri="{FF2B5EF4-FFF2-40B4-BE49-F238E27FC236}">
              <a16:creationId xmlns:a16="http://schemas.microsoft.com/office/drawing/2014/main" id="{99DDED23-DD49-4BEF-882A-FC8BCA3AB091}"/>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a:extLst>
            <a:ext uri="{FF2B5EF4-FFF2-40B4-BE49-F238E27FC236}">
              <a16:creationId xmlns:a16="http://schemas.microsoft.com/office/drawing/2014/main" id="{C26961C1-634F-4D8A-85DD-50BB1CD4C559}"/>
            </a:ext>
          </a:extLst>
        </xdr:cNvPr>
        <xdr:cNvSpPr/>
      </xdr:nvSpPr>
      <xdr:spPr>
        <a:xfrm>
          <a:off x="164592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AE03FBA2-C142-4B4C-853A-5643F3DB8E62}"/>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6CA6D16F-9A1D-45DF-B6B1-4AEB1A8949C6}"/>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E3D5B625-9A90-4236-81C0-C3846D6FB77B}"/>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CF133C7E-7746-42E9-89AE-1C7A33097E3E}"/>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D50A5F89-7B96-4F76-AC9C-7E66258E10EF}"/>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D2AC8639-C195-415E-AB3C-93041E3B3285}"/>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D4EB3F49-E7B5-46C4-9285-C60288AFBC38}"/>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FE48126F-0FFC-4021-9D2A-E39E78D15E0C}"/>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1A85375F-7325-4AFA-9F2C-93AFD37C194A}"/>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CFEFECC9-94C5-4B00-AE75-49CC67A8C7E3}"/>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id="{121B137A-49AE-4A8D-A32A-AFBC2ABDB20E}"/>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8" name="直線コネクタ 537">
          <a:extLst>
            <a:ext uri="{FF2B5EF4-FFF2-40B4-BE49-F238E27FC236}">
              <a16:creationId xmlns:a16="http://schemas.microsoft.com/office/drawing/2014/main" id="{09CB5B42-FE81-4D3F-80E5-4E5FAF4A6551}"/>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9" name="テキスト ボックス 538">
          <a:extLst>
            <a:ext uri="{FF2B5EF4-FFF2-40B4-BE49-F238E27FC236}">
              <a16:creationId xmlns:a16="http://schemas.microsoft.com/office/drawing/2014/main" id="{4ADA8F31-6076-4515-86BA-F6BE319EEA5F}"/>
            </a:ext>
          </a:extLst>
        </xdr:cNvPr>
        <xdr:cNvSpPr txBox="1"/>
      </xdr:nvSpPr>
      <xdr:spPr>
        <a:xfrm>
          <a:off x="107945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0" name="直線コネクタ 539">
          <a:extLst>
            <a:ext uri="{FF2B5EF4-FFF2-40B4-BE49-F238E27FC236}">
              <a16:creationId xmlns:a16="http://schemas.microsoft.com/office/drawing/2014/main" id="{0E468CDD-D01C-443E-981C-CA4221832E57}"/>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1" name="テキスト ボックス 540">
          <a:extLst>
            <a:ext uri="{FF2B5EF4-FFF2-40B4-BE49-F238E27FC236}">
              <a16:creationId xmlns:a16="http://schemas.microsoft.com/office/drawing/2014/main" id="{4F0784BF-ACC9-4FC2-B02D-04084DFE8D31}"/>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2" name="直線コネクタ 541">
          <a:extLst>
            <a:ext uri="{FF2B5EF4-FFF2-40B4-BE49-F238E27FC236}">
              <a16:creationId xmlns:a16="http://schemas.microsoft.com/office/drawing/2014/main" id="{CC6E6DA0-EEB8-4FD0-B9CC-17816A24C402}"/>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3" name="テキスト ボックス 542">
          <a:extLst>
            <a:ext uri="{FF2B5EF4-FFF2-40B4-BE49-F238E27FC236}">
              <a16:creationId xmlns:a16="http://schemas.microsoft.com/office/drawing/2014/main" id="{DE2DB674-1728-4D3A-99C2-19701AA7C4B8}"/>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4" name="直線コネクタ 543">
          <a:extLst>
            <a:ext uri="{FF2B5EF4-FFF2-40B4-BE49-F238E27FC236}">
              <a16:creationId xmlns:a16="http://schemas.microsoft.com/office/drawing/2014/main" id="{224ABAF5-9519-49B4-A3C6-8563A729B6E8}"/>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5" name="テキスト ボックス 544">
          <a:extLst>
            <a:ext uri="{FF2B5EF4-FFF2-40B4-BE49-F238E27FC236}">
              <a16:creationId xmlns:a16="http://schemas.microsoft.com/office/drawing/2014/main" id="{12C40D7A-49C3-4D50-B950-79501594A5C7}"/>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6" name="直線コネクタ 545">
          <a:extLst>
            <a:ext uri="{FF2B5EF4-FFF2-40B4-BE49-F238E27FC236}">
              <a16:creationId xmlns:a16="http://schemas.microsoft.com/office/drawing/2014/main" id="{CB09B7A5-B95B-4080-90A2-57C7C889E271}"/>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7" name="テキスト ボックス 546">
          <a:extLst>
            <a:ext uri="{FF2B5EF4-FFF2-40B4-BE49-F238E27FC236}">
              <a16:creationId xmlns:a16="http://schemas.microsoft.com/office/drawing/2014/main" id="{82696B75-944C-4D6C-9019-216433EB12A0}"/>
            </a:ext>
          </a:extLst>
        </xdr:cNvPr>
        <xdr:cNvSpPr txBox="1"/>
      </xdr:nvSpPr>
      <xdr:spPr>
        <a:xfrm>
          <a:off x="10903736" y="124657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a:extLst>
            <a:ext uri="{FF2B5EF4-FFF2-40B4-BE49-F238E27FC236}">
              <a16:creationId xmlns:a16="http://schemas.microsoft.com/office/drawing/2014/main" id="{CA2127A9-EFAE-4455-BF67-FD36D99AAE90}"/>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a:extLst>
            <a:ext uri="{FF2B5EF4-FFF2-40B4-BE49-F238E27FC236}">
              <a16:creationId xmlns:a16="http://schemas.microsoft.com/office/drawing/2014/main" id="{1431B2B9-6E8A-4F41-8D5C-8DD9356D2887}"/>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50" name="直線コネクタ 549">
          <a:extLst>
            <a:ext uri="{FF2B5EF4-FFF2-40B4-BE49-F238E27FC236}">
              <a16:creationId xmlns:a16="http://schemas.microsoft.com/office/drawing/2014/main" id="{5955E2DB-6983-4669-9796-00B5B50B7C5E}"/>
            </a:ext>
          </a:extLst>
        </xdr:cNvPr>
        <xdr:cNvCxnSpPr/>
      </xdr:nvCxnSpPr>
      <xdr:spPr>
        <a:xfrm flipV="1">
          <a:off x="14696439" y="12601575"/>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1" name="【児童館】&#10;有形固定資産減価償却率最小値テキスト">
          <a:extLst>
            <a:ext uri="{FF2B5EF4-FFF2-40B4-BE49-F238E27FC236}">
              <a16:creationId xmlns:a16="http://schemas.microsoft.com/office/drawing/2014/main" id="{C56B3880-AF50-4204-A55F-FF1C186AC2AA}"/>
            </a:ext>
          </a:extLst>
        </xdr:cNvPr>
        <xdr:cNvSpPr txBox="1"/>
      </xdr:nvSpPr>
      <xdr:spPr>
        <a:xfrm>
          <a:off x="14735175" y="1379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2" name="直線コネクタ 551">
          <a:extLst>
            <a:ext uri="{FF2B5EF4-FFF2-40B4-BE49-F238E27FC236}">
              <a16:creationId xmlns:a16="http://schemas.microsoft.com/office/drawing/2014/main" id="{B998A873-9F96-48D1-B582-10C39FF2106E}"/>
            </a:ext>
          </a:extLst>
        </xdr:cNvPr>
        <xdr:cNvCxnSpPr/>
      </xdr:nvCxnSpPr>
      <xdr:spPr>
        <a:xfrm>
          <a:off x="14611350" y="13792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3" name="【児童館】&#10;有形固定資産減価償却率最大値テキスト">
          <a:extLst>
            <a:ext uri="{FF2B5EF4-FFF2-40B4-BE49-F238E27FC236}">
              <a16:creationId xmlns:a16="http://schemas.microsoft.com/office/drawing/2014/main" id="{1C9A7256-73B9-409B-8E4C-FF6C67D0EFE3}"/>
            </a:ext>
          </a:extLst>
        </xdr:cNvPr>
        <xdr:cNvSpPr txBox="1"/>
      </xdr:nvSpPr>
      <xdr:spPr>
        <a:xfrm>
          <a:off x="14735175" y="12389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4" name="直線コネクタ 553">
          <a:extLst>
            <a:ext uri="{FF2B5EF4-FFF2-40B4-BE49-F238E27FC236}">
              <a16:creationId xmlns:a16="http://schemas.microsoft.com/office/drawing/2014/main" id="{A3DFC0E6-B61F-4D96-897B-1E912A4F84E7}"/>
            </a:ext>
          </a:extLst>
        </xdr:cNvPr>
        <xdr:cNvCxnSpPr/>
      </xdr:nvCxnSpPr>
      <xdr:spPr>
        <a:xfrm>
          <a:off x="14611350" y="12601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3827</xdr:rowOff>
    </xdr:from>
    <xdr:ext cx="405111" cy="259045"/>
    <xdr:sp macro="" textlink="">
      <xdr:nvSpPr>
        <xdr:cNvPr id="555" name="【児童館】&#10;有形固定資産減価償却率平均値テキスト">
          <a:extLst>
            <a:ext uri="{FF2B5EF4-FFF2-40B4-BE49-F238E27FC236}">
              <a16:creationId xmlns:a16="http://schemas.microsoft.com/office/drawing/2014/main" id="{36A4A5D8-3F2D-495A-9900-39FAD633944C}"/>
            </a:ext>
          </a:extLst>
        </xdr:cNvPr>
        <xdr:cNvSpPr txBox="1"/>
      </xdr:nvSpPr>
      <xdr:spPr>
        <a:xfrm>
          <a:off x="14735175" y="13122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152400</xdr:rowOff>
    </xdr:from>
    <xdr:to>
      <xdr:col>85</xdr:col>
      <xdr:colOff>177800</xdr:colOff>
      <xdr:row>82</xdr:row>
      <xdr:rowOff>82550</xdr:rowOff>
    </xdr:to>
    <xdr:sp macro="" textlink="">
      <xdr:nvSpPr>
        <xdr:cNvPr id="556" name="フローチャート: 判断 555">
          <a:extLst>
            <a:ext uri="{FF2B5EF4-FFF2-40B4-BE49-F238E27FC236}">
              <a16:creationId xmlns:a16="http://schemas.microsoft.com/office/drawing/2014/main" id="{05CA4EB7-53E2-4C07-8D59-8E18B701CAEF}"/>
            </a:ext>
          </a:extLst>
        </xdr:cNvPr>
        <xdr:cNvSpPr/>
      </xdr:nvSpPr>
      <xdr:spPr>
        <a:xfrm>
          <a:off x="14649450" y="13268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5080</xdr:rowOff>
    </xdr:from>
    <xdr:to>
      <xdr:col>81</xdr:col>
      <xdr:colOff>101600</xdr:colOff>
      <xdr:row>82</xdr:row>
      <xdr:rowOff>106680</xdr:rowOff>
    </xdr:to>
    <xdr:sp macro="" textlink="">
      <xdr:nvSpPr>
        <xdr:cNvPr id="557" name="フローチャート: 判断 556">
          <a:extLst>
            <a:ext uri="{FF2B5EF4-FFF2-40B4-BE49-F238E27FC236}">
              <a16:creationId xmlns:a16="http://schemas.microsoft.com/office/drawing/2014/main" id="{A2765B36-2CC6-4796-9F34-FB633842B2B5}"/>
            </a:ext>
          </a:extLst>
        </xdr:cNvPr>
        <xdr:cNvSpPr/>
      </xdr:nvSpPr>
      <xdr:spPr>
        <a:xfrm>
          <a:off x="13887450" y="132861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165100</xdr:rowOff>
    </xdr:from>
    <xdr:to>
      <xdr:col>76</xdr:col>
      <xdr:colOff>165100</xdr:colOff>
      <xdr:row>82</xdr:row>
      <xdr:rowOff>95250</xdr:rowOff>
    </xdr:to>
    <xdr:sp macro="" textlink="">
      <xdr:nvSpPr>
        <xdr:cNvPr id="558" name="フローチャート: 判断 557">
          <a:extLst>
            <a:ext uri="{FF2B5EF4-FFF2-40B4-BE49-F238E27FC236}">
              <a16:creationId xmlns:a16="http://schemas.microsoft.com/office/drawing/2014/main" id="{93BE2002-4AE4-4B1E-9929-14937BB8BE79}"/>
            </a:ext>
          </a:extLst>
        </xdr:cNvPr>
        <xdr:cNvSpPr/>
      </xdr:nvSpPr>
      <xdr:spPr>
        <a:xfrm>
          <a:off x="13096875" y="132778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36830</xdr:rowOff>
    </xdr:from>
    <xdr:to>
      <xdr:col>72</xdr:col>
      <xdr:colOff>38100</xdr:colOff>
      <xdr:row>82</xdr:row>
      <xdr:rowOff>138430</xdr:rowOff>
    </xdr:to>
    <xdr:sp macro="" textlink="">
      <xdr:nvSpPr>
        <xdr:cNvPr id="559" name="フローチャート: 判断 558">
          <a:extLst>
            <a:ext uri="{FF2B5EF4-FFF2-40B4-BE49-F238E27FC236}">
              <a16:creationId xmlns:a16="http://schemas.microsoft.com/office/drawing/2014/main" id="{4CABA06E-4D44-495B-AF5C-5D287BA2848F}"/>
            </a:ext>
          </a:extLst>
        </xdr:cNvPr>
        <xdr:cNvSpPr/>
      </xdr:nvSpPr>
      <xdr:spPr>
        <a:xfrm>
          <a:off x="12296775" y="133146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560" name="フローチャート: 判断 559">
          <a:extLst>
            <a:ext uri="{FF2B5EF4-FFF2-40B4-BE49-F238E27FC236}">
              <a16:creationId xmlns:a16="http://schemas.microsoft.com/office/drawing/2014/main" id="{5A1F5CBF-C8C3-479F-9ABB-FB20A6599C86}"/>
            </a:ext>
          </a:extLst>
        </xdr:cNvPr>
        <xdr:cNvSpPr/>
      </xdr:nvSpPr>
      <xdr:spPr>
        <a:xfrm>
          <a:off x="11487150" y="132670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48D0F3A-5E81-4EEB-B3D5-309F0665C68E}"/>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B24D4281-481A-4D5E-A7DE-2D47F995C931}"/>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4ACF9480-5F41-4ABB-8A10-FC394F996B72}"/>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18EA9ED-2E79-4C77-A8C9-DB7DCC620CDB}"/>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D674A5FA-235B-4286-B1A0-1AF9F038D750}"/>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566" name="楕円 565">
          <a:extLst>
            <a:ext uri="{FF2B5EF4-FFF2-40B4-BE49-F238E27FC236}">
              <a16:creationId xmlns:a16="http://schemas.microsoft.com/office/drawing/2014/main" id="{09647BB6-9964-4315-843C-A42BB05E0CED}"/>
            </a:ext>
          </a:extLst>
        </xdr:cNvPr>
        <xdr:cNvSpPr/>
      </xdr:nvSpPr>
      <xdr:spPr>
        <a:xfrm>
          <a:off x="14649450" y="134613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xdr:rowOff>
    </xdr:from>
    <xdr:ext cx="405111" cy="259045"/>
    <xdr:sp macro="" textlink="">
      <xdr:nvSpPr>
        <xdr:cNvPr id="567" name="【児童館】&#10;有形固定資産減価償却率該当値テキスト">
          <a:extLst>
            <a:ext uri="{FF2B5EF4-FFF2-40B4-BE49-F238E27FC236}">
              <a16:creationId xmlns:a16="http://schemas.microsoft.com/office/drawing/2014/main" id="{3825CC35-15ED-40D1-9344-045233498ED4}"/>
            </a:ext>
          </a:extLst>
        </xdr:cNvPr>
        <xdr:cNvSpPr txBox="1"/>
      </xdr:nvSpPr>
      <xdr:spPr>
        <a:xfrm>
          <a:off x="14735175" y="13439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1270</xdr:rowOff>
    </xdr:from>
    <xdr:to>
      <xdr:col>81</xdr:col>
      <xdr:colOff>101600</xdr:colOff>
      <xdr:row>83</xdr:row>
      <xdr:rowOff>102870</xdr:rowOff>
    </xdr:to>
    <xdr:sp macro="" textlink="">
      <xdr:nvSpPr>
        <xdr:cNvPr id="568" name="楕円 567">
          <a:extLst>
            <a:ext uri="{FF2B5EF4-FFF2-40B4-BE49-F238E27FC236}">
              <a16:creationId xmlns:a16="http://schemas.microsoft.com/office/drawing/2014/main" id="{F8A95BDE-A5F2-442A-83AC-4260DD9D5803}"/>
            </a:ext>
          </a:extLst>
        </xdr:cNvPr>
        <xdr:cNvSpPr/>
      </xdr:nvSpPr>
      <xdr:spPr>
        <a:xfrm>
          <a:off x="13887450" y="134410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52070</xdr:rowOff>
    </xdr:from>
    <xdr:to>
      <xdr:col>85</xdr:col>
      <xdr:colOff>127000</xdr:colOff>
      <xdr:row>83</xdr:row>
      <xdr:rowOff>72389</xdr:rowOff>
    </xdr:to>
    <xdr:cxnSp macro="">
      <xdr:nvCxnSpPr>
        <xdr:cNvPr id="569" name="直線コネクタ 568">
          <a:extLst>
            <a:ext uri="{FF2B5EF4-FFF2-40B4-BE49-F238E27FC236}">
              <a16:creationId xmlns:a16="http://schemas.microsoft.com/office/drawing/2014/main" id="{C5C0D944-E8A8-4051-A2CA-6EE78459562F}"/>
            </a:ext>
          </a:extLst>
        </xdr:cNvPr>
        <xdr:cNvCxnSpPr/>
      </xdr:nvCxnSpPr>
      <xdr:spPr>
        <a:xfrm>
          <a:off x="13935075" y="13488670"/>
          <a:ext cx="762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111761</xdr:rowOff>
    </xdr:from>
    <xdr:to>
      <xdr:col>76</xdr:col>
      <xdr:colOff>165100</xdr:colOff>
      <xdr:row>85</xdr:row>
      <xdr:rowOff>41911</xdr:rowOff>
    </xdr:to>
    <xdr:sp macro="" textlink="">
      <xdr:nvSpPr>
        <xdr:cNvPr id="570" name="楕円 569">
          <a:extLst>
            <a:ext uri="{FF2B5EF4-FFF2-40B4-BE49-F238E27FC236}">
              <a16:creationId xmlns:a16="http://schemas.microsoft.com/office/drawing/2014/main" id="{6456028A-2EDE-43EF-BE2B-8761EC83EB59}"/>
            </a:ext>
          </a:extLst>
        </xdr:cNvPr>
        <xdr:cNvSpPr/>
      </xdr:nvSpPr>
      <xdr:spPr>
        <a:xfrm>
          <a:off x="13096875" y="137134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52070</xdr:rowOff>
    </xdr:from>
    <xdr:to>
      <xdr:col>81</xdr:col>
      <xdr:colOff>50800</xdr:colOff>
      <xdr:row>84</xdr:row>
      <xdr:rowOff>162561</xdr:rowOff>
    </xdr:to>
    <xdr:cxnSp macro="">
      <xdr:nvCxnSpPr>
        <xdr:cNvPr id="571" name="直線コネクタ 570">
          <a:extLst>
            <a:ext uri="{FF2B5EF4-FFF2-40B4-BE49-F238E27FC236}">
              <a16:creationId xmlns:a16="http://schemas.microsoft.com/office/drawing/2014/main" id="{B0C6BE8D-C71A-4F64-A85F-442C517DA888}"/>
            </a:ext>
          </a:extLst>
        </xdr:cNvPr>
        <xdr:cNvCxnSpPr/>
      </xdr:nvCxnSpPr>
      <xdr:spPr>
        <a:xfrm flipV="1">
          <a:off x="13144500" y="13488670"/>
          <a:ext cx="790575" cy="27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86361</xdr:rowOff>
    </xdr:from>
    <xdr:to>
      <xdr:col>72</xdr:col>
      <xdr:colOff>38100</xdr:colOff>
      <xdr:row>85</xdr:row>
      <xdr:rowOff>16511</xdr:rowOff>
    </xdr:to>
    <xdr:sp macro="" textlink="">
      <xdr:nvSpPr>
        <xdr:cNvPr id="572" name="楕円 571">
          <a:extLst>
            <a:ext uri="{FF2B5EF4-FFF2-40B4-BE49-F238E27FC236}">
              <a16:creationId xmlns:a16="http://schemas.microsoft.com/office/drawing/2014/main" id="{DE443D7A-A888-4ACD-954D-B50BB45161E7}"/>
            </a:ext>
          </a:extLst>
        </xdr:cNvPr>
        <xdr:cNvSpPr/>
      </xdr:nvSpPr>
      <xdr:spPr>
        <a:xfrm>
          <a:off x="12296775" y="136848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137161</xdr:rowOff>
    </xdr:from>
    <xdr:to>
      <xdr:col>76</xdr:col>
      <xdr:colOff>114300</xdr:colOff>
      <xdr:row>84</xdr:row>
      <xdr:rowOff>162561</xdr:rowOff>
    </xdr:to>
    <xdr:cxnSp macro="">
      <xdr:nvCxnSpPr>
        <xdr:cNvPr id="573" name="直線コネクタ 572">
          <a:extLst>
            <a:ext uri="{FF2B5EF4-FFF2-40B4-BE49-F238E27FC236}">
              <a16:creationId xmlns:a16="http://schemas.microsoft.com/office/drawing/2014/main" id="{7112D8A1-A84E-40FD-B2FD-FD81AA4C21C7}"/>
            </a:ext>
          </a:extLst>
        </xdr:cNvPr>
        <xdr:cNvCxnSpPr/>
      </xdr:nvCxnSpPr>
      <xdr:spPr>
        <a:xfrm>
          <a:off x="12344400" y="13742036"/>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60961</xdr:rowOff>
    </xdr:from>
    <xdr:to>
      <xdr:col>67</xdr:col>
      <xdr:colOff>101600</xdr:colOff>
      <xdr:row>84</xdr:row>
      <xdr:rowOff>162561</xdr:rowOff>
    </xdr:to>
    <xdr:sp macro="" textlink="">
      <xdr:nvSpPr>
        <xdr:cNvPr id="574" name="楕円 573">
          <a:extLst>
            <a:ext uri="{FF2B5EF4-FFF2-40B4-BE49-F238E27FC236}">
              <a16:creationId xmlns:a16="http://schemas.microsoft.com/office/drawing/2014/main" id="{63184BC7-06B7-4001-BE3E-A2D867ECE1A8}"/>
            </a:ext>
          </a:extLst>
        </xdr:cNvPr>
        <xdr:cNvSpPr/>
      </xdr:nvSpPr>
      <xdr:spPr>
        <a:xfrm>
          <a:off x="11487150" y="136658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111761</xdr:rowOff>
    </xdr:from>
    <xdr:to>
      <xdr:col>71</xdr:col>
      <xdr:colOff>177800</xdr:colOff>
      <xdr:row>84</xdr:row>
      <xdr:rowOff>137161</xdr:rowOff>
    </xdr:to>
    <xdr:cxnSp macro="">
      <xdr:nvCxnSpPr>
        <xdr:cNvPr id="575" name="直線コネクタ 574">
          <a:extLst>
            <a:ext uri="{FF2B5EF4-FFF2-40B4-BE49-F238E27FC236}">
              <a16:creationId xmlns:a16="http://schemas.microsoft.com/office/drawing/2014/main" id="{2768C57D-AC5B-4237-86CB-A2EA50E6C2D7}"/>
            </a:ext>
          </a:extLst>
        </xdr:cNvPr>
        <xdr:cNvCxnSpPr/>
      </xdr:nvCxnSpPr>
      <xdr:spPr>
        <a:xfrm>
          <a:off x="11534775" y="13713461"/>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123207</xdr:rowOff>
    </xdr:from>
    <xdr:ext cx="405111" cy="259045"/>
    <xdr:sp macro="" textlink="">
      <xdr:nvSpPr>
        <xdr:cNvPr id="576" name="n_1aveValue【児童館】&#10;有形固定資産減価償却率">
          <a:extLst>
            <a:ext uri="{FF2B5EF4-FFF2-40B4-BE49-F238E27FC236}">
              <a16:creationId xmlns:a16="http://schemas.microsoft.com/office/drawing/2014/main" id="{966F4BB6-0C7B-4014-BEF1-495515DB0B6F}"/>
            </a:ext>
          </a:extLst>
        </xdr:cNvPr>
        <xdr:cNvSpPr txBox="1"/>
      </xdr:nvSpPr>
      <xdr:spPr>
        <a:xfrm>
          <a:off x="13745219" y="1308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111777</xdr:rowOff>
    </xdr:from>
    <xdr:ext cx="405111" cy="259045"/>
    <xdr:sp macro="" textlink="">
      <xdr:nvSpPr>
        <xdr:cNvPr id="577" name="n_2aveValue【児童館】&#10;有形固定資産減価償却率">
          <a:extLst>
            <a:ext uri="{FF2B5EF4-FFF2-40B4-BE49-F238E27FC236}">
              <a16:creationId xmlns:a16="http://schemas.microsoft.com/office/drawing/2014/main" id="{F615B350-BAEA-4B8F-9AF2-CC7511E253B0}"/>
            </a:ext>
          </a:extLst>
        </xdr:cNvPr>
        <xdr:cNvSpPr txBox="1"/>
      </xdr:nvSpPr>
      <xdr:spPr>
        <a:xfrm>
          <a:off x="12964169" y="1306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154957</xdr:rowOff>
    </xdr:from>
    <xdr:ext cx="405111" cy="259045"/>
    <xdr:sp macro="" textlink="">
      <xdr:nvSpPr>
        <xdr:cNvPr id="578" name="n_3aveValue【児童館】&#10;有形固定資産減価償却率">
          <a:extLst>
            <a:ext uri="{FF2B5EF4-FFF2-40B4-BE49-F238E27FC236}">
              <a16:creationId xmlns:a16="http://schemas.microsoft.com/office/drawing/2014/main" id="{885E09A2-EC9D-4939-87E7-7F3DD261C0BF}"/>
            </a:ext>
          </a:extLst>
        </xdr:cNvPr>
        <xdr:cNvSpPr txBox="1"/>
      </xdr:nvSpPr>
      <xdr:spPr>
        <a:xfrm>
          <a:off x="12164069" y="1310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97807</xdr:rowOff>
    </xdr:from>
    <xdr:ext cx="405111" cy="259045"/>
    <xdr:sp macro="" textlink="">
      <xdr:nvSpPr>
        <xdr:cNvPr id="579" name="n_4aveValue【児童館】&#10;有形固定資産減価償却率">
          <a:extLst>
            <a:ext uri="{FF2B5EF4-FFF2-40B4-BE49-F238E27FC236}">
              <a16:creationId xmlns:a16="http://schemas.microsoft.com/office/drawing/2014/main" id="{066EF76F-639F-4D11-B724-E5C3198533D5}"/>
            </a:ext>
          </a:extLst>
        </xdr:cNvPr>
        <xdr:cNvSpPr txBox="1"/>
      </xdr:nvSpPr>
      <xdr:spPr>
        <a:xfrm>
          <a:off x="11354444" y="1305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93997</xdr:rowOff>
    </xdr:from>
    <xdr:ext cx="405111" cy="259045"/>
    <xdr:sp macro="" textlink="">
      <xdr:nvSpPr>
        <xdr:cNvPr id="580" name="n_1mainValue【児童館】&#10;有形固定資産減価償却率">
          <a:extLst>
            <a:ext uri="{FF2B5EF4-FFF2-40B4-BE49-F238E27FC236}">
              <a16:creationId xmlns:a16="http://schemas.microsoft.com/office/drawing/2014/main" id="{AB248815-35CA-49E7-8D11-CA394C8B2DC4}"/>
            </a:ext>
          </a:extLst>
        </xdr:cNvPr>
        <xdr:cNvSpPr txBox="1"/>
      </xdr:nvSpPr>
      <xdr:spPr>
        <a:xfrm>
          <a:off x="13745219"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33038</xdr:rowOff>
    </xdr:from>
    <xdr:ext cx="405111" cy="259045"/>
    <xdr:sp macro="" textlink="">
      <xdr:nvSpPr>
        <xdr:cNvPr id="581" name="n_2mainValue【児童館】&#10;有形固定資産減価償却率">
          <a:extLst>
            <a:ext uri="{FF2B5EF4-FFF2-40B4-BE49-F238E27FC236}">
              <a16:creationId xmlns:a16="http://schemas.microsoft.com/office/drawing/2014/main" id="{ADF2EDD0-3F8B-4F3C-953C-883FA839336E}"/>
            </a:ext>
          </a:extLst>
        </xdr:cNvPr>
        <xdr:cNvSpPr txBox="1"/>
      </xdr:nvSpPr>
      <xdr:spPr>
        <a:xfrm>
          <a:off x="12964169" y="1379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7638</xdr:rowOff>
    </xdr:from>
    <xdr:ext cx="405111" cy="259045"/>
    <xdr:sp macro="" textlink="">
      <xdr:nvSpPr>
        <xdr:cNvPr id="582" name="n_3mainValue【児童館】&#10;有形固定資産減価償却率">
          <a:extLst>
            <a:ext uri="{FF2B5EF4-FFF2-40B4-BE49-F238E27FC236}">
              <a16:creationId xmlns:a16="http://schemas.microsoft.com/office/drawing/2014/main" id="{8737262C-0F29-4F49-9485-75FF6E6A6497}"/>
            </a:ext>
          </a:extLst>
        </xdr:cNvPr>
        <xdr:cNvSpPr txBox="1"/>
      </xdr:nvSpPr>
      <xdr:spPr>
        <a:xfrm>
          <a:off x="12164069"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153688</xdr:rowOff>
    </xdr:from>
    <xdr:ext cx="405111" cy="259045"/>
    <xdr:sp macro="" textlink="">
      <xdr:nvSpPr>
        <xdr:cNvPr id="583" name="n_4mainValue【児童館】&#10;有形固定資産減価償却率">
          <a:extLst>
            <a:ext uri="{FF2B5EF4-FFF2-40B4-BE49-F238E27FC236}">
              <a16:creationId xmlns:a16="http://schemas.microsoft.com/office/drawing/2014/main" id="{1AF3293C-F51B-459A-9A08-571B2BB8B111}"/>
            </a:ext>
          </a:extLst>
        </xdr:cNvPr>
        <xdr:cNvSpPr txBox="1"/>
      </xdr:nvSpPr>
      <xdr:spPr>
        <a:xfrm>
          <a:off x="11354444" y="13755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a:extLst>
            <a:ext uri="{FF2B5EF4-FFF2-40B4-BE49-F238E27FC236}">
              <a16:creationId xmlns:a16="http://schemas.microsoft.com/office/drawing/2014/main" id="{F8ADDFA1-FABE-42C6-889B-E4B17F169C00}"/>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a:extLst>
            <a:ext uri="{FF2B5EF4-FFF2-40B4-BE49-F238E27FC236}">
              <a16:creationId xmlns:a16="http://schemas.microsoft.com/office/drawing/2014/main" id="{FFF20F1A-DE31-4F00-86C2-705FB0BB6C79}"/>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a:extLst>
            <a:ext uri="{FF2B5EF4-FFF2-40B4-BE49-F238E27FC236}">
              <a16:creationId xmlns:a16="http://schemas.microsoft.com/office/drawing/2014/main" id="{9510A25E-A3EE-44E7-8664-CF675FAF9B6B}"/>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a:extLst>
            <a:ext uri="{FF2B5EF4-FFF2-40B4-BE49-F238E27FC236}">
              <a16:creationId xmlns:a16="http://schemas.microsoft.com/office/drawing/2014/main" id="{70735C32-78C8-4FAD-8DE5-D942D4AD2102}"/>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a:extLst>
            <a:ext uri="{FF2B5EF4-FFF2-40B4-BE49-F238E27FC236}">
              <a16:creationId xmlns:a16="http://schemas.microsoft.com/office/drawing/2014/main" id="{89732196-42DF-436C-805A-EA5C44C7F25C}"/>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a:extLst>
            <a:ext uri="{FF2B5EF4-FFF2-40B4-BE49-F238E27FC236}">
              <a16:creationId xmlns:a16="http://schemas.microsoft.com/office/drawing/2014/main" id="{25CF12FD-BD17-4BD2-8D8E-D1E20C07CAE0}"/>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a:extLst>
            <a:ext uri="{FF2B5EF4-FFF2-40B4-BE49-F238E27FC236}">
              <a16:creationId xmlns:a16="http://schemas.microsoft.com/office/drawing/2014/main" id="{026C194A-5E50-43B4-9957-34AA4CFD05CF}"/>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a:extLst>
            <a:ext uri="{FF2B5EF4-FFF2-40B4-BE49-F238E27FC236}">
              <a16:creationId xmlns:a16="http://schemas.microsoft.com/office/drawing/2014/main" id="{7D5FFA6A-FEB1-489C-B774-CAD45B9CC8C8}"/>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a:extLst>
            <a:ext uri="{FF2B5EF4-FFF2-40B4-BE49-F238E27FC236}">
              <a16:creationId xmlns:a16="http://schemas.microsoft.com/office/drawing/2014/main" id="{D29EAEA1-A16B-45A3-B9A2-25F45B3642CF}"/>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a:extLst>
            <a:ext uri="{FF2B5EF4-FFF2-40B4-BE49-F238E27FC236}">
              <a16:creationId xmlns:a16="http://schemas.microsoft.com/office/drawing/2014/main" id="{4BA8D1E0-069E-47B2-9384-A988E4C284AB}"/>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4" name="直線コネクタ 593">
          <a:extLst>
            <a:ext uri="{FF2B5EF4-FFF2-40B4-BE49-F238E27FC236}">
              <a16:creationId xmlns:a16="http://schemas.microsoft.com/office/drawing/2014/main" id="{B1A72C01-32CA-44B7-82A7-10FABB656418}"/>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5" name="テキスト ボックス 594">
          <a:extLst>
            <a:ext uri="{FF2B5EF4-FFF2-40B4-BE49-F238E27FC236}">
              <a16:creationId xmlns:a16="http://schemas.microsoft.com/office/drawing/2014/main" id="{8F2EE1F3-9B46-468F-8C9A-428E6C114845}"/>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6" name="直線コネクタ 595">
          <a:extLst>
            <a:ext uri="{FF2B5EF4-FFF2-40B4-BE49-F238E27FC236}">
              <a16:creationId xmlns:a16="http://schemas.microsoft.com/office/drawing/2014/main" id="{3C37F02F-AFBE-47C0-A835-AC9E245B127E}"/>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7" name="テキスト ボックス 596">
          <a:extLst>
            <a:ext uri="{FF2B5EF4-FFF2-40B4-BE49-F238E27FC236}">
              <a16:creationId xmlns:a16="http://schemas.microsoft.com/office/drawing/2014/main" id="{12888390-3B07-422C-AEAC-AE3AF300F1EE}"/>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8" name="直線コネクタ 597">
          <a:extLst>
            <a:ext uri="{FF2B5EF4-FFF2-40B4-BE49-F238E27FC236}">
              <a16:creationId xmlns:a16="http://schemas.microsoft.com/office/drawing/2014/main" id="{ECDFB175-D1C5-4FEA-887B-3A48AACDF0BD}"/>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9" name="テキスト ボックス 598">
          <a:extLst>
            <a:ext uri="{FF2B5EF4-FFF2-40B4-BE49-F238E27FC236}">
              <a16:creationId xmlns:a16="http://schemas.microsoft.com/office/drawing/2014/main" id="{BBEFAF95-692D-4A27-9DB1-0DF015903ED2}"/>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0" name="直線コネクタ 599">
          <a:extLst>
            <a:ext uri="{FF2B5EF4-FFF2-40B4-BE49-F238E27FC236}">
              <a16:creationId xmlns:a16="http://schemas.microsoft.com/office/drawing/2014/main" id="{6742CC20-6B4F-4161-96B7-212D1A64F31F}"/>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1" name="テキスト ボックス 600">
          <a:extLst>
            <a:ext uri="{FF2B5EF4-FFF2-40B4-BE49-F238E27FC236}">
              <a16:creationId xmlns:a16="http://schemas.microsoft.com/office/drawing/2014/main" id="{32CBC608-3D67-4D34-A879-E5CF30A3EAD5}"/>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FAE51952-3FCB-44FA-9299-6920AF78DB94}"/>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47BE4067-91D0-48EC-9DEE-228F48662EDC}"/>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児童館】&#10;一人当たり面積グラフ枠">
          <a:extLst>
            <a:ext uri="{FF2B5EF4-FFF2-40B4-BE49-F238E27FC236}">
              <a16:creationId xmlns:a16="http://schemas.microsoft.com/office/drawing/2014/main" id="{39C518D7-115B-4DDD-ABC8-D69F3087591B}"/>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81535</xdr:rowOff>
    </xdr:from>
    <xdr:to>
      <xdr:col>116</xdr:col>
      <xdr:colOff>62864</xdr:colOff>
      <xdr:row>85</xdr:row>
      <xdr:rowOff>104394</xdr:rowOff>
    </xdr:to>
    <xdr:cxnSp macro="">
      <xdr:nvCxnSpPr>
        <xdr:cNvPr id="605" name="直線コネクタ 604">
          <a:extLst>
            <a:ext uri="{FF2B5EF4-FFF2-40B4-BE49-F238E27FC236}">
              <a16:creationId xmlns:a16="http://schemas.microsoft.com/office/drawing/2014/main" id="{0F0387AA-FA16-4BAB-8CA1-0F521DCD62CB}"/>
            </a:ext>
          </a:extLst>
        </xdr:cNvPr>
        <xdr:cNvCxnSpPr/>
      </xdr:nvCxnSpPr>
      <xdr:spPr>
        <a:xfrm flipV="1">
          <a:off x="19954239" y="12714860"/>
          <a:ext cx="0" cy="11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108221</xdr:rowOff>
    </xdr:from>
    <xdr:ext cx="469744" cy="259045"/>
    <xdr:sp macro="" textlink="">
      <xdr:nvSpPr>
        <xdr:cNvPr id="606" name="【児童館】&#10;一人当たり面積最小値テキスト">
          <a:extLst>
            <a:ext uri="{FF2B5EF4-FFF2-40B4-BE49-F238E27FC236}">
              <a16:creationId xmlns:a16="http://schemas.microsoft.com/office/drawing/2014/main" id="{AF678C07-A9BF-4729-911F-54B4015A0161}"/>
            </a:ext>
          </a:extLst>
        </xdr:cNvPr>
        <xdr:cNvSpPr txBox="1"/>
      </xdr:nvSpPr>
      <xdr:spPr>
        <a:xfrm>
          <a:off x="19992975" y="1386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104394</xdr:rowOff>
    </xdr:from>
    <xdr:to>
      <xdr:col>116</xdr:col>
      <xdr:colOff>152400</xdr:colOff>
      <xdr:row>85</xdr:row>
      <xdr:rowOff>104394</xdr:rowOff>
    </xdr:to>
    <xdr:cxnSp macro="">
      <xdr:nvCxnSpPr>
        <xdr:cNvPr id="607" name="直線コネクタ 606">
          <a:extLst>
            <a:ext uri="{FF2B5EF4-FFF2-40B4-BE49-F238E27FC236}">
              <a16:creationId xmlns:a16="http://schemas.microsoft.com/office/drawing/2014/main" id="{6AFDDC52-D15F-4EDF-96AF-BEEA50693FC2}"/>
            </a:ext>
          </a:extLst>
        </xdr:cNvPr>
        <xdr:cNvCxnSpPr/>
      </xdr:nvCxnSpPr>
      <xdr:spPr>
        <a:xfrm>
          <a:off x="19878675" y="1387119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28212</xdr:rowOff>
    </xdr:from>
    <xdr:ext cx="469744" cy="259045"/>
    <xdr:sp macro="" textlink="">
      <xdr:nvSpPr>
        <xdr:cNvPr id="608" name="【児童館】&#10;一人当たり面積最大値テキスト">
          <a:extLst>
            <a:ext uri="{FF2B5EF4-FFF2-40B4-BE49-F238E27FC236}">
              <a16:creationId xmlns:a16="http://schemas.microsoft.com/office/drawing/2014/main" id="{85C58897-8BC5-414D-9188-B9D8AB705562}"/>
            </a:ext>
          </a:extLst>
        </xdr:cNvPr>
        <xdr:cNvSpPr txBox="1"/>
      </xdr:nvSpPr>
      <xdr:spPr>
        <a:xfrm>
          <a:off x="19992975" y="1249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81535</xdr:rowOff>
    </xdr:from>
    <xdr:to>
      <xdr:col>116</xdr:col>
      <xdr:colOff>152400</xdr:colOff>
      <xdr:row>78</xdr:row>
      <xdr:rowOff>81535</xdr:rowOff>
    </xdr:to>
    <xdr:cxnSp macro="">
      <xdr:nvCxnSpPr>
        <xdr:cNvPr id="609" name="直線コネクタ 608">
          <a:extLst>
            <a:ext uri="{FF2B5EF4-FFF2-40B4-BE49-F238E27FC236}">
              <a16:creationId xmlns:a16="http://schemas.microsoft.com/office/drawing/2014/main" id="{9A655478-E96C-4388-850C-24FD2652C070}"/>
            </a:ext>
          </a:extLst>
        </xdr:cNvPr>
        <xdr:cNvCxnSpPr/>
      </xdr:nvCxnSpPr>
      <xdr:spPr>
        <a:xfrm>
          <a:off x="19878675" y="127148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151909</xdr:rowOff>
    </xdr:from>
    <xdr:ext cx="469744" cy="259045"/>
    <xdr:sp macro="" textlink="">
      <xdr:nvSpPr>
        <xdr:cNvPr id="610" name="【児童館】&#10;一人当たり面積平均値テキスト">
          <a:extLst>
            <a:ext uri="{FF2B5EF4-FFF2-40B4-BE49-F238E27FC236}">
              <a16:creationId xmlns:a16="http://schemas.microsoft.com/office/drawing/2014/main" id="{37FFF12F-965E-4F4C-A595-78B8470ADB14}"/>
            </a:ext>
          </a:extLst>
        </xdr:cNvPr>
        <xdr:cNvSpPr txBox="1"/>
      </xdr:nvSpPr>
      <xdr:spPr>
        <a:xfrm>
          <a:off x="19992975" y="13429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129032</xdr:rowOff>
    </xdr:from>
    <xdr:to>
      <xdr:col>116</xdr:col>
      <xdr:colOff>114300</xdr:colOff>
      <xdr:row>84</xdr:row>
      <xdr:rowOff>59182</xdr:rowOff>
    </xdr:to>
    <xdr:sp macro="" textlink="">
      <xdr:nvSpPr>
        <xdr:cNvPr id="611" name="フローチャート: 判断 610">
          <a:extLst>
            <a:ext uri="{FF2B5EF4-FFF2-40B4-BE49-F238E27FC236}">
              <a16:creationId xmlns:a16="http://schemas.microsoft.com/office/drawing/2014/main" id="{AF006006-E410-4E15-92C2-864760904879}"/>
            </a:ext>
          </a:extLst>
        </xdr:cNvPr>
        <xdr:cNvSpPr/>
      </xdr:nvSpPr>
      <xdr:spPr>
        <a:xfrm>
          <a:off x="19897725" y="135656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156463</xdr:rowOff>
    </xdr:from>
    <xdr:to>
      <xdr:col>112</xdr:col>
      <xdr:colOff>38100</xdr:colOff>
      <xdr:row>84</xdr:row>
      <xdr:rowOff>86613</xdr:rowOff>
    </xdr:to>
    <xdr:sp macro="" textlink="">
      <xdr:nvSpPr>
        <xdr:cNvPr id="612" name="フローチャート: 判断 611">
          <a:extLst>
            <a:ext uri="{FF2B5EF4-FFF2-40B4-BE49-F238E27FC236}">
              <a16:creationId xmlns:a16="http://schemas.microsoft.com/office/drawing/2014/main" id="{89D0C644-FCD4-4413-8C88-DCDF453E5E41}"/>
            </a:ext>
          </a:extLst>
        </xdr:cNvPr>
        <xdr:cNvSpPr/>
      </xdr:nvSpPr>
      <xdr:spPr>
        <a:xfrm>
          <a:off x="19154775" y="1359941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613" name="フローチャート: 判断 612">
          <a:extLst>
            <a:ext uri="{FF2B5EF4-FFF2-40B4-BE49-F238E27FC236}">
              <a16:creationId xmlns:a16="http://schemas.microsoft.com/office/drawing/2014/main" id="{A3040584-7DBB-49B6-803A-43034ADD21DD}"/>
            </a:ext>
          </a:extLst>
        </xdr:cNvPr>
        <xdr:cNvSpPr/>
      </xdr:nvSpPr>
      <xdr:spPr>
        <a:xfrm>
          <a:off x="18345150" y="1362875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14" name="フローチャート: 判断 613">
          <a:extLst>
            <a:ext uri="{FF2B5EF4-FFF2-40B4-BE49-F238E27FC236}">
              <a16:creationId xmlns:a16="http://schemas.microsoft.com/office/drawing/2014/main" id="{D950ECDA-4B43-4493-886B-D779BA8E70E6}"/>
            </a:ext>
          </a:extLst>
        </xdr:cNvPr>
        <xdr:cNvSpPr/>
      </xdr:nvSpPr>
      <xdr:spPr>
        <a:xfrm>
          <a:off x="17554575" y="1361325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21589</xdr:rowOff>
    </xdr:from>
    <xdr:to>
      <xdr:col>98</xdr:col>
      <xdr:colOff>38100</xdr:colOff>
      <xdr:row>84</xdr:row>
      <xdr:rowOff>123189</xdr:rowOff>
    </xdr:to>
    <xdr:sp macro="" textlink="">
      <xdr:nvSpPr>
        <xdr:cNvPr id="615" name="フローチャート: 判断 614">
          <a:extLst>
            <a:ext uri="{FF2B5EF4-FFF2-40B4-BE49-F238E27FC236}">
              <a16:creationId xmlns:a16="http://schemas.microsoft.com/office/drawing/2014/main" id="{9C2FA544-19F7-48DD-8B3C-71135CD2A3B4}"/>
            </a:ext>
          </a:extLst>
        </xdr:cNvPr>
        <xdr:cNvSpPr/>
      </xdr:nvSpPr>
      <xdr:spPr>
        <a:xfrm>
          <a:off x="16754475" y="136232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B8B88E73-BC49-4312-85FF-28ED126328B5}"/>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5CAFA20F-E395-4FF2-B4BB-8FBFB5398D21}"/>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BA287100-6E75-4BD8-943F-48D6C80422A0}"/>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71ED4E35-040F-4286-9C38-CD9EE245D710}"/>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FAC974D0-1030-4902-BD2C-067C8C3B40BC}"/>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49022</xdr:rowOff>
    </xdr:from>
    <xdr:to>
      <xdr:col>116</xdr:col>
      <xdr:colOff>114300</xdr:colOff>
      <xdr:row>84</xdr:row>
      <xdr:rowOff>150622</xdr:rowOff>
    </xdr:to>
    <xdr:sp macro="" textlink="">
      <xdr:nvSpPr>
        <xdr:cNvPr id="621" name="楕円 620">
          <a:extLst>
            <a:ext uri="{FF2B5EF4-FFF2-40B4-BE49-F238E27FC236}">
              <a16:creationId xmlns:a16="http://schemas.microsoft.com/office/drawing/2014/main" id="{71A75896-1659-4BB1-B29A-699E72AF0CD2}"/>
            </a:ext>
          </a:extLst>
        </xdr:cNvPr>
        <xdr:cNvSpPr/>
      </xdr:nvSpPr>
      <xdr:spPr>
        <a:xfrm>
          <a:off x="19897725" y="1364754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27449</xdr:rowOff>
    </xdr:from>
    <xdr:ext cx="469744" cy="259045"/>
    <xdr:sp macro="" textlink="">
      <xdr:nvSpPr>
        <xdr:cNvPr id="622" name="【児童館】&#10;一人当たり面積該当値テキスト">
          <a:extLst>
            <a:ext uri="{FF2B5EF4-FFF2-40B4-BE49-F238E27FC236}">
              <a16:creationId xmlns:a16="http://schemas.microsoft.com/office/drawing/2014/main" id="{EC83FAB4-9C74-4475-92BA-D21DEBEB1999}"/>
            </a:ext>
          </a:extLst>
        </xdr:cNvPr>
        <xdr:cNvSpPr txBox="1"/>
      </xdr:nvSpPr>
      <xdr:spPr>
        <a:xfrm>
          <a:off x="19992975" y="1363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623" name="楕円 622">
          <a:extLst>
            <a:ext uri="{FF2B5EF4-FFF2-40B4-BE49-F238E27FC236}">
              <a16:creationId xmlns:a16="http://schemas.microsoft.com/office/drawing/2014/main" id="{6E0AEC50-4F8E-47E6-90B7-78CF1955F103}"/>
            </a:ext>
          </a:extLst>
        </xdr:cNvPr>
        <xdr:cNvSpPr/>
      </xdr:nvSpPr>
      <xdr:spPr>
        <a:xfrm>
          <a:off x="19154775" y="136575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99822</xdr:rowOff>
    </xdr:from>
    <xdr:to>
      <xdr:col>116</xdr:col>
      <xdr:colOff>63500</xdr:colOff>
      <xdr:row>84</xdr:row>
      <xdr:rowOff>106680</xdr:rowOff>
    </xdr:to>
    <xdr:cxnSp macro="">
      <xdr:nvCxnSpPr>
        <xdr:cNvPr id="624" name="直線コネクタ 623">
          <a:extLst>
            <a:ext uri="{FF2B5EF4-FFF2-40B4-BE49-F238E27FC236}">
              <a16:creationId xmlns:a16="http://schemas.microsoft.com/office/drawing/2014/main" id="{AACCBE05-2722-44B3-A535-45BEA8F2CDF1}"/>
            </a:ext>
          </a:extLst>
        </xdr:cNvPr>
        <xdr:cNvCxnSpPr/>
      </xdr:nvCxnSpPr>
      <xdr:spPr>
        <a:xfrm flipV="1">
          <a:off x="19202400" y="13704697"/>
          <a:ext cx="752475"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60452</xdr:rowOff>
    </xdr:from>
    <xdr:to>
      <xdr:col>107</xdr:col>
      <xdr:colOff>101600</xdr:colOff>
      <xdr:row>84</xdr:row>
      <xdr:rowOff>162052</xdr:rowOff>
    </xdr:to>
    <xdr:sp macro="" textlink="">
      <xdr:nvSpPr>
        <xdr:cNvPr id="625" name="楕円 624">
          <a:extLst>
            <a:ext uri="{FF2B5EF4-FFF2-40B4-BE49-F238E27FC236}">
              <a16:creationId xmlns:a16="http://schemas.microsoft.com/office/drawing/2014/main" id="{E4DCC6F1-AAAC-4558-B871-3DA45D9A5520}"/>
            </a:ext>
          </a:extLst>
        </xdr:cNvPr>
        <xdr:cNvSpPr/>
      </xdr:nvSpPr>
      <xdr:spPr>
        <a:xfrm>
          <a:off x="18345150" y="1366532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111252</xdr:rowOff>
    </xdr:to>
    <xdr:cxnSp macro="">
      <xdr:nvCxnSpPr>
        <xdr:cNvPr id="626" name="直線コネクタ 625">
          <a:extLst>
            <a:ext uri="{FF2B5EF4-FFF2-40B4-BE49-F238E27FC236}">
              <a16:creationId xmlns:a16="http://schemas.microsoft.com/office/drawing/2014/main" id="{D3A8AAD3-5FCC-4BB3-9D36-8A39881508CC}"/>
            </a:ext>
          </a:extLst>
        </xdr:cNvPr>
        <xdr:cNvCxnSpPr/>
      </xdr:nvCxnSpPr>
      <xdr:spPr>
        <a:xfrm flipV="1">
          <a:off x="18392775" y="13705205"/>
          <a:ext cx="80962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67311</xdr:rowOff>
    </xdr:from>
    <xdr:to>
      <xdr:col>102</xdr:col>
      <xdr:colOff>165100</xdr:colOff>
      <xdr:row>84</xdr:row>
      <xdr:rowOff>168911</xdr:rowOff>
    </xdr:to>
    <xdr:sp macro="" textlink="">
      <xdr:nvSpPr>
        <xdr:cNvPr id="627" name="楕円 626">
          <a:extLst>
            <a:ext uri="{FF2B5EF4-FFF2-40B4-BE49-F238E27FC236}">
              <a16:creationId xmlns:a16="http://schemas.microsoft.com/office/drawing/2014/main" id="{87E99C0C-EBEA-4721-AC63-B0BA753BD0BF}"/>
            </a:ext>
          </a:extLst>
        </xdr:cNvPr>
        <xdr:cNvSpPr/>
      </xdr:nvSpPr>
      <xdr:spPr>
        <a:xfrm>
          <a:off x="17554575" y="136658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111252</xdr:rowOff>
    </xdr:from>
    <xdr:to>
      <xdr:col>107</xdr:col>
      <xdr:colOff>50800</xdr:colOff>
      <xdr:row>84</xdr:row>
      <xdr:rowOff>118111</xdr:rowOff>
    </xdr:to>
    <xdr:cxnSp macro="">
      <xdr:nvCxnSpPr>
        <xdr:cNvPr id="628" name="直線コネクタ 627">
          <a:extLst>
            <a:ext uri="{FF2B5EF4-FFF2-40B4-BE49-F238E27FC236}">
              <a16:creationId xmlns:a16="http://schemas.microsoft.com/office/drawing/2014/main" id="{8997B7E7-1034-43C5-BE88-CD660D844C66}"/>
            </a:ext>
          </a:extLst>
        </xdr:cNvPr>
        <xdr:cNvCxnSpPr/>
      </xdr:nvCxnSpPr>
      <xdr:spPr>
        <a:xfrm flipV="1">
          <a:off x="17602200" y="13712952"/>
          <a:ext cx="790575" cy="1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74168</xdr:rowOff>
    </xdr:from>
    <xdr:to>
      <xdr:col>98</xdr:col>
      <xdr:colOff>38100</xdr:colOff>
      <xdr:row>85</xdr:row>
      <xdr:rowOff>4318</xdr:rowOff>
    </xdr:to>
    <xdr:sp macro="" textlink="">
      <xdr:nvSpPr>
        <xdr:cNvPr id="629" name="楕円 628">
          <a:extLst>
            <a:ext uri="{FF2B5EF4-FFF2-40B4-BE49-F238E27FC236}">
              <a16:creationId xmlns:a16="http://schemas.microsoft.com/office/drawing/2014/main" id="{4D498187-A1C7-45C4-983C-590FE11A77BF}"/>
            </a:ext>
          </a:extLst>
        </xdr:cNvPr>
        <xdr:cNvSpPr/>
      </xdr:nvSpPr>
      <xdr:spPr>
        <a:xfrm>
          <a:off x="16754475" y="136758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118111</xdr:rowOff>
    </xdr:from>
    <xdr:to>
      <xdr:col>102</xdr:col>
      <xdr:colOff>114300</xdr:colOff>
      <xdr:row>84</xdr:row>
      <xdr:rowOff>124968</xdr:rowOff>
    </xdr:to>
    <xdr:cxnSp macro="">
      <xdr:nvCxnSpPr>
        <xdr:cNvPr id="630" name="直線コネクタ 629">
          <a:extLst>
            <a:ext uri="{FF2B5EF4-FFF2-40B4-BE49-F238E27FC236}">
              <a16:creationId xmlns:a16="http://schemas.microsoft.com/office/drawing/2014/main" id="{2878B5F0-5BDC-4B75-85A4-692FC9D507DF}"/>
            </a:ext>
          </a:extLst>
        </xdr:cNvPr>
        <xdr:cNvCxnSpPr/>
      </xdr:nvCxnSpPr>
      <xdr:spPr>
        <a:xfrm flipV="1">
          <a:off x="16802100" y="13722986"/>
          <a:ext cx="8001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103140</xdr:rowOff>
    </xdr:from>
    <xdr:ext cx="469744" cy="259045"/>
    <xdr:sp macro="" textlink="">
      <xdr:nvSpPr>
        <xdr:cNvPr id="631" name="n_1aveValue【児童館】&#10;一人当たり面積">
          <a:extLst>
            <a:ext uri="{FF2B5EF4-FFF2-40B4-BE49-F238E27FC236}">
              <a16:creationId xmlns:a16="http://schemas.microsoft.com/office/drawing/2014/main" id="{B6C6CB0C-8876-4B7D-9462-776C9003A9E5}"/>
            </a:ext>
          </a:extLst>
        </xdr:cNvPr>
        <xdr:cNvSpPr txBox="1"/>
      </xdr:nvSpPr>
      <xdr:spPr>
        <a:xfrm>
          <a:off x="18983402" y="1338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632" name="n_2aveValue【児童館】&#10;一人当たり面積">
          <a:extLst>
            <a:ext uri="{FF2B5EF4-FFF2-40B4-BE49-F238E27FC236}">
              <a16:creationId xmlns:a16="http://schemas.microsoft.com/office/drawing/2014/main" id="{4DE0ADE1-86C1-4221-83B3-4CBFE8A36228}"/>
            </a:ext>
          </a:extLst>
        </xdr:cNvPr>
        <xdr:cNvSpPr txBox="1"/>
      </xdr:nvSpPr>
      <xdr:spPr>
        <a:xfrm>
          <a:off x="18183302" y="1342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633" name="n_3aveValue【児童館】&#10;一人当たり面積">
          <a:extLst>
            <a:ext uri="{FF2B5EF4-FFF2-40B4-BE49-F238E27FC236}">
              <a16:creationId xmlns:a16="http://schemas.microsoft.com/office/drawing/2014/main" id="{95CCFE52-A67F-47BC-B679-2B69B818137A}"/>
            </a:ext>
          </a:extLst>
        </xdr:cNvPr>
        <xdr:cNvSpPr txBox="1"/>
      </xdr:nvSpPr>
      <xdr:spPr>
        <a:xfrm>
          <a:off x="17383202" y="1341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139716</xdr:rowOff>
    </xdr:from>
    <xdr:ext cx="469744" cy="259045"/>
    <xdr:sp macro="" textlink="">
      <xdr:nvSpPr>
        <xdr:cNvPr id="634" name="n_4aveValue【児童館】&#10;一人当たり面積">
          <a:extLst>
            <a:ext uri="{FF2B5EF4-FFF2-40B4-BE49-F238E27FC236}">
              <a16:creationId xmlns:a16="http://schemas.microsoft.com/office/drawing/2014/main" id="{425D48CB-97D8-4CC1-A435-75E191204B13}"/>
            </a:ext>
          </a:extLst>
        </xdr:cNvPr>
        <xdr:cNvSpPr txBox="1"/>
      </xdr:nvSpPr>
      <xdr:spPr>
        <a:xfrm>
          <a:off x="16592627" y="1342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635" name="n_1mainValue【児童館】&#10;一人当たり面積">
          <a:extLst>
            <a:ext uri="{FF2B5EF4-FFF2-40B4-BE49-F238E27FC236}">
              <a16:creationId xmlns:a16="http://schemas.microsoft.com/office/drawing/2014/main" id="{C94DBC73-D00E-46B5-8820-11C6021291FF}"/>
            </a:ext>
          </a:extLst>
        </xdr:cNvPr>
        <xdr:cNvSpPr txBox="1"/>
      </xdr:nvSpPr>
      <xdr:spPr>
        <a:xfrm>
          <a:off x="18983402" y="1374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636" name="n_2mainValue【児童館】&#10;一人当たり面積">
          <a:extLst>
            <a:ext uri="{FF2B5EF4-FFF2-40B4-BE49-F238E27FC236}">
              <a16:creationId xmlns:a16="http://schemas.microsoft.com/office/drawing/2014/main" id="{3BB14008-7257-4BCD-9D82-87EC0442CA37}"/>
            </a:ext>
          </a:extLst>
        </xdr:cNvPr>
        <xdr:cNvSpPr txBox="1"/>
      </xdr:nvSpPr>
      <xdr:spPr>
        <a:xfrm>
          <a:off x="18183302" y="1375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160038</xdr:rowOff>
    </xdr:from>
    <xdr:ext cx="469744" cy="259045"/>
    <xdr:sp macro="" textlink="">
      <xdr:nvSpPr>
        <xdr:cNvPr id="637" name="n_3mainValue【児童館】&#10;一人当たり面積">
          <a:extLst>
            <a:ext uri="{FF2B5EF4-FFF2-40B4-BE49-F238E27FC236}">
              <a16:creationId xmlns:a16="http://schemas.microsoft.com/office/drawing/2014/main" id="{B8779CAB-02FF-425B-84F1-CDD67D1CE5B4}"/>
            </a:ext>
          </a:extLst>
        </xdr:cNvPr>
        <xdr:cNvSpPr txBox="1"/>
      </xdr:nvSpPr>
      <xdr:spPr>
        <a:xfrm>
          <a:off x="17383202" y="1376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166895</xdr:rowOff>
    </xdr:from>
    <xdr:ext cx="469744" cy="259045"/>
    <xdr:sp macro="" textlink="">
      <xdr:nvSpPr>
        <xdr:cNvPr id="638" name="n_4mainValue【児童館】&#10;一人当たり面積">
          <a:extLst>
            <a:ext uri="{FF2B5EF4-FFF2-40B4-BE49-F238E27FC236}">
              <a16:creationId xmlns:a16="http://schemas.microsoft.com/office/drawing/2014/main" id="{88231893-FEDB-4517-A7AA-DA99C862CAC6}"/>
            </a:ext>
          </a:extLst>
        </xdr:cNvPr>
        <xdr:cNvSpPr txBox="1"/>
      </xdr:nvSpPr>
      <xdr:spPr>
        <a:xfrm>
          <a:off x="16592627" y="1376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7208616A-A72A-4DBD-9166-6A3B935BB29E}"/>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F10423C0-B360-43B2-8F8D-4C298BCA17BD}"/>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125530A1-E5AE-49B9-A9F3-C8FF5C16EB33}"/>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47D6E856-A44E-4093-85DB-E47634AFA5EC}"/>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39A511BC-815A-46A6-AAAE-91483E9D679E}"/>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7451AD19-8808-43A5-B2AD-BDB146812EEA}"/>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1E80FE0B-66A2-49F9-8058-486819431804}"/>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AC53AE6E-5723-4BA1-B27F-9899DCC02B05}"/>
            </a:ext>
          </a:extLst>
        </xdr:cNvPr>
        <xdr:cNvSpPr/>
      </xdr:nvSpPr>
      <xdr:spPr>
        <a:xfrm>
          <a:off x="112109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a:extLst>
            <a:ext uri="{FF2B5EF4-FFF2-40B4-BE49-F238E27FC236}">
              <a16:creationId xmlns:a16="http://schemas.microsoft.com/office/drawing/2014/main" id="{A41E0A47-332F-4C30-89B4-A8C5A9B855C5}"/>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a:extLst>
            <a:ext uri="{FF2B5EF4-FFF2-40B4-BE49-F238E27FC236}">
              <a16:creationId xmlns:a16="http://schemas.microsoft.com/office/drawing/2014/main" id="{2B0C0151-3605-4217-9B37-DBBA9B780939}"/>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a:extLst>
            <a:ext uri="{FF2B5EF4-FFF2-40B4-BE49-F238E27FC236}">
              <a16:creationId xmlns:a16="http://schemas.microsoft.com/office/drawing/2014/main" id="{F6809ED5-2B1D-4BA8-A0B8-2D1992DE5873}"/>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a:extLst>
            <a:ext uri="{FF2B5EF4-FFF2-40B4-BE49-F238E27FC236}">
              <a16:creationId xmlns:a16="http://schemas.microsoft.com/office/drawing/2014/main" id="{446C3D41-8EF9-49B2-BE96-F5EE1C52E25B}"/>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a:extLst>
            <a:ext uri="{FF2B5EF4-FFF2-40B4-BE49-F238E27FC236}">
              <a16:creationId xmlns:a16="http://schemas.microsoft.com/office/drawing/2014/main" id="{7CD7B944-2014-4799-94A1-66CAB2C2B13C}"/>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a:extLst>
            <a:ext uri="{FF2B5EF4-FFF2-40B4-BE49-F238E27FC236}">
              <a16:creationId xmlns:a16="http://schemas.microsoft.com/office/drawing/2014/main" id="{6E38B270-BF2B-4627-98E5-24801CBF6443}"/>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a:extLst>
            <a:ext uri="{FF2B5EF4-FFF2-40B4-BE49-F238E27FC236}">
              <a16:creationId xmlns:a16="http://schemas.microsoft.com/office/drawing/2014/main" id="{889E3C27-296A-4206-B17F-05A8C88AAE97}"/>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a:extLst>
            <a:ext uri="{FF2B5EF4-FFF2-40B4-BE49-F238E27FC236}">
              <a16:creationId xmlns:a16="http://schemas.microsoft.com/office/drawing/2014/main" id="{288B744A-A1F9-4864-91FC-3698BD7558D8}"/>
            </a:ext>
          </a:extLst>
        </xdr:cNvPr>
        <xdr:cNvSpPr/>
      </xdr:nvSpPr>
      <xdr:spPr>
        <a:xfrm>
          <a:off x="164592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a:extLst>
            <a:ext uri="{FF2B5EF4-FFF2-40B4-BE49-F238E27FC236}">
              <a16:creationId xmlns:a16="http://schemas.microsoft.com/office/drawing/2014/main" id="{622D2346-3B89-4EA4-BE12-DD326395356B}"/>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a:extLst>
            <a:ext uri="{FF2B5EF4-FFF2-40B4-BE49-F238E27FC236}">
              <a16:creationId xmlns:a16="http://schemas.microsoft.com/office/drawing/2014/main" id="{9DE24628-9FB9-4856-984F-2183B4329C00}"/>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a:extLst>
            <a:ext uri="{FF2B5EF4-FFF2-40B4-BE49-F238E27FC236}">
              <a16:creationId xmlns:a16="http://schemas.microsoft.com/office/drawing/2014/main" id="{3A81CA8C-6A95-454E-8920-3EA7987021E7}"/>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と比較して有形固定資産減価償却率が高い公共施設等は、道路、橋りょう、公営住宅、保育所、児童館となっている。また、一人当たり延長や面積、有形固定資産額については、橋りょうを除くすべての公共施設等について類似団体内平均値を下回っている。</a:t>
          </a:r>
          <a:endParaRPr lang="ja-JP" altLang="ja-JP" sz="1400">
            <a:effectLst/>
          </a:endParaRPr>
        </a:p>
        <a:p>
          <a:r>
            <a:rPr kumimoji="1" lang="ja-JP" altLang="ja-JP" sz="1100">
              <a:solidFill>
                <a:schemeClr val="dk1"/>
              </a:solidFill>
              <a:effectLst/>
              <a:latin typeface="+mn-lt"/>
              <a:ea typeface="+mn-ea"/>
              <a:cs typeface="+mn-cs"/>
            </a:rPr>
            <a:t>　橋りょうについては、定期的に点検を行いながら、順次、改修・長寿命化を実施しているところであるが、全体的に老朽化が進んでいる状況であり、令和元年度から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年をかけて老朽化した２つの橋りょうを架替えする予定であり、今後も財政状況を勘案しながら、計画的に改修や長寿命化を実施していく。</a:t>
          </a:r>
          <a:endParaRPr lang="ja-JP" altLang="ja-JP" sz="1400">
            <a:effectLst/>
          </a:endParaRPr>
        </a:p>
        <a:p>
          <a:r>
            <a:rPr kumimoji="1" lang="ja-JP" altLang="ja-JP" sz="1100">
              <a:solidFill>
                <a:schemeClr val="dk1"/>
              </a:solidFill>
              <a:effectLst/>
              <a:latin typeface="+mn-lt"/>
              <a:ea typeface="+mn-ea"/>
              <a:cs typeface="+mn-cs"/>
            </a:rPr>
            <a:t>　また、保育所については、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耐震改修工事を実施したことから</a:t>
          </a:r>
          <a:r>
            <a:rPr kumimoji="1" lang="ja-JP" altLang="ja-JP" sz="1100">
              <a:solidFill>
                <a:schemeClr val="dk1"/>
              </a:solidFill>
              <a:effectLst/>
              <a:latin typeface="+mn-lt"/>
              <a:ea typeface="+mn-ea"/>
              <a:cs typeface="+mn-cs"/>
            </a:rPr>
            <a:t>、有形固定資産減価償却率が</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改善したものの、類似団体内平均値を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児童館については、保育所耐震改修工事による一時保育場所として利用するため令和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年度に耐震工事を実施したことから改善したものの、類似団体内平均値を上回っている。</a:t>
          </a:r>
          <a:endParaRPr lang="ja-JP" altLang="ja-JP" sz="1400">
            <a:effectLst/>
          </a:endParaRPr>
        </a:p>
        <a:p>
          <a:r>
            <a:rPr kumimoji="1" lang="ja-JP" altLang="ja-JP" sz="1100">
              <a:solidFill>
                <a:schemeClr val="dk1"/>
              </a:solidFill>
              <a:effectLst/>
              <a:latin typeface="+mn-lt"/>
              <a:ea typeface="+mn-ea"/>
              <a:cs typeface="+mn-cs"/>
            </a:rPr>
            <a:t>　一方、公営住宅については、平成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年度に２団地を建替えしたことにより、有形固定資産減価償却率が類似団体内平均値をやや下回って推移していたが、令和元年度から逆転し類似団体内平均値を上回った。築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年を超えている公営住宅を多く抱えていることから、建替えや長寿命化、除却、複合化など総合的に検討し計画的に実施していく。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0082E83-5A90-4474-9BAE-82643F5D57A7}"/>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25241F6-FBCC-40DA-ACE0-869F88FB0671}"/>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AACA72C-4DD6-4C4B-9491-72B63E834F76}"/>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745A433-5B42-4E7A-9247-09279DA1884A}"/>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4977EFC-0E3F-4054-9FF3-059779C3F589}"/>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0165D19-5A7D-41A7-94E3-32386C07CE2A}"/>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89CB360-C6DB-4C07-878E-E19692DFDBD2}"/>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2335309-17EA-4819-835B-782001C9288C}"/>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247BE88-AC32-42FD-AF92-7B308AA994B0}"/>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3D34331-671A-44DC-A5BC-EEB114C2E10B}"/>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3,600
3,570
64.93
4,246,068
4,183,095
44,628
2,324,253
3,779,085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6D108B9-9952-4F56-9382-401A474BB5E1}"/>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96C7B24-7224-4274-958A-95C0890EAAE3}"/>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E91EBAD-7A83-406E-B62D-65016389EF36}"/>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EFE723F-2918-41DB-9304-E8E47F97664A}"/>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91FEF38-F80B-4623-8CA9-6FFE46F27C4A}"/>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4628D11-9F00-4EA5-BA05-8AF849D2528C}"/>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4395D8C-5942-47C4-9459-1AEEC3D053E6}"/>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82BC1D1-ABE4-4D0B-B206-E99B25CD56E5}"/>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C515423-B821-4FED-A7C8-C076E710612A}"/>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40E9082-FEF1-4C2B-9A7C-34D8A941E5C4}"/>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63C326A-B08B-4DD5-AABF-7D4569C7B3D5}"/>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F125E53-22C6-423C-8D51-9DDE5842AA34}"/>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84CB338-83B0-4243-AE9F-CED1F59BAC46}"/>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C1FEE3A-0B07-427D-B22F-6F89049E35F0}"/>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648525F-B276-4DDD-A37C-AA5566590383}"/>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549D4E3-CF77-4711-B8D4-00F5FCD69DE1}"/>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A25AF17-FD4E-414C-B429-44FB6457EBC3}"/>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A71C8C1-F8DF-4700-9155-100CC1A8A151}"/>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3322C96-80E3-4872-8A66-82BF4861F0A0}"/>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9F0A13B-EA38-413C-817D-291AEB2EE279}"/>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E32CCBB-8A41-4DCD-9C37-80E519A3D8D0}"/>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49FC6A5-C24D-45B0-A148-A9F664D35D77}"/>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439D995-5921-41B8-AFF6-AF3DA7317CBE}"/>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8D93219-C759-4AAF-A9AA-C921F3935BB9}"/>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DAE9078-8916-4F99-AF0E-43C17F2BFB71}"/>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1866783-6E93-4708-977B-9C6D2B5C797E}"/>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F88CFDF-9776-4A4D-AFAB-A9F7EEAE73F3}"/>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3BD97DD-B4CA-4AC0-8887-CD3EA7F79E01}"/>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B1D544B-D013-46FF-9487-62216B961D7E}"/>
            </a:ext>
          </a:extLst>
        </xdr:cNvPr>
        <xdr:cNvSpPr/>
      </xdr:nvSpPr>
      <xdr:spPr>
        <a:xfrm>
          <a:off x="6858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1F6FB33-4BF5-438A-B20A-C7146F5459ED}"/>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5F79D40D-A016-4C39-86DD-5150D5105CF5}"/>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852EFC70-CCCC-4D7B-B9ED-E0D82C72E54E}"/>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EF801E05-603D-4645-9D87-28B58ABACD94}"/>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907B6A47-006E-4315-866F-A9D2C2E7B5F2}"/>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FB89EF42-8ED8-4313-A04F-AE4670756BB5}"/>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0CFBF9F-82CA-4963-8FE9-8C679D06CDCC}"/>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1D5690D-8C42-4AC1-B3EE-3D1580788AB2}"/>
            </a:ext>
          </a:extLst>
        </xdr:cNvPr>
        <xdr:cNvSpPr/>
      </xdr:nvSpPr>
      <xdr:spPr>
        <a:xfrm>
          <a:off x="59531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F3FE3B6-093F-444F-9924-80AA04149E74}"/>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08F67BE-BE79-4DD6-B397-6EF49180802B}"/>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A7489633-D403-4502-8144-F2B9C6736F00}"/>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276CBAB-8864-4087-B229-DAE06B07DE7F}"/>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F540F68-D5AD-442D-997D-A7124DC80E85}"/>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4593964-0772-4F45-AE51-AB42455DAC32}"/>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61BFDFE4-8332-469C-BFAA-DE362ADE0C56}"/>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8083F9ED-E59C-45AB-9205-E19F72C3637D}"/>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7ED8FCA-C7DD-4651-8F14-2F1AE8F0FB72}"/>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42A5132C-073A-420A-BC5D-5F39D09FBF91}"/>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FC79B46-B98C-43E1-9351-25B6BC54BF30}"/>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66F588EA-5CFF-4AE4-B400-62BACCB20210}"/>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C5C58B89-7EFA-4D40-BC43-6D22DA166282}"/>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48736CA-D81E-4168-8486-8EFDE0201292}"/>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1C1BE614-C89C-4393-9FD5-BBF8F6A44E7E}"/>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326AE063-C2BA-429C-A90D-6C7D70F389E1}"/>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BEE599F4-B0BB-4FC3-A262-90747787292F}"/>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E0BF8856-A359-4EEB-A5A2-82BB2D147E40}"/>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5D2E5B7C-0556-4BAD-B472-28D3191EDC2B}"/>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BCD8AD59-EDC8-411D-B99F-2A8F7C485F8F}"/>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D4833F07-FA4E-4991-803C-77C8DD25665E}"/>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4212C51D-A089-48A2-8CA5-DD458473D6B5}"/>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B01043F7-3B6D-4C22-8611-270F0F02D1A9}"/>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A88A7F46-C807-4F01-9521-155211D0F599}"/>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6494D35D-B1B0-4B0F-8E72-6E18277022F7}"/>
            </a:ext>
          </a:extLst>
        </xdr:cNvPr>
        <xdr:cNvCxnSpPr/>
      </xdr:nvCxnSpPr>
      <xdr:spPr>
        <a:xfrm flipV="1">
          <a:off x="4180840" y="8950325"/>
          <a:ext cx="0" cy="1489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13415E8F-155A-4FA7-951D-A548EC0B5CAE}"/>
            </a:ext>
          </a:extLst>
        </xdr:cNvPr>
        <xdr:cNvSpPr txBox="1"/>
      </xdr:nvSpPr>
      <xdr:spPr>
        <a:xfrm>
          <a:off x="4219575" y="1044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8D0FF8EB-79C5-49A3-AABC-924B81D78552}"/>
            </a:ext>
          </a:extLst>
        </xdr:cNvPr>
        <xdr:cNvCxnSpPr/>
      </xdr:nvCxnSpPr>
      <xdr:spPr>
        <a:xfrm>
          <a:off x="4105275" y="10439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4CE542EA-6CB7-4074-88FC-FA4C5D310ED2}"/>
            </a:ext>
          </a:extLst>
        </xdr:cNvPr>
        <xdr:cNvSpPr txBox="1"/>
      </xdr:nvSpPr>
      <xdr:spPr>
        <a:xfrm>
          <a:off x="4219575" y="874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a:extLst>
            <a:ext uri="{FF2B5EF4-FFF2-40B4-BE49-F238E27FC236}">
              <a16:creationId xmlns:a16="http://schemas.microsoft.com/office/drawing/2014/main" id="{6981005E-2184-4065-9697-F265B7280F9B}"/>
            </a:ext>
          </a:extLst>
        </xdr:cNvPr>
        <xdr:cNvCxnSpPr/>
      </xdr:nvCxnSpPr>
      <xdr:spPr>
        <a:xfrm>
          <a:off x="4105275" y="89503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51982CF3-0611-49D8-9FA2-16AE56BC1611}"/>
            </a:ext>
          </a:extLst>
        </xdr:cNvPr>
        <xdr:cNvSpPr txBox="1"/>
      </xdr:nvSpPr>
      <xdr:spPr>
        <a:xfrm>
          <a:off x="4219575" y="9715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a:extLst>
            <a:ext uri="{FF2B5EF4-FFF2-40B4-BE49-F238E27FC236}">
              <a16:creationId xmlns:a16="http://schemas.microsoft.com/office/drawing/2014/main" id="{AFE0BEA5-9544-484B-B4B7-8A94BC3F005E}"/>
            </a:ext>
          </a:extLst>
        </xdr:cNvPr>
        <xdr:cNvSpPr/>
      </xdr:nvSpPr>
      <xdr:spPr>
        <a:xfrm>
          <a:off x="4124325" y="98513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a:extLst>
            <a:ext uri="{FF2B5EF4-FFF2-40B4-BE49-F238E27FC236}">
              <a16:creationId xmlns:a16="http://schemas.microsoft.com/office/drawing/2014/main" id="{710F519F-01C6-4B16-B738-19B8F8284EAC}"/>
            </a:ext>
          </a:extLst>
        </xdr:cNvPr>
        <xdr:cNvSpPr/>
      </xdr:nvSpPr>
      <xdr:spPr>
        <a:xfrm>
          <a:off x="3381375" y="98405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a:extLst>
            <a:ext uri="{FF2B5EF4-FFF2-40B4-BE49-F238E27FC236}">
              <a16:creationId xmlns:a16="http://schemas.microsoft.com/office/drawing/2014/main" id="{D5B37CB9-5256-4A43-8C27-8AB8DF9119D2}"/>
            </a:ext>
          </a:extLst>
        </xdr:cNvPr>
        <xdr:cNvSpPr/>
      </xdr:nvSpPr>
      <xdr:spPr>
        <a:xfrm>
          <a:off x="2571750" y="98513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82" name="フローチャート: 判断 81">
          <a:extLst>
            <a:ext uri="{FF2B5EF4-FFF2-40B4-BE49-F238E27FC236}">
              <a16:creationId xmlns:a16="http://schemas.microsoft.com/office/drawing/2014/main" id="{AF1C6F1D-F8D5-45E1-8BC2-AEA8CA0D56EF}"/>
            </a:ext>
          </a:extLst>
        </xdr:cNvPr>
        <xdr:cNvSpPr/>
      </xdr:nvSpPr>
      <xdr:spPr>
        <a:xfrm>
          <a:off x="1781175" y="98786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83" name="フローチャート: 判断 82">
          <a:extLst>
            <a:ext uri="{FF2B5EF4-FFF2-40B4-BE49-F238E27FC236}">
              <a16:creationId xmlns:a16="http://schemas.microsoft.com/office/drawing/2014/main" id="{0FFDBA04-70AE-4A67-A094-4AACE2F1820B}"/>
            </a:ext>
          </a:extLst>
        </xdr:cNvPr>
        <xdr:cNvSpPr/>
      </xdr:nvSpPr>
      <xdr:spPr>
        <a:xfrm>
          <a:off x="981075" y="98374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A05E2EAE-66E4-4A0F-9C44-496CFFAA34E9}"/>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8140E94-7883-4652-9D58-4DD1994C5AA2}"/>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BF5976F-D86C-4DE8-9671-73AE75822C31}"/>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124363F5-616E-43EC-8018-F2742031AF51}"/>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C49EBC6-E08E-4634-9C15-0639B5A6F609}"/>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101600</xdr:rowOff>
    </xdr:from>
    <xdr:to>
      <xdr:col>24</xdr:col>
      <xdr:colOff>114300</xdr:colOff>
      <xdr:row>63</xdr:row>
      <xdr:rowOff>31750</xdr:rowOff>
    </xdr:to>
    <xdr:sp macro="" textlink="">
      <xdr:nvSpPr>
        <xdr:cNvPr id="89" name="楕円 88">
          <a:extLst>
            <a:ext uri="{FF2B5EF4-FFF2-40B4-BE49-F238E27FC236}">
              <a16:creationId xmlns:a16="http://schemas.microsoft.com/office/drawing/2014/main" id="{42CF0FA4-697C-4D36-8449-7E9EE3886B61}"/>
            </a:ext>
          </a:extLst>
        </xdr:cNvPr>
        <xdr:cNvSpPr/>
      </xdr:nvSpPr>
      <xdr:spPr>
        <a:xfrm>
          <a:off x="4124325" y="101441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80027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5DDFA9FE-6675-43DE-A919-BD1827125EDE}"/>
            </a:ext>
          </a:extLst>
        </xdr:cNvPr>
        <xdr:cNvSpPr txBox="1"/>
      </xdr:nvSpPr>
      <xdr:spPr>
        <a:xfrm>
          <a:off x="4219575" y="10122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65405</xdr:rowOff>
    </xdr:from>
    <xdr:to>
      <xdr:col>20</xdr:col>
      <xdr:colOff>38100</xdr:colOff>
      <xdr:row>62</xdr:row>
      <xdr:rowOff>167005</xdr:rowOff>
    </xdr:to>
    <xdr:sp macro="" textlink="">
      <xdr:nvSpPr>
        <xdr:cNvPr id="91" name="楕円 90">
          <a:extLst>
            <a:ext uri="{FF2B5EF4-FFF2-40B4-BE49-F238E27FC236}">
              <a16:creationId xmlns:a16="http://schemas.microsoft.com/office/drawing/2014/main" id="{16190266-3F11-4555-BE9A-C455E56DE900}"/>
            </a:ext>
          </a:extLst>
        </xdr:cNvPr>
        <xdr:cNvSpPr/>
      </xdr:nvSpPr>
      <xdr:spPr>
        <a:xfrm>
          <a:off x="3381375" y="101079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116205</xdr:rowOff>
    </xdr:from>
    <xdr:to>
      <xdr:col>24</xdr:col>
      <xdr:colOff>63500</xdr:colOff>
      <xdr:row>62</xdr:row>
      <xdr:rowOff>152400</xdr:rowOff>
    </xdr:to>
    <xdr:cxnSp macro="">
      <xdr:nvCxnSpPr>
        <xdr:cNvPr id="92" name="直線コネクタ 91">
          <a:extLst>
            <a:ext uri="{FF2B5EF4-FFF2-40B4-BE49-F238E27FC236}">
              <a16:creationId xmlns:a16="http://schemas.microsoft.com/office/drawing/2014/main" id="{4E8922F7-963D-4F6F-8B7A-A8425A63D245}"/>
            </a:ext>
          </a:extLst>
        </xdr:cNvPr>
        <xdr:cNvCxnSpPr/>
      </xdr:nvCxnSpPr>
      <xdr:spPr>
        <a:xfrm>
          <a:off x="3429000" y="10155555"/>
          <a:ext cx="7524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29210</xdr:rowOff>
    </xdr:from>
    <xdr:to>
      <xdr:col>15</xdr:col>
      <xdr:colOff>101600</xdr:colOff>
      <xdr:row>62</xdr:row>
      <xdr:rowOff>130810</xdr:rowOff>
    </xdr:to>
    <xdr:sp macro="" textlink="">
      <xdr:nvSpPr>
        <xdr:cNvPr id="93" name="楕円 92">
          <a:extLst>
            <a:ext uri="{FF2B5EF4-FFF2-40B4-BE49-F238E27FC236}">
              <a16:creationId xmlns:a16="http://schemas.microsoft.com/office/drawing/2014/main" id="{2B3BE48F-4D06-426C-B12C-6A281039E804}"/>
            </a:ext>
          </a:extLst>
        </xdr:cNvPr>
        <xdr:cNvSpPr/>
      </xdr:nvSpPr>
      <xdr:spPr>
        <a:xfrm>
          <a:off x="2571750" y="100653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80010</xdr:rowOff>
    </xdr:from>
    <xdr:to>
      <xdr:col>19</xdr:col>
      <xdr:colOff>177800</xdr:colOff>
      <xdr:row>62</xdr:row>
      <xdr:rowOff>116205</xdr:rowOff>
    </xdr:to>
    <xdr:cxnSp macro="">
      <xdr:nvCxnSpPr>
        <xdr:cNvPr id="94" name="直線コネクタ 93">
          <a:extLst>
            <a:ext uri="{FF2B5EF4-FFF2-40B4-BE49-F238E27FC236}">
              <a16:creationId xmlns:a16="http://schemas.microsoft.com/office/drawing/2014/main" id="{127A76BD-0A11-4B16-99B2-475C2F1AA20B}"/>
            </a:ext>
          </a:extLst>
        </xdr:cNvPr>
        <xdr:cNvCxnSpPr/>
      </xdr:nvCxnSpPr>
      <xdr:spPr>
        <a:xfrm>
          <a:off x="2619375" y="10122535"/>
          <a:ext cx="809625"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162560</xdr:rowOff>
    </xdr:from>
    <xdr:to>
      <xdr:col>10</xdr:col>
      <xdr:colOff>165100</xdr:colOff>
      <xdr:row>62</xdr:row>
      <xdr:rowOff>92710</xdr:rowOff>
    </xdr:to>
    <xdr:sp macro="" textlink="">
      <xdr:nvSpPr>
        <xdr:cNvPr id="95" name="楕円 94">
          <a:extLst>
            <a:ext uri="{FF2B5EF4-FFF2-40B4-BE49-F238E27FC236}">
              <a16:creationId xmlns:a16="http://schemas.microsoft.com/office/drawing/2014/main" id="{A6689608-71DE-4121-AAAB-598068D0EA2A}"/>
            </a:ext>
          </a:extLst>
        </xdr:cNvPr>
        <xdr:cNvSpPr/>
      </xdr:nvSpPr>
      <xdr:spPr>
        <a:xfrm>
          <a:off x="1781175" y="100368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41910</xdr:rowOff>
    </xdr:from>
    <xdr:to>
      <xdr:col>15</xdr:col>
      <xdr:colOff>50800</xdr:colOff>
      <xdr:row>62</xdr:row>
      <xdr:rowOff>80010</xdr:rowOff>
    </xdr:to>
    <xdr:cxnSp macro="">
      <xdr:nvCxnSpPr>
        <xdr:cNvPr id="96" name="直線コネクタ 95">
          <a:extLst>
            <a:ext uri="{FF2B5EF4-FFF2-40B4-BE49-F238E27FC236}">
              <a16:creationId xmlns:a16="http://schemas.microsoft.com/office/drawing/2014/main" id="{8718B963-21A7-4735-A9AA-40D4486CC142}"/>
            </a:ext>
          </a:extLst>
        </xdr:cNvPr>
        <xdr:cNvCxnSpPr/>
      </xdr:nvCxnSpPr>
      <xdr:spPr>
        <a:xfrm>
          <a:off x="1828800" y="1008443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126365</xdr:rowOff>
    </xdr:from>
    <xdr:to>
      <xdr:col>6</xdr:col>
      <xdr:colOff>38100</xdr:colOff>
      <xdr:row>62</xdr:row>
      <xdr:rowOff>56515</xdr:rowOff>
    </xdr:to>
    <xdr:sp macro="" textlink="">
      <xdr:nvSpPr>
        <xdr:cNvPr id="97" name="楕円 96">
          <a:extLst>
            <a:ext uri="{FF2B5EF4-FFF2-40B4-BE49-F238E27FC236}">
              <a16:creationId xmlns:a16="http://schemas.microsoft.com/office/drawing/2014/main" id="{398D42B9-4CA3-4FDC-80AF-D9B632E913AE}"/>
            </a:ext>
          </a:extLst>
        </xdr:cNvPr>
        <xdr:cNvSpPr/>
      </xdr:nvSpPr>
      <xdr:spPr>
        <a:xfrm>
          <a:off x="981075" y="100006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5715</xdr:rowOff>
    </xdr:from>
    <xdr:to>
      <xdr:col>10</xdr:col>
      <xdr:colOff>114300</xdr:colOff>
      <xdr:row>62</xdr:row>
      <xdr:rowOff>41910</xdr:rowOff>
    </xdr:to>
    <xdr:cxnSp macro="">
      <xdr:nvCxnSpPr>
        <xdr:cNvPr id="98" name="直線コネクタ 97">
          <a:extLst>
            <a:ext uri="{FF2B5EF4-FFF2-40B4-BE49-F238E27FC236}">
              <a16:creationId xmlns:a16="http://schemas.microsoft.com/office/drawing/2014/main" id="{D8BF5187-A30D-498B-905F-86FBD72C30DF}"/>
            </a:ext>
          </a:extLst>
        </xdr:cNvPr>
        <xdr:cNvCxnSpPr/>
      </xdr:nvCxnSpPr>
      <xdr:spPr>
        <a:xfrm>
          <a:off x="1028700" y="10048240"/>
          <a:ext cx="8001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99" name="n_1aveValue【体育館・プール】&#10;有形固定資産減価償却率">
          <a:extLst>
            <a:ext uri="{FF2B5EF4-FFF2-40B4-BE49-F238E27FC236}">
              <a16:creationId xmlns:a16="http://schemas.microsoft.com/office/drawing/2014/main" id="{0470B085-C183-4E35-AFF5-A333B4333C74}"/>
            </a:ext>
          </a:extLst>
        </xdr:cNvPr>
        <xdr:cNvSpPr txBox="1"/>
      </xdr:nvSpPr>
      <xdr:spPr>
        <a:xfrm>
          <a:off x="3239144"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82567</xdr:rowOff>
    </xdr:from>
    <xdr:ext cx="405111" cy="259045"/>
    <xdr:sp macro="" textlink="">
      <xdr:nvSpPr>
        <xdr:cNvPr id="100" name="n_2aveValue【体育館・プール】&#10;有形固定資産減価償却率">
          <a:extLst>
            <a:ext uri="{FF2B5EF4-FFF2-40B4-BE49-F238E27FC236}">
              <a16:creationId xmlns:a16="http://schemas.microsoft.com/office/drawing/2014/main" id="{AB979A53-0ADE-485A-A364-B8ABC8372B31}"/>
            </a:ext>
          </a:extLst>
        </xdr:cNvPr>
        <xdr:cNvSpPr txBox="1"/>
      </xdr:nvSpPr>
      <xdr:spPr>
        <a:xfrm>
          <a:off x="2439044" y="9639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113047</xdr:rowOff>
    </xdr:from>
    <xdr:ext cx="405111" cy="259045"/>
    <xdr:sp macro="" textlink="">
      <xdr:nvSpPr>
        <xdr:cNvPr id="101" name="n_3aveValue【体育館・プール】&#10;有形固定資産減価償却率">
          <a:extLst>
            <a:ext uri="{FF2B5EF4-FFF2-40B4-BE49-F238E27FC236}">
              <a16:creationId xmlns:a16="http://schemas.microsoft.com/office/drawing/2014/main" id="{B1842BCE-27D1-4B2A-9211-46E9C202D2E0}"/>
            </a:ext>
          </a:extLst>
        </xdr:cNvPr>
        <xdr:cNvSpPr txBox="1"/>
      </xdr:nvSpPr>
      <xdr:spPr>
        <a:xfrm>
          <a:off x="1648469"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65422</xdr:rowOff>
    </xdr:from>
    <xdr:ext cx="405111" cy="259045"/>
    <xdr:sp macro="" textlink="">
      <xdr:nvSpPr>
        <xdr:cNvPr id="102" name="n_4aveValue【体育館・プール】&#10;有形固定資産減価償却率">
          <a:extLst>
            <a:ext uri="{FF2B5EF4-FFF2-40B4-BE49-F238E27FC236}">
              <a16:creationId xmlns:a16="http://schemas.microsoft.com/office/drawing/2014/main" id="{9518C31D-34C4-449D-AC16-98AE054338D4}"/>
            </a:ext>
          </a:extLst>
        </xdr:cNvPr>
        <xdr:cNvSpPr txBox="1"/>
      </xdr:nvSpPr>
      <xdr:spPr>
        <a:xfrm>
          <a:off x="848369" y="962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158132</xdr:rowOff>
    </xdr:from>
    <xdr:ext cx="405111" cy="259045"/>
    <xdr:sp macro="" textlink="">
      <xdr:nvSpPr>
        <xdr:cNvPr id="103" name="n_1mainValue【体育館・プール】&#10;有形固定資産減価償却率">
          <a:extLst>
            <a:ext uri="{FF2B5EF4-FFF2-40B4-BE49-F238E27FC236}">
              <a16:creationId xmlns:a16="http://schemas.microsoft.com/office/drawing/2014/main" id="{2FD6403F-891E-40B0-8A2A-CAB884AE7DF0}"/>
            </a:ext>
          </a:extLst>
        </xdr:cNvPr>
        <xdr:cNvSpPr txBox="1"/>
      </xdr:nvSpPr>
      <xdr:spPr>
        <a:xfrm>
          <a:off x="3239144" y="1020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121937</xdr:rowOff>
    </xdr:from>
    <xdr:ext cx="405111" cy="259045"/>
    <xdr:sp macro="" textlink="">
      <xdr:nvSpPr>
        <xdr:cNvPr id="104" name="n_2mainValue【体育館・プール】&#10;有形固定資産減価償却率">
          <a:extLst>
            <a:ext uri="{FF2B5EF4-FFF2-40B4-BE49-F238E27FC236}">
              <a16:creationId xmlns:a16="http://schemas.microsoft.com/office/drawing/2014/main" id="{84D86CFE-43AB-476D-909E-11B7430EA8BA}"/>
            </a:ext>
          </a:extLst>
        </xdr:cNvPr>
        <xdr:cNvSpPr txBox="1"/>
      </xdr:nvSpPr>
      <xdr:spPr>
        <a:xfrm>
          <a:off x="2439044" y="10164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83837</xdr:rowOff>
    </xdr:from>
    <xdr:ext cx="405111" cy="259045"/>
    <xdr:sp macro="" textlink="">
      <xdr:nvSpPr>
        <xdr:cNvPr id="105" name="n_3mainValue【体育館・プール】&#10;有形固定資産減価償却率">
          <a:extLst>
            <a:ext uri="{FF2B5EF4-FFF2-40B4-BE49-F238E27FC236}">
              <a16:creationId xmlns:a16="http://schemas.microsoft.com/office/drawing/2014/main" id="{D5F17672-9087-432C-B8F2-B6C45252C302}"/>
            </a:ext>
          </a:extLst>
        </xdr:cNvPr>
        <xdr:cNvSpPr txBox="1"/>
      </xdr:nvSpPr>
      <xdr:spPr>
        <a:xfrm>
          <a:off x="1648469" y="10126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47642</xdr:rowOff>
    </xdr:from>
    <xdr:ext cx="405111" cy="259045"/>
    <xdr:sp macro="" textlink="">
      <xdr:nvSpPr>
        <xdr:cNvPr id="106" name="n_4mainValue【体育館・プール】&#10;有形固定資産減価償却率">
          <a:extLst>
            <a:ext uri="{FF2B5EF4-FFF2-40B4-BE49-F238E27FC236}">
              <a16:creationId xmlns:a16="http://schemas.microsoft.com/office/drawing/2014/main" id="{48376301-F161-4F8C-A7C2-E611427B59DA}"/>
            </a:ext>
          </a:extLst>
        </xdr:cNvPr>
        <xdr:cNvSpPr txBox="1"/>
      </xdr:nvSpPr>
      <xdr:spPr>
        <a:xfrm>
          <a:off x="848369"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3816E19E-3E0E-432A-9FF0-EA9B08B4A013}"/>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DC899D1A-D91C-44DF-AA70-1C310D84A5E5}"/>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560B2049-384D-42D8-B0B8-42F93CA9440F}"/>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A3FB9896-BDB4-4568-8391-DC87B744245B}"/>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EDBDAB35-4FBB-47E7-9A2C-C2021CE524BB}"/>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DA95FAE0-04AE-4D52-9970-9B645FDC1CB3}"/>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5B72AFE4-DBEF-4587-80B9-08BC50242F7D}"/>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399FBE0E-76EA-4886-B7CD-69005742F091}"/>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DFCDC09A-9A80-4EE7-80C6-BF9B2F51E419}"/>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6A17579D-33A7-44FC-BED0-80A4BC91B6B3}"/>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21A1678A-B99E-456F-BB21-D2B814E9690D}"/>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437FD534-D36D-423D-BB76-98C390031C30}"/>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0F794C1D-8098-4CC1-B5F8-E975635714D7}"/>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8E39456F-C08F-4A5E-A39A-FD14A066F748}"/>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0298D690-C7AC-457A-BFE5-C3C0E95BE628}"/>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95F4B32B-66DF-4847-B0C6-32A8AB99CD3D}"/>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D16895BB-9380-4D41-9249-3A7CAA0A92B4}"/>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91828E47-1B9D-4CA3-95ED-BEE1271B709B}"/>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A330422D-5077-4774-8CB0-51E79A7F121E}"/>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F9D835E8-D12B-494E-9FB9-81A8CA2F7949}"/>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B33AA9D2-9883-4239-909F-655E16315E7B}"/>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143EA65E-3392-4AF2-BC48-707F4CD61D24}"/>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322EE4F8-0B42-4580-A8E7-3F2E952476A2}"/>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9D4C3A51-B67B-4312-A37E-2A6C31B688AE}"/>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EBE34DDE-CDEE-482F-933D-447D96356A47}"/>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32" name="直線コネクタ 131">
          <a:extLst>
            <a:ext uri="{FF2B5EF4-FFF2-40B4-BE49-F238E27FC236}">
              <a16:creationId xmlns:a16="http://schemas.microsoft.com/office/drawing/2014/main" id="{62E1F0E6-1A49-4640-A90C-AFF4EC97DF71}"/>
            </a:ext>
          </a:extLst>
        </xdr:cNvPr>
        <xdr:cNvCxnSpPr/>
      </xdr:nvCxnSpPr>
      <xdr:spPr>
        <a:xfrm flipV="1">
          <a:off x="9429115" y="8980007"/>
          <a:ext cx="0" cy="1485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33" name="【体育館・プール】&#10;一人当たり面積最小値テキスト">
          <a:extLst>
            <a:ext uri="{FF2B5EF4-FFF2-40B4-BE49-F238E27FC236}">
              <a16:creationId xmlns:a16="http://schemas.microsoft.com/office/drawing/2014/main" id="{961706DA-5BBA-4ED1-87E8-02428B7A12E4}"/>
            </a:ext>
          </a:extLst>
        </xdr:cNvPr>
        <xdr:cNvSpPr txBox="1"/>
      </xdr:nvSpPr>
      <xdr:spPr>
        <a:xfrm>
          <a:off x="9467850" y="1046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34" name="直線コネクタ 133">
          <a:extLst>
            <a:ext uri="{FF2B5EF4-FFF2-40B4-BE49-F238E27FC236}">
              <a16:creationId xmlns:a16="http://schemas.microsoft.com/office/drawing/2014/main" id="{1242D5A6-1A00-461F-813B-75950CFE3EF4}"/>
            </a:ext>
          </a:extLst>
        </xdr:cNvPr>
        <xdr:cNvCxnSpPr/>
      </xdr:nvCxnSpPr>
      <xdr:spPr>
        <a:xfrm>
          <a:off x="9363075" y="104656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35" name="【体育館・プール】&#10;一人当たり面積最大値テキスト">
          <a:extLst>
            <a:ext uri="{FF2B5EF4-FFF2-40B4-BE49-F238E27FC236}">
              <a16:creationId xmlns:a16="http://schemas.microsoft.com/office/drawing/2014/main" id="{33FF1A12-C35E-43BB-BAB8-06683560CA4E}"/>
            </a:ext>
          </a:extLst>
        </xdr:cNvPr>
        <xdr:cNvSpPr txBox="1"/>
      </xdr:nvSpPr>
      <xdr:spPr>
        <a:xfrm>
          <a:off x="9467850" y="876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6" name="直線コネクタ 135">
          <a:extLst>
            <a:ext uri="{FF2B5EF4-FFF2-40B4-BE49-F238E27FC236}">
              <a16:creationId xmlns:a16="http://schemas.microsoft.com/office/drawing/2014/main" id="{6DB47F11-796E-44FF-A721-9872A07D4246}"/>
            </a:ext>
          </a:extLst>
        </xdr:cNvPr>
        <xdr:cNvCxnSpPr/>
      </xdr:nvCxnSpPr>
      <xdr:spPr>
        <a:xfrm>
          <a:off x="9363075" y="898000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100420</xdr:rowOff>
    </xdr:from>
    <xdr:ext cx="469744" cy="259045"/>
    <xdr:sp macro="" textlink="">
      <xdr:nvSpPr>
        <xdr:cNvPr id="137" name="【体育館・プール】&#10;一人当たり面積平均値テキスト">
          <a:extLst>
            <a:ext uri="{FF2B5EF4-FFF2-40B4-BE49-F238E27FC236}">
              <a16:creationId xmlns:a16="http://schemas.microsoft.com/office/drawing/2014/main" id="{383A6E84-05E4-4C09-AC3B-12285CC621F7}"/>
            </a:ext>
          </a:extLst>
        </xdr:cNvPr>
        <xdr:cNvSpPr txBox="1"/>
      </xdr:nvSpPr>
      <xdr:spPr>
        <a:xfrm>
          <a:off x="9467850" y="9981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8" name="フローチャート: 判断 137">
          <a:extLst>
            <a:ext uri="{FF2B5EF4-FFF2-40B4-BE49-F238E27FC236}">
              <a16:creationId xmlns:a16="http://schemas.microsoft.com/office/drawing/2014/main" id="{FBD7F20D-5B06-4FBA-B275-4A0502B29E2F}"/>
            </a:ext>
          </a:extLst>
        </xdr:cNvPr>
        <xdr:cNvSpPr/>
      </xdr:nvSpPr>
      <xdr:spPr>
        <a:xfrm>
          <a:off x="9401175" y="1011689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9" name="フローチャート: 判断 138">
          <a:extLst>
            <a:ext uri="{FF2B5EF4-FFF2-40B4-BE49-F238E27FC236}">
              <a16:creationId xmlns:a16="http://schemas.microsoft.com/office/drawing/2014/main" id="{C32237D4-6E7B-442D-89D1-C45086D0652E}"/>
            </a:ext>
          </a:extLst>
        </xdr:cNvPr>
        <xdr:cNvSpPr/>
      </xdr:nvSpPr>
      <xdr:spPr>
        <a:xfrm>
          <a:off x="8639175" y="101277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40" name="フローチャート: 判断 139">
          <a:extLst>
            <a:ext uri="{FF2B5EF4-FFF2-40B4-BE49-F238E27FC236}">
              <a16:creationId xmlns:a16="http://schemas.microsoft.com/office/drawing/2014/main" id="{183D0929-264A-4C1B-88C5-7B5345089828}"/>
            </a:ext>
          </a:extLst>
        </xdr:cNvPr>
        <xdr:cNvSpPr/>
      </xdr:nvSpPr>
      <xdr:spPr>
        <a:xfrm>
          <a:off x="7839075" y="101325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141" name="フローチャート: 判断 140">
          <a:extLst>
            <a:ext uri="{FF2B5EF4-FFF2-40B4-BE49-F238E27FC236}">
              <a16:creationId xmlns:a16="http://schemas.microsoft.com/office/drawing/2014/main" id="{C584FBB6-F5D2-4229-8DFE-BC2D25CF4239}"/>
            </a:ext>
          </a:extLst>
        </xdr:cNvPr>
        <xdr:cNvSpPr/>
      </xdr:nvSpPr>
      <xdr:spPr>
        <a:xfrm>
          <a:off x="7029450" y="101322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142" name="フローチャート: 判断 141">
          <a:extLst>
            <a:ext uri="{FF2B5EF4-FFF2-40B4-BE49-F238E27FC236}">
              <a16:creationId xmlns:a16="http://schemas.microsoft.com/office/drawing/2014/main" id="{5323F9A2-428D-48AD-BCE9-E92407CE12A7}"/>
            </a:ext>
          </a:extLst>
        </xdr:cNvPr>
        <xdr:cNvSpPr/>
      </xdr:nvSpPr>
      <xdr:spPr>
        <a:xfrm>
          <a:off x="6238875" y="101165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4C0F44D8-7A9B-4925-92A9-AA947EE507FF}"/>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95C7046-72AC-4F39-910B-5FBF4D016932}"/>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5E17C150-AC95-441F-ADA7-2F0831F9CA96}"/>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BC469D7F-EF6B-4936-AB62-80C9EFB54E06}"/>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FDDD1131-AE99-4F0E-B22C-B5E736A4E9C2}"/>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95504</xdr:rowOff>
    </xdr:from>
    <xdr:to>
      <xdr:col>55</xdr:col>
      <xdr:colOff>50800</xdr:colOff>
      <xdr:row>64</xdr:row>
      <xdr:rowOff>25654</xdr:rowOff>
    </xdr:to>
    <xdr:sp macro="" textlink="">
      <xdr:nvSpPr>
        <xdr:cNvPr id="148" name="楕円 147">
          <a:extLst>
            <a:ext uri="{FF2B5EF4-FFF2-40B4-BE49-F238E27FC236}">
              <a16:creationId xmlns:a16="http://schemas.microsoft.com/office/drawing/2014/main" id="{31F6BD7D-C0F6-428C-97F7-D01C752EAE8E}"/>
            </a:ext>
          </a:extLst>
        </xdr:cNvPr>
        <xdr:cNvSpPr/>
      </xdr:nvSpPr>
      <xdr:spPr>
        <a:xfrm>
          <a:off x="9401175" y="1029677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10431</xdr:rowOff>
    </xdr:from>
    <xdr:ext cx="469744" cy="259045"/>
    <xdr:sp macro="" textlink="">
      <xdr:nvSpPr>
        <xdr:cNvPr id="149" name="【体育館・プール】&#10;一人当たり面積該当値テキスト">
          <a:extLst>
            <a:ext uri="{FF2B5EF4-FFF2-40B4-BE49-F238E27FC236}">
              <a16:creationId xmlns:a16="http://schemas.microsoft.com/office/drawing/2014/main" id="{C782DBBF-476E-44D5-9A39-1B5C6568AA0D}"/>
            </a:ext>
          </a:extLst>
        </xdr:cNvPr>
        <xdr:cNvSpPr txBox="1"/>
      </xdr:nvSpPr>
      <xdr:spPr>
        <a:xfrm>
          <a:off x="9467850" y="1020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99423</xdr:rowOff>
    </xdr:from>
    <xdr:to>
      <xdr:col>50</xdr:col>
      <xdr:colOff>165100</xdr:colOff>
      <xdr:row>64</xdr:row>
      <xdr:rowOff>29573</xdr:rowOff>
    </xdr:to>
    <xdr:sp macro="" textlink="">
      <xdr:nvSpPr>
        <xdr:cNvPr id="150" name="楕円 149">
          <a:extLst>
            <a:ext uri="{FF2B5EF4-FFF2-40B4-BE49-F238E27FC236}">
              <a16:creationId xmlns:a16="http://schemas.microsoft.com/office/drawing/2014/main" id="{88205E5F-DA51-4837-941C-12CE35ACF61D}"/>
            </a:ext>
          </a:extLst>
        </xdr:cNvPr>
        <xdr:cNvSpPr/>
      </xdr:nvSpPr>
      <xdr:spPr>
        <a:xfrm>
          <a:off x="8639175" y="1030387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146304</xdr:rowOff>
    </xdr:from>
    <xdr:to>
      <xdr:col>55</xdr:col>
      <xdr:colOff>0</xdr:colOff>
      <xdr:row>63</xdr:row>
      <xdr:rowOff>150223</xdr:rowOff>
    </xdr:to>
    <xdr:cxnSp macro="">
      <xdr:nvCxnSpPr>
        <xdr:cNvPr id="151" name="直線コネクタ 150">
          <a:extLst>
            <a:ext uri="{FF2B5EF4-FFF2-40B4-BE49-F238E27FC236}">
              <a16:creationId xmlns:a16="http://schemas.microsoft.com/office/drawing/2014/main" id="{6210B9DF-A3E8-405C-9EB0-A83D40792535}"/>
            </a:ext>
          </a:extLst>
        </xdr:cNvPr>
        <xdr:cNvCxnSpPr/>
      </xdr:nvCxnSpPr>
      <xdr:spPr>
        <a:xfrm flipV="1">
          <a:off x="8686800" y="10344404"/>
          <a:ext cx="74295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102688</xdr:rowOff>
    </xdr:from>
    <xdr:to>
      <xdr:col>46</xdr:col>
      <xdr:colOff>38100</xdr:colOff>
      <xdr:row>64</xdr:row>
      <xdr:rowOff>32838</xdr:rowOff>
    </xdr:to>
    <xdr:sp macro="" textlink="">
      <xdr:nvSpPr>
        <xdr:cNvPr id="152" name="楕円 151">
          <a:extLst>
            <a:ext uri="{FF2B5EF4-FFF2-40B4-BE49-F238E27FC236}">
              <a16:creationId xmlns:a16="http://schemas.microsoft.com/office/drawing/2014/main" id="{45FD0267-97B5-47DD-A93D-BAA5DF6E0A1F}"/>
            </a:ext>
          </a:extLst>
        </xdr:cNvPr>
        <xdr:cNvSpPr/>
      </xdr:nvSpPr>
      <xdr:spPr>
        <a:xfrm>
          <a:off x="7839075" y="1030713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150223</xdr:rowOff>
    </xdr:from>
    <xdr:to>
      <xdr:col>50</xdr:col>
      <xdr:colOff>114300</xdr:colOff>
      <xdr:row>63</xdr:row>
      <xdr:rowOff>153488</xdr:rowOff>
    </xdr:to>
    <xdr:cxnSp macro="">
      <xdr:nvCxnSpPr>
        <xdr:cNvPr id="153" name="直線コネクタ 152">
          <a:extLst>
            <a:ext uri="{FF2B5EF4-FFF2-40B4-BE49-F238E27FC236}">
              <a16:creationId xmlns:a16="http://schemas.microsoft.com/office/drawing/2014/main" id="{05158AF7-097B-4219-80DF-A86CC8284F1A}"/>
            </a:ext>
          </a:extLst>
        </xdr:cNvPr>
        <xdr:cNvCxnSpPr/>
      </xdr:nvCxnSpPr>
      <xdr:spPr>
        <a:xfrm flipV="1">
          <a:off x="7886700" y="10351498"/>
          <a:ext cx="8001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106281</xdr:rowOff>
    </xdr:from>
    <xdr:to>
      <xdr:col>41</xdr:col>
      <xdr:colOff>101600</xdr:colOff>
      <xdr:row>64</xdr:row>
      <xdr:rowOff>36431</xdr:rowOff>
    </xdr:to>
    <xdr:sp macro="" textlink="">
      <xdr:nvSpPr>
        <xdr:cNvPr id="154" name="楕円 153">
          <a:extLst>
            <a:ext uri="{FF2B5EF4-FFF2-40B4-BE49-F238E27FC236}">
              <a16:creationId xmlns:a16="http://schemas.microsoft.com/office/drawing/2014/main" id="{B3D52D24-B8FD-451A-A33E-C39DFDA4BA57}"/>
            </a:ext>
          </a:extLst>
        </xdr:cNvPr>
        <xdr:cNvSpPr/>
      </xdr:nvSpPr>
      <xdr:spPr>
        <a:xfrm>
          <a:off x="7029450" y="1030438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153488</xdr:rowOff>
    </xdr:from>
    <xdr:to>
      <xdr:col>45</xdr:col>
      <xdr:colOff>177800</xdr:colOff>
      <xdr:row>63</xdr:row>
      <xdr:rowOff>157081</xdr:rowOff>
    </xdr:to>
    <xdr:cxnSp macro="">
      <xdr:nvCxnSpPr>
        <xdr:cNvPr id="155" name="直線コネクタ 154">
          <a:extLst>
            <a:ext uri="{FF2B5EF4-FFF2-40B4-BE49-F238E27FC236}">
              <a16:creationId xmlns:a16="http://schemas.microsoft.com/office/drawing/2014/main" id="{B852BD32-8504-4D3F-B490-AA6B040B5A6C}"/>
            </a:ext>
          </a:extLst>
        </xdr:cNvPr>
        <xdr:cNvCxnSpPr/>
      </xdr:nvCxnSpPr>
      <xdr:spPr>
        <a:xfrm flipV="1">
          <a:off x="7077075" y="10354763"/>
          <a:ext cx="809625" cy="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109873</xdr:rowOff>
    </xdr:from>
    <xdr:to>
      <xdr:col>36</xdr:col>
      <xdr:colOff>165100</xdr:colOff>
      <xdr:row>64</xdr:row>
      <xdr:rowOff>40023</xdr:rowOff>
    </xdr:to>
    <xdr:sp macro="" textlink="">
      <xdr:nvSpPr>
        <xdr:cNvPr id="156" name="楕円 155">
          <a:extLst>
            <a:ext uri="{FF2B5EF4-FFF2-40B4-BE49-F238E27FC236}">
              <a16:creationId xmlns:a16="http://schemas.microsoft.com/office/drawing/2014/main" id="{F757816B-57D8-4F3E-89D2-76E4F7F337D1}"/>
            </a:ext>
          </a:extLst>
        </xdr:cNvPr>
        <xdr:cNvSpPr/>
      </xdr:nvSpPr>
      <xdr:spPr>
        <a:xfrm>
          <a:off x="6238875" y="103079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157081</xdr:rowOff>
    </xdr:from>
    <xdr:to>
      <xdr:col>41</xdr:col>
      <xdr:colOff>50800</xdr:colOff>
      <xdr:row>63</xdr:row>
      <xdr:rowOff>160673</xdr:rowOff>
    </xdr:to>
    <xdr:cxnSp macro="">
      <xdr:nvCxnSpPr>
        <xdr:cNvPr id="157" name="直線コネクタ 156">
          <a:extLst>
            <a:ext uri="{FF2B5EF4-FFF2-40B4-BE49-F238E27FC236}">
              <a16:creationId xmlns:a16="http://schemas.microsoft.com/office/drawing/2014/main" id="{1868B00C-6ACD-4E75-A3BE-AFB8C83EF4B0}"/>
            </a:ext>
          </a:extLst>
        </xdr:cNvPr>
        <xdr:cNvCxnSpPr/>
      </xdr:nvCxnSpPr>
      <xdr:spPr>
        <a:xfrm flipV="1">
          <a:off x="6286500" y="10361531"/>
          <a:ext cx="790575"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38262</xdr:rowOff>
    </xdr:from>
    <xdr:ext cx="469744" cy="259045"/>
    <xdr:sp macro="" textlink="">
      <xdr:nvSpPr>
        <xdr:cNvPr id="158" name="n_1aveValue【体育館・プール】&#10;一人当たり面積">
          <a:extLst>
            <a:ext uri="{FF2B5EF4-FFF2-40B4-BE49-F238E27FC236}">
              <a16:creationId xmlns:a16="http://schemas.microsoft.com/office/drawing/2014/main" id="{A3F32031-F6A6-4EED-8B37-85E21E603942}"/>
            </a:ext>
          </a:extLst>
        </xdr:cNvPr>
        <xdr:cNvSpPr txBox="1"/>
      </xdr:nvSpPr>
      <xdr:spPr>
        <a:xfrm>
          <a:off x="8458277" y="991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39895</xdr:rowOff>
    </xdr:from>
    <xdr:ext cx="469744" cy="259045"/>
    <xdr:sp macro="" textlink="">
      <xdr:nvSpPr>
        <xdr:cNvPr id="159" name="n_2aveValue【体育館・プール】&#10;一人当たり面積">
          <a:extLst>
            <a:ext uri="{FF2B5EF4-FFF2-40B4-BE49-F238E27FC236}">
              <a16:creationId xmlns:a16="http://schemas.microsoft.com/office/drawing/2014/main" id="{F21D8E89-3E91-43FB-B86F-84B6EA710F47}"/>
            </a:ext>
          </a:extLst>
        </xdr:cNvPr>
        <xdr:cNvSpPr txBox="1"/>
      </xdr:nvSpPr>
      <xdr:spPr>
        <a:xfrm>
          <a:off x="7677227" y="991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39568</xdr:rowOff>
    </xdr:from>
    <xdr:ext cx="469744" cy="259045"/>
    <xdr:sp macro="" textlink="">
      <xdr:nvSpPr>
        <xdr:cNvPr id="160" name="n_3aveValue【体育館・プール】&#10;一人当たり面積">
          <a:extLst>
            <a:ext uri="{FF2B5EF4-FFF2-40B4-BE49-F238E27FC236}">
              <a16:creationId xmlns:a16="http://schemas.microsoft.com/office/drawing/2014/main" id="{5400A01B-66CC-4C05-82C1-5AB92F625C33}"/>
            </a:ext>
          </a:extLst>
        </xdr:cNvPr>
        <xdr:cNvSpPr txBox="1"/>
      </xdr:nvSpPr>
      <xdr:spPr>
        <a:xfrm>
          <a:off x="6867602" y="991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23893</xdr:rowOff>
    </xdr:from>
    <xdr:ext cx="469744" cy="259045"/>
    <xdr:sp macro="" textlink="">
      <xdr:nvSpPr>
        <xdr:cNvPr id="161" name="n_4aveValue【体育館・プール】&#10;一人当たり面積">
          <a:extLst>
            <a:ext uri="{FF2B5EF4-FFF2-40B4-BE49-F238E27FC236}">
              <a16:creationId xmlns:a16="http://schemas.microsoft.com/office/drawing/2014/main" id="{C551F5D3-46B4-4FCD-85D6-9BAB23E76EB2}"/>
            </a:ext>
          </a:extLst>
        </xdr:cNvPr>
        <xdr:cNvSpPr txBox="1"/>
      </xdr:nvSpPr>
      <xdr:spPr>
        <a:xfrm>
          <a:off x="6067502" y="990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20700</xdr:rowOff>
    </xdr:from>
    <xdr:ext cx="469744" cy="259045"/>
    <xdr:sp macro="" textlink="">
      <xdr:nvSpPr>
        <xdr:cNvPr id="162" name="n_1mainValue【体育館・プール】&#10;一人当たり面積">
          <a:extLst>
            <a:ext uri="{FF2B5EF4-FFF2-40B4-BE49-F238E27FC236}">
              <a16:creationId xmlns:a16="http://schemas.microsoft.com/office/drawing/2014/main" id="{46C70B88-0F7F-422E-B6DC-57B468931307}"/>
            </a:ext>
          </a:extLst>
        </xdr:cNvPr>
        <xdr:cNvSpPr txBox="1"/>
      </xdr:nvSpPr>
      <xdr:spPr>
        <a:xfrm>
          <a:off x="8458277" y="1038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23965</xdr:rowOff>
    </xdr:from>
    <xdr:ext cx="469744" cy="259045"/>
    <xdr:sp macro="" textlink="">
      <xdr:nvSpPr>
        <xdr:cNvPr id="163" name="n_2mainValue【体育館・プール】&#10;一人当たり面積">
          <a:extLst>
            <a:ext uri="{FF2B5EF4-FFF2-40B4-BE49-F238E27FC236}">
              <a16:creationId xmlns:a16="http://schemas.microsoft.com/office/drawing/2014/main" id="{D9D5CFCC-6FE3-45F5-A37C-0ED8FA746FD0}"/>
            </a:ext>
          </a:extLst>
        </xdr:cNvPr>
        <xdr:cNvSpPr txBox="1"/>
      </xdr:nvSpPr>
      <xdr:spPr>
        <a:xfrm>
          <a:off x="7677227" y="1039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27558</xdr:rowOff>
    </xdr:from>
    <xdr:ext cx="469744" cy="259045"/>
    <xdr:sp macro="" textlink="">
      <xdr:nvSpPr>
        <xdr:cNvPr id="164" name="n_3mainValue【体育館・プール】&#10;一人当たり面積">
          <a:extLst>
            <a:ext uri="{FF2B5EF4-FFF2-40B4-BE49-F238E27FC236}">
              <a16:creationId xmlns:a16="http://schemas.microsoft.com/office/drawing/2014/main" id="{03D80899-9877-4825-92CD-85932DAB1F44}"/>
            </a:ext>
          </a:extLst>
        </xdr:cNvPr>
        <xdr:cNvSpPr txBox="1"/>
      </xdr:nvSpPr>
      <xdr:spPr>
        <a:xfrm>
          <a:off x="6867602" y="1039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31150</xdr:rowOff>
    </xdr:from>
    <xdr:ext cx="469744" cy="259045"/>
    <xdr:sp macro="" textlink="">
      <xdr:nvSpPr>
        <xdr:cNvPr id="165" name="n_4mainValue【体育館・プール】&#10;一人当たり面積">
          <a:extLst>
            <a:ext uri="{FF2B5EF4-FFF2-40B4-BE49-F238E27FC236}">
              <a16:creationId xmlns:a16="http://schemas.microsoft.com/office/drawing/2014/main" id="{1285D96A-555D-48BF-B8F1-106C31FAE959}"/>
            </a:ext>
          </a:extLst>
        </xdr:cNvPr>
        <xdr:cNvSpPr txBox="1"/>
      </xdr:nvSpPr>
      <xdr:spPr>
        <a:xfrm>
          <a:off x="6067502" y="103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1BAB5960-D86B-45AB-A078-38FBB5E02A2E}"/>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E0AA5319-A5D6-443B-A30B-850C399D009B}"/>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425A4132-2A04-4AA9-AB21-9B2D40194F21}"/>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AF5DD735-E0AE-4985-9888-9BBD7126FB96}"/>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AB41A5C4-2AF6-40BD-9285-5A3806F3288C}"/>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D5FF1B9F-8384-4E3C-A539-9184592BB092}"/>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A5D37D31-B9E7-44AB-BBF2-08E514CACC7B}"/>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D405DA2D-64FB-4C26-B761-D4A6565AB448}"/>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9FBB9472-EF25-44AC-9C89-6CEB8B90C14D}"/>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BEB2BDC8-3B4B-49D7-8D30-45BC8AFE7574}"/>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883733EC-DDE1-4421-A9D1-ACFAA1712D59}"/>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7CCFC62E-4A35-435C-B1FE-5E51B58AD7E8}"/>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98D4DBE8-4642-4A20-965C-D1741B8996EA}"/>
            </a:ext>
          </a:extLst>
        </xdr:cNvPr>
        <xdr:cNvSpPr txBox="1"/>
      </xdr:nvSpPr>
      <xdr:spPr>
        <a:xfrm>
          <a:off x="2789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80028E88-3F2F-4C75-BD0F-1CA0DF5C7228}"/>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55C37AE6-0203-4BB2-9790-AAD72188CDFD}"/>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E7BB44A1-DEA2-46F9-AE37-5A58E9B2CFEC}"/>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0572D588-4F1E-4518-937B-8F372EA8C0B8}"/>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DE0D8E2D-56F1-43EE-B7B4-F5CC0FDBA88B}"/>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94A48B4B-68D7-488F-ABDD-1C0072D1B97C}"/>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F287B63F-4594-4CF7-B8A4-A76271BA0777}"/>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E10E1779-6F1E-4CB0-ABA8-EB89C46A561B}"/>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DD3C3D46-6FA1-494D-A488-543471E80B5F}"/>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F7E1FA24-6101-49E9-B995-61F784078576}"/>
            </a:ext>
          </a:extLst>
        </xdr:cNvPr>
        <xdr:cNvSpPr txBox="1"/>
      </xdr:nvSpPr>
      <xdr:spPr>
        <a:xfrm>
          <a:off x="3881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5653CBEF-C58B-45C0-92B1-5EF9C028199F}"/>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154F9AE7-98FF-4CBB-829E-A95121F01380}"/>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A3815002-4388-44DD-B91C-F77D09785105}"/>
            </a:ext>
          </a:extLst>
        </xdr:cNvPr>
        <xdr:cNvCxnSpPr/>
      </xdr:nvCxnSpPr>
      <xdr:spPr>
        <a:xfrm flipV="1">
          <a:off x="4180840" y="12687844"/>
          <a:ext cx="0" cy="1396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0EBE9914-72B5-483A-9A13-23D4035643AE}"/>
            </a:ext>
          </a:extLst>
        </xdr:cNvPr>
        <xdr:cNvSpPr txBox="1"/>
      </xdr:nvSpPr>
      <xdr:spPr>
        <a:xfrm>
          <a:off x="42195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713F01A5-26F9-49E3-85C2-ED48FD3B9AE6}"/>
            </a:ext>
          </a:extLst>
        </xdr:cNvPr>
        <xdr:cNvCxnSpPr/>
      </xdr:nvCxnSpPr>
      <xdr:spPr>
        <a:xfrm>
          <a:off x="4105275"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7E63136E-27C1-4645-8273-F8FBC2C64EE3}"/>
            </a:ext>
          </a:extLst>
        </xdr:cNvPr>
        <xdr:cNvSpPr txBox="1"/>
      </xdr:nvSpPr>
      <xdr:spPr>
        <a:xfrm>
          <a:off x="4219575" y="124757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195" name="直線コネクタ 194">
          <a:extLst>
            <a:ext uri="{FF2B5EF4-FFF2-40B4-BE49-F238E27FC236}">
              <a16:creationId xmlns:a16="http://schemas.microsoft.com/office/drawing/2014/main" id="{3D3BE005-F47A-46D6-AE70-A0F76E2F420D}"/>
            </a:ext>
          </a:extLst>
        </xdr:cNvPr>
        <xdr:cNvCxnSpPr/>
      </xdr:nvCxnSpPr>
      <xdr:spPr>
        <a:xfrm>
          <a:off x="4105275" y="1268784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191FCADE-7CBF-4447-8206-AEBF401AD2B2}"/>
            </a:ext>
          </a:extLst>
        </xdr:cNvPr>
        <xdr:cNvSpPr txBox="1"/>
      </xdr:nvSpPr>
      <xdr:spPr>
        <a:xfrm>
          <a:off x="4219575" y="132599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7" name="フローチャート: 判断 196">
          <a:extLst>
            <a:ext uri="{FF2B5EF4-FFF2-40B4-BE49-F238E27FC236}">
              <a16:creationId xmlns:a16="http://schemas.microsoft.com/office/drawing/2014/main" id="{1D5A74E1-F13D-4ECD-85D2-EA3AEB177DFA}"/>
            </a:ext>
          </a:extLst>
        </xdr:cNvPr>
        <xdr:cNvSpPr/>
      </xdr:nvSpPr>
      <xdr:spPr>
        <a:xfrm>
          <a:off x="4124325" y="1339895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198" name="フローチャート: 判断 197">
          <a:extLst>
            <a:ext uri="{FF2B5EF4-FFF2-40B4-BE49-F238E27FC236}">
              <a16:creationId xmlns:a16="http://schemas.microsoft.com/office/drawing/2014/main" id="{7C761C6B-7A30-46DC-A2F4-3E184CC033AD}"/>
            </a:ext>
          </a:extLst>
        </xdr:cNvPr>
        <xdr:cNvSpPr/>
      </xdr:nvSpPr>
      <xdr:spPr>
        <a:xfrm>
          <a:off x="3381375" y="1335332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199" name="フローチャート: 判断 198">
          <a:extLst>
            <a:ext uri="{FF2B5EF4-FFF2-40B4-BE49-F238E27FC236}">
              <a16:creationId xmlns:a16="http://schemas.microsoft.com/office/drawing/2014/main" id="{C7278E7D-93AB-4184-ABC3-7B749810DE5B}"/>
            </a:ext>
          </a:extLst>
        </xdr:cNvPr>
        <xdr:cNvSpPr/>
      </xdr:nvSpPr>
      <xdr:spPr>
        <a:xfrm>
          <a:off x="2571750" y="1330932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00" name="フローチャート: 判断 199">
          <a:extLst>
            <a:ext uri="{FF2B5EF4-FFF2-40B4-BE49-F238E27FC236}">
              <a16:creationId xmlns:a16="http://schemas.microsoft.com/office/drawing/2014/main" id="{9123CB3E-4A73-4617-BCE9-E5E1228C8371}"/>
            </a:ext>
          </a:extLst>
        </xdr:cNvPr>
        <xdr:cNvSpPr/>
      </xdr:nvSpPr>
      <xdr:spPr>
        <a:xfrm>
          <a:off x="1781175" y="133042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201" name="フローチャート: 判断 200">
          <a:extLst>
            <a:ext uri="{FF2B5EF4-FFF2-40B4-BE49-F238E27FC236}">
              <a16:creationId xmlns:a16="http://schemas.microsoft.com/office/drawing/2014/main" id="{A8588547-14E5-48B8-B0A6-AF068D4FA7BC}"/>
            </a:ext>
          </a:extLst>
        </xdr:cNvPr>
        <xdr:cNvSpPr/>
      </xdr:nvSpPr>
      <xdr:spPr>
        <a:xfrm>
          <a:off x="981075" y="1326170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2C8AB1E9-CD24-4119-A1E9-D173835C3E1E}"/>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5C3542AC-9E0B-401E-9872-68470007585B}"/>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D04B9927-5470-4454-95B2-83B1671393F2}"/>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5DE00890-AF85-4D2E-B0EB-13A6DCDAE7FC}"/>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7A879938-CEF5-4FB5-9658-25C14FEA2E55}"/>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166914</xdr:rowOff>
    </xdr:from>
    <xdr:to>
      <xdr:col>24</xdr:col>
      <xdr:colOff>114300</xdr:colOff>
      <xdr:row>85</xdr:row>
      <xdr:rowOff>97064</xdr:rowOff>
    </xdr:to>
    <xdr:sp macro="" textlink="">
      <xdr:nvSpPr>
        <xdr:cNvPr id="207" name="楕円 206">
          <a:extLst>
            <a:ext uri="{FF2B5EF4-FFF2-40B4-BE49-F238E27FC236}">
              <a16:creationId xmlns:a16="http://schemas.microsoft.com/office/drawing/2014/main" id="{5E80E8E1-22E7-4686-8472-C9376B413189}"/>
            </a:ext>
          </a:extLst>
        </xdr:cNvPr>
        <xdr:cNvSpPr/>
      </xdr:nvSpPr>
      <xdr:spPr>
        <a:xfrm>
          <a:off x="4124325" y="137654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145341</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5039609C-DFDD-4B57-9CAF-F20D69CD20B9}"/>
            </a:ext>
          </a:extLst>
        </xdr:cNvPr>
        <xdr:cNvSpPr txBox="1"/>
      </xdr:nvSpPr>
      <xdr:spPr>
        <a:xfrm>
          <a:off x="4219575" y="1374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142421</xdr:rowOff>
    </xdr:from>
    <xdr:to>
      <xdr:col>20</xdr:col>
      <xdr:colOff>38100</xdr:colOff>
      <xdr:row>85</xdr:row>
      <xdr:rowOff>72571</xdr:rowOff>
    </xdr:to>
    <xdr:sp macro="" textlink="">
      <xdr:nvSpPr>
        <xdr:cNvPr id="209" name="楕円 208">
          <a:extLst>
            <a:ext uri="{FF2B5EF4-FFF2-40B4-BE49-F238E27FC236}">
              <a16:creationId xmlns:a16="http://schemas.microsoft.com/office/drawing/2014/main" id="{05DF6CD7-82C3-4BB8-9D01-86345DF4DEF4}"/>
            </a:ext>
          </a:extLst>
        </xdr:cNvPr>
        <xdr:cNvSpPr/>
      </xdr:nvSpPr>
      <xdr:spPr>
        <a:xfrm>
          <a:off x="3381375" y="1374729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21771</xdr:rowOff>
    </xdr:from>
    <xdr:to>
      <xdr:col>24</xdr:col>
      <xdr:colOff>63500</xdr:colOff>
      <xdr:row>85</xdr:row>
      <xdr:rowOff>46264</xdr:rowOff>
    </xdr:to>
    <xdr:cxnSp macro="">
      <xdr:nvCxnSpPr>
        <xdr:cNvPr id="210" name="直線コネクタ 209">
          <a:extLst>
            <a:ext uri="{FF2B5EF4-FFF2-40B4-BE49-F238E27FC236}">
              <a16:creationId xmlns:a16="http://schemas.microsoft.com/office/drawing/2014/main" id="{DC4FC626-D6F8-4049-89C5-FF8CF725B3D9}"/>
            </a:ext>
          </a:extLst>
        </xdr:cNvPr>
        <xdr:cNvCxnSpPr/>
      </xdr:nvCxnSpPr>
      <xdr:spPr>
        <a:xfrm>
          <a:off x="3429000" y="13785396"/>
          <a:ext cx="752475"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88537</xdr:rowOff>
    </xdr:from>
    <xdr:to>
      <xdr:col>15</xdr:col>
      <xdr:colOff>101600</xdr:colOff>
      <xdr:row>85</xdr:row>
      <xdr:rowOff>18687</xdr:rowOff>
    </xdr:to>
    <xdr:sp macro="" textlink="">
      <xdr:nvSpPr>
        <xdr:cNvPr id="211" name="楕円 210">
          <a:extLst>
            <a:ext uri="{FF2B5EF4-FFF2-40B4-BE49-F238E27FC236}">
              <a16:creationId xmlns:a16="http://schemas.microsoft.com/office/drawing/2014/main" id="{731E866A-D720-47D6-B0D2-AC5D1B9289AC}"/>
            </a:ext>
          </a:extLst>
        </xdr:cNvPr>
        <xdr:cNvSpPr/>
      </xdr:nvSpPr>
      <xdr:spPr>
        <a:xfrm>
          <a:off x="2571750" y="1368706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139337</xdr:rowOff>
    </xdr:from>
    <xdr:to>
      <xdr:col>19</xdr:col>
      <xdr:colOff>177800</xdr:colOff>
      <xdr:row>85</xdr:row>
      <xdr:rowOff>21771</xdr:rowOff>
    </xdr:to>
    <xdr:cxnSp macro="">
      <xdr:nvCxnSpPr>
        <xdr:cNvPr id="212" name="直線コネクタ 211">
          <a:extLst>
            <a:ext uri="{FF2B5EF4-FFF2-40B4-BE49-F238E27FC236}">
              <a16:creationId xmlns:a16="http://schemas.microsoft.com/office/drawing/2014/main" id="{41D53AAC-AFFA-475C-A14F-8F45E0BAA271}"/>
            </a:ext>
          </a:extLst>
        </xdr:cNvPr>
        <xdr:cNvCxnSpPr/>
      </xdr:nvCxnSpPr>
      <xdr:spPr>
        <a:xfrm>
          <a:off x="2619375" y="13744212"/>
          <a:ext cx="809625" cy="4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67311</xdr:rowOff>
    </xdr:from>
    <xdr:to>
      <xdr:col>10</xdr:col>
      <xdr:colOff>165100</xdr:colOff>
      <xdr:row>84</xdr:row>
      <xdr:rowOff>168911</xdr:rowOff>
    </xdr:to>
    <xdr:sp macro="" textlink="">
      <xdr:nvSpPr>
        <xdr:cNvPr id="213" name="楕円 212">
          <a:extLst>
            <a:ext uri="{FF2B5EF4-FFF2-40B4-BE49-F238E27FC236}">
              <a16:creationId xmlns:a16="http://schemas.microsoft.com/office/drawing/2014/main" id="{519B01C5-D45D-445C-A4F5-88311C1DDEB7}"/>
            </a:ext>
          </a:extLst>
        </xdr:cNvPr>
        <xdr:cNvSpPr/>
      </xdr:nvSpPr>
      <xdr:spPr>
        <a:xfrm>
          <a:off x="1781175" y="136658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118111</xdr:rowOff>
    </xdr:from>
    <xdr:to>
      <xdr:col>15</xdr:col>
      <xdr:colOff>50800</xdr:colOff>
      <xdr:row>84</xdr:row>
      <xdr:rowOff>139337</xdr:rowOff>
    </xdr:to>
    <xdr:cxnSp macro="">
      <xdr:nvCxnSpPr>
        <xdr:cNvPr id="214" name="直線コネクタ 213">
          <a:extLst>
            <a:ext uri="{FF2B5EF4-FFF2-40B4-BE49-F238E27FC236}">
              <a16:creationId xmlns:a16="http://schemas.microsoft.com/office/drawing/2014/main" id="{65BDC28F-7A0D-4D9E-8EF7-27531C2C5509}"/>
            </a:ext>
          </a:extLst>
        </xdr:cNvPr>
        <xdr:cNvCxnSpPr/>
      </xdr:nvCxnSpPr>
      <xdr:spPr>
        <a:xfrm>
          <a:off x="1828800" y="13722986"/>
          <a:ext cx="790575"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36286</xdr:rowOff>
    </xdr:from>
    <xdr:to>
      <xdr:col>6</xdr:col>
      <xdr:colOff>38100</xdr:colOff>
      <xdr:row>84</xdr:row>
      <xdr:rowOff>137886</xdr:rowOff>
    </xdr:to>
    <xdr:sp macro="" textlink="">
      <xdr:nvSpPr>
        <xdr:cNvPr id="215" name="楕円 214">
          <a:extLst>
            <a:ext uri="{FF2B5EF4-FFF2-40B4-BE49-F238E27FC236}">
              <a16:creationId xmlns:a16="http://schemas.microsoft.com/office/drawing/2014/main" id="{0C8239E6-C49A-497D-A541-853FD30EE5B5}"/>
            </a:ext>
          </a:extLst>
        </xdr:cNvPr>
        <xdr:cNvSpPr/>
      </xdr:nvSpPr>
      <xdr:spPr>
        <a:xfrm>
          <a:off x="981075" y="136379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87086</xdr:rowOff>
    </xdr:from>
    <xdr:to>
      <xdr:col>10</xdr:col>
      <xdr:colOff>114300</xdr:colOff>
      <xdr:row>84</xdr:row>
      <xdr:rowOff>118111</xdr:rowOff>
    </xdr:to>
    <xdr:cxnSp macro="">
      <xdr:nvCxnSpPr>
        <xdr:cNvPr id="216" name="直線コネクタ 215">
          <a:extLst>
            <a:ext uri="{FF2B5EF4-FFF2-40B4-BE49-F238E27FC236}">
              <a16:creationId xmlns:a16="http://schemas.microsoft.com/office/drawing/2014/main" id="{F225E3B2-268C-4306-AF9B-EB964D7DDCA2}"/>
            </a:ext>
          </a:extLst>
        </xdr:cNvPr>
        <xdr:cNvCxnSpPr/>
      </xdr:nvCxnSpPr>
      <xdr:spPr>
        <a:xfrm>
          <a:off x="1028700" y="13685611"/>
          <a:ext cx="800100" cy="3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22151</xdr:rowOff>
    </xdr:from>
    <xdr:ext cx="405111" cy="259045"/>
    <xdr:sp macro="" textlink="">
      <xdr:nvSpPr>
        <xdr:cNvPr id="217" name="n_1aveValue【福祉施設】&#10;有形固定資産減価償却率">
          <a:extLst>
            <a:ext uri="{FF2B5EF4-FFF2-40B4-BE49-F238E27FC236}">
              <a16:creationId xmlns:a16="http://schemas.microsoft.com/office/drawing/2014/main" id="{2A96C8DD-28C8-4DE1-9566-F8B160B1A052}"/>
            </a:ext>
          </a:extLst>
        </xdr:cNvPr>
        <xdr:cNvSpPr txBox="1"/>
      </xdr:nvSpPr>
      <xdr:spPr>
        <a:xfrm>
          <a:off x="3239144" y="1313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218" name="n_2aveValue【福祉施設】&#10;有形固定資産減価償却率">
          <a:extLst>
            <a:ext uri="{FF2B5EF4-FFF2-40B4-BE49-F238E27FC236}">
              <a16:creationId xmlns:a16="http://schemas.microsoft.com/office/drawing/2014/main" id="{72DCEBD5-47F4-45B6-844B-749303AFF75E}"/>
            </a:ext>
          </a:extLst>
        </xdr:cNvPr>
        <xdr:cNvSpPr txBox="1"/>
      </xdr:nvSpPr>
      <xdr:spPr>
        <a:xfrm>
          <a:off x="2439044" y="13106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141350</xdr:rowOff>
    </xdr:from>
    <xdr:ext cx="405111" cy="259045"/>
    <xdr:sp macro="" textlink="">
      <xdr:nvSpPr>
        <xdr:cNvPr id="219" name="n_3aveValue【福祉施設】&#10;有形固定資産減価償却率">
          <a:extLst>
            <a:ext uri="{FF2B5EF4-FFF2-40B4-BE49-F238E27FC236}">
              <a16:creationId xmlns:a16="http://schemas.microsoft.com/office/drawing/2014/main" id="{23BB4E9B-DE44-4D63-8158-898A7250E6B5}"/>
            </a:ext>
          </a:extLst>
        </xdr:cNvPr>
        <xdr:cNvSpPr txBox="1"/>
      </xdr:nvSpPr>
      <xdr:spPr>
        <a:xfrm>
          <a:off x="1648469" y="13098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95629</xdr:rowOff>
    </xdr:from>
    <xdr:ext cx="405111" cy="259045"/>
    <xdr:sp macro="" textlink="">
      <xdr:nvSpPr>
        <xdr:cNvPr id="220" name="n_4aveValue【福祉施設】&#10;有形固定資産減価償却率">
          <a:extLst>
            <a:ext uri="{FF2B5EF4-FFF2-40B4-BE49-F238E27FC236}">
              <a16:creationId xmlns:a16="http://schemas.microsoft.com/office/drawing/2014/main" id="{B6E7B970-A6C2-40DB-B1FB-5BA2DC149474}"/>
            </a:ext>
          </a:extLst>
        </xdr:cNvPr>
        <xdr:cNvSpPr txBox="1"/>
      </xdr:nvSpPr>
      <xdr:spPr>
        <a:xfrm>
          <a:off x="848369" y="13049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63698</xdr:rowOff>
    </xdr:from>
    <xdr:ext cx="405111" cy="259045"/>
    <xdr:sp macro="" textlink="">
      <xdr:nvSpPr>
        <xdr:cNvPr id="221" name="n_1mainValue【福祉施設】&#10;有形固定資産減価償却率">
          <a:extLst>
            <a:ext uri="{FF2B5EF4-FFF2-40B4-BE49-F238E27FC236}">
              <a16:creationId xmlns:a16="http://schemas.microsoft.com/office/drawing/2014/main" id="{D46195A4-A372-49A2-9FE4-9970B8643C3E}"/>
            </a:ext>
          </a:extLst>
        </xdr:cNvPr>
        <xdr:cNvSpPr txBox="1"/>
      </xdr:nvSpPr>
      <xdr:spPr>
        <a:xfrm>
          <a:off x="3239144" y="13830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9814</xdr:rowOff>
    </xdr:from>
    <xdr:ext cx="405111" cy="259045"/>
    <xdr:sp macro="" textlink="">
      <xdr:nvSpPr>
        <xdr:cNvPr id="222" name="n_2mainValue【福祉施設】&#10;有形固定資産減価償却率">
          <a:extLst>
            <a:ext uri="{FF2B5EF4-FFF2-40B4-BE49-F238E27FC236}">
              <a16:creationId xmlns:a16="http://schemas.microsoft.com/office/drawing/2014/main" id="{591F49F9-191B-4751-83CD-897767973A32}"/>
            </a:ext>
          </a:extLst>
        </xdr:cNvPr>
        <xdr:cNvSpPr txBox="1"/>
      </xdr:nvSpPr>
      <xdr:spPr>
        <a:xfrm>
          <a:off x="2439044" y="1377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160038</xdr:rowOff>
    </xdr:from>
    <xdr:ext cx="405111" cy="259045"/>
    <xdr:sp macro="" textlink="">
      <xdr:nvSpPr>
        <xdr:cNvPr id="223" name="n_3mainValue【福祉施設】&#10;有形固定資産減価償却率">
          <a:extLst>
            <a:ext uri="{FF2B5EF4-FFF2-40B4-BE49-F238E27FC236}">
              <a16:creationId xmlns:a16="http://schemas.microsoft.com/office/drawing/2014/main" id="{4E156C74-968D-45B1-A008-CF99C4CE82F5}"/>
            </a:ext>
          </a:extLst>
        </xdr:cNvPr>
        <xdr:cNvSpPr txBox="1"/>
      </xdr:nvSpPr>
      <xdr:spPr>
        <a:xfrm>
          <a:off x="1648469" y="13764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129013</xdr:rowOff>
    </xdr:from>
    <xdr:ext cx="405111" cy="259045"/>
    <xdr:sp macro="" textlink="">
      <xdr:nvSpPr>
        <xdr:cNvPr id="224" name="n_4mainValue【福祉施設】&#10;有形固定資産減価償却率">
          <a:extLst>
            <a:ext uri="{FF2B5EF4-FFF2-40B4-BE49-F238E27FC236}">
              <a16:creationId xmlns:a16="http://schemas.microsoft.com/office/drawing/2014/main" id="{E6FF8203-E659-497B-98AD-D16AFCE96FED}"/>
            </a:ext>
          </a:extLst>
        </xdr:cNvPr>
        <xdr:cNvSpPr txBox="1"/>
      </xdr:nvSpPr>
      <xdr:spPr>
        <a:xfrm>
          <a:off x="848369" y="1372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2D2F0CE1-DB5C-42B8-A9CD-E8A5F6B732C7}"/>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31F22099-794B-4F4C-B8C8-D56556FE82A0}"/>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BF788DFD-A40D-44CE-A8F3-A4378D7E0A20}"/>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F784EEB8-3864-4E47-A6B1-CEABEFD4666B}"/>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75AA8A36-F27C-4CD6-9E8A-20B460781B22}"/>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CEA1F6DE-D7D4-461D-922C-DE22EBBDBACA}"/>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C3A37291-E2BF-4C49-9949-CEBDEFE3DDE4}"/>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2A5AB688-652A-43B9-AC1C-E53959C288C2}"/>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9B9E0E3F-F2F5-485D-9DA9-87380BB65BCE}"/>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0C77AE59-6E48-4CB0-9101-6AD3786A34D8}"/>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FDBAD5A2-3197-49D4-8353-4A7FA4B2AB3B}"/>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3823BFC3-7BB2-44CC-B2CB-008137C626FF}"/>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CC5A2995-3FD3-4778-97F9-66E667DF154C}"/>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5EEEBA74-1224-4F26-818B-717EB1CEE17A}"/>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ADE3368E-EB1E-4659-A7E6-A620238E5E18}"/>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A415653C-6E66-4F1B-A372-0607C093A68B}"/>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C43233CE-FCA4-460B-915E-76D73326C3F4}"/>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66FAB586-22FE-4127-A5A8-EB2AC12F4B60}"/>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237393C4-BADD-433D-BD49-F391DEEAA183}"/>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0283B364-63DA-4459-B3B2-02096147BD22}"/>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E9545799-B1E5-4232-B56E-192D13EBE960}"/>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93E0C8E6-F652-4CFB-B2BA-7A0F881F2DCE}"/>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8A6BB43F-3A19-4AB8-BA34-A0B500CC77B6}"/>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248" name="直線コネクタ 247">
          <a:extLst>
            <a:ext uri="{FF2B5EF4-FFF2-40B4-BE49-F238E27FC236}">
              <a16:creationId xmlns:a16="http://schemas.microsoft.com/office/drawing/2014/main" id="{10C665F3-A176-4159-BD77-67A80266EC9B}"/>
            </a:ext>
          </a:extLst>
        </xdr:cNvPr>
        <xdr:cNvCxnSpPr/>
      </xdr:nvCxnSpPr>
      <xdr:spPr>
        <a:xfrm flipV="1">
          <a:off x="9429115" y="12498197"/>
          <a:ext cx="0" cy="1532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249" name="【福祉施設】&#10;一人当たり面積最小値テキスト">
          <a:extLst>
            <a:ext uri="{FF2B5EF4-FFF2-40B4-BE49-F238E27FC236}">
              <a16:creationId xmlns:a16="http://schemas.microsoft.com/office/drawing/2014/main" id="{94BA656E-E096-48A7-989E-8B55062F783C}"/>
            </a:ext>
          </a:extLst>
        </xdr:cNvPr>
        <xdr:cNvSpPr txBox="1"/>
      </xdr:nvSpPr>
      <xdr:spPr>
        <a:xfrm>
          <a:off x="9467850" y="1402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250" name="直線コネクタ 249">
          <a:extLst>
            <a:ext uri="{FF2B5EF4-FFF2-40B4-BE49-F238E27FC236}">
              <a16:creationId xmlns:a16="http://schemas.microsoft.com/office/drawing/2014/main" id="{19D9ADA2-123C-4941-9CBB-13EDD9C3B3A8}"/>
            </a:ext>
          </a:extLst>
        </xdr:cNvPr>
        <xdr:cNvCxnSpPr/>
      </xdr:nvCxnSpPr>
      <xdr:spPr>
        <a:xfrm>
          <a:off x="9363075" y="1403083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251" name="【福祉施設】&#10;一人当たり面積最大値テキスト">
          <a:extLst>
            <a:ext uri="{FF2B5EF4-FFF2-40B4-BE49-F238E27FC236}">
              <a16:creationId xmlns:a16="http://schemas.microsoft.com/office/drawing/2014/main" id="{EC4A8B37-DA7F-42A8-9EF0-784640C75A02}"/>
            </a:ext>
          </a:extLst>
        </xdr:cNvPr>
        <xdr:cNvSpPr txBox="1"/>
      </xdr:nvSpPr>
      <xdr:spPr>
        <a:xfrm>
          <a:off x="9467850" y="1229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252" name="直線コネクタ 251">
          <a:extLst>
            <a:ext uri="{FF2B5EF4-FFF2-40B4-BE49-F238E27FC236}">
              <a16:creationId xmlns:a16="http://schemas.microsoft.com/office/drawing/2014/main" id="{AE3F919D-481F-4A58-BA2A-D18AA290FC58}"/>
            </a:ext>
          </a:extLst>
        </xdr:cNvPr>
        <xdr:cNvCxnSpPr/>
      </xdr:nvCxnSpPr>
      <xdr:spPr>
        <a:xfrm>
          <a:off x="9363075" y="1249819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121048</xdr:rowOff>
    </xdr:from>
    <xdr:ext cx="469744" cy="259045"/>
    <xdr:sp macro="" textlink="">
      <xdr:nvSpPr>
        <xdr:cNvPr id="253" name="【福祉施設】&#10;一人当たり面積平均値テキスト">
          <a:extLst>
            <a:ext uri="{FF2B5EF4-FFF2-40B4-BE49-F238E27FC236}">
              <a16:creationId xmlns:a16="http://schemas.microsoft.com/office/drawing/2014/main" id="{A68EC7F3-25C6-4A47-BAD7-1AD8F6EC37FD}"/>
            </a:ext>
          </a:extLst>
        </xdr:cNvPr>
        <xdr:cNvSpPr txBox="1"/>
      </xdr:nvSpPr>
      <xdr:spPr>
        <a:xfrm>
          <a:off x="9467850" y="13563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254" name="フローチャート: 判断 253">
          <a:extLst>
            <a:ext uri="{FF2B5EF4-FFF2-40B4-BE49-F238E27FC236}">
              <a16:creationId xmlns:a16="http://schemas.microsoft.com/office/drawing/2014/main" id="{F3C206C8-BE9D-465D-B4E5-7C9D3279AA0E}"/>
            </a:ext>
          </a:extLst>
        </xdr:cNvPr>
        <xdr:cNvSpPr/>
      </xdr:nvSpPr>
      <xdr:spPr>
        <a:xfrm>
          <a:off x="9401175" y="1369987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255" name="フローチャート: 判断 254">
          <a:extLst>
            <a:ext uri="{FF2B5EF4-FFF2-40B4-BE49-F238E27FC236}">
              <a16:creationId xmlns:a16="http://schemas.microsoft.com/office/drawing/2014/main" id="{C84CC3FF-4CBE-454E-A541-F01AB57CAEFF}"/>
            </a:ext>
          </a:extLst>
        </xdr:cNvPr>
        <xdr:cNvSpPr/>
      </xdr:nvSpPr>
      <xdr:spPr>
        <a:xfrm>
          <a:off x="8639175" y="1370469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256" name="フローチャート: 判断 255">
          <a:extLst>
            <a:ext uri="{FF2B5EF4-FFF2-40B4-BE49-F238E27FC236}">
              <a16:creationId xmlns:a16="http://schemas.microsoft.com/office/drawing/2014/main" id="{887F538B-0962-46E1-BD43-2A4331293FD2}"/>
            </a:ext>
          </a:extLst>
        </xdr:cNvPr>
        <xdr:cNvSpPr/>
      </xdr:nvSpPr>
      <xdr:spPr>
        <a:xfrm>
          <a:off x="7839075" y="1370812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257" name="フローチャート: 判断 256">
          <a:extLst>
            <a:ext uri="{FF2B5EF4-FFF2-40B4-BE49-F238E27FC236}">
              <a16:creationId xmlns:a16="http://schemas.microsoft.com/office/drawing/2014/main" id="{33D3EAA2-9C29-46B8-BD16-7D8EE3BA170E}"/>
            </a:ext>
          </a:extLst>
        </xdr:cNvPr>
        <xdr:cNvSpPr/>
      </xdr:nvSpPr>
      <xdr:spPr>
        <a:xfrm>
          <a:off x="7029450" y="136677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258" name="フローチャート: 判断 257">
          <a:extLst>
            <a:ext uri="{FF2B5EF4-FFF2-40B4-BE49-F238E27FC236}">
              <a16:creationId xmlns:a16="http://schemas.microsoft.com/office/drawing/2014/main" id="{DBE180BE-2C9A-4408-B30E-059D0E5C800C}"/>
            </a:ext>
          </a:extLst>
        </xdr:cNvPr>
        <xdr:cNvSpPr/>
      </xdr:nvSpPr>
      <xdr:spPr>
        <a:xfrm>
          <a:off x="6238875" y="136516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1116BA45-5273-489D-9F87-D6A85E020E97}"/>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FBAF78A2-4CD4-45E9-BDB3-12C6998D4855}"/>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D009158F-7308-4095-8A70-6EB89B0DB485}"/>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C9DD445B-294C-467F-A942-EE0D47371F98}"/>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E14AA52F-047D-4750-88C4-1643A9814157}"/>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161037</xdr:rowOff>
    </xdr:from>
    <xdr:to>
      <xdr:col>55</xdr:col>
      <xdr:colOff>50800</xdr:colOff>
      <xdr:row>86</xdr:row>
      <xdr:rowOff>91187</xdr:rowOff>
    </xdr:to>
    <xdr:sp macro="" textlink="">
      <xdr:nvSpPr>
        <xdr:cNvPr id="264" name="楕円 263">
          <a:extLst>
            <a:ext uri="{FF2B5EF4-FFF2-40B4-BE49-F238E27FC236}">
              <a16:creationId xmlns:a16="http://schemas.microsoft.com/office/drawing/2014/main" id="{C50269AE-E9D9-49ED-B3FF-2EFF6A89CDE4}"/>
            </a:ext>
          </a:extLst>
        </xdr:cNvPr>
        <xdr:cNvSpPr/>
      </xdr:nvSpPr>
      <xdr:spPr>
        <a:xfrm>
          <a:off x="9401175" y="13927837"/>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75964</xdr:rowOff>
    </xdr:from>
    <xdr:ext cx="469744" cy="259045"/>
    <xdr:sp macro="" textlink="">
      <xdr:nvSpPr>
        <xdr:cNvPr id="265" name="【福祉施設】&#10;一人当たり面積該当値テキスト">
          <a:extLst>
            <a:ext uri="{FF2B5EF4-FFF2-40B4-BE49-F238E27FC236}">
              <a16:creationId xmlns:a16="http://schemas.microsoft.com/office/drawing/2014/main" id="{08FEA310-9EED-4650-AA7B-5E368D2500E7}"/>
            </a:ext>
          </a:extLst>
        </xdr:cNvPr>
        <xdr:cNvSpPr txBox="1"/>
      </xdr:nvSpPr>
      <xdr:spPr>
        <a:xfrm>
          <a:off x="9467850" y="1383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162940</xdr:rowOff>
    </xdr:from>
    <xdr:to>
      <xdr:col>50</xdr:col>
      <xdr:colOff>165100</xdr:colOff>
      <xdr:row>86</xdr:row>
      <xdr:rowOff>93090</xdr:rowOff>
    </xdr:to>
    <xdr:sp macro="" textlink="">
      <xdr:nvSpPr>
        <xdr:cNvPr id="266" name="楕円 265">
          <a:extLst>
            <a:ext uri="{FF2B5EF4-FFF2-40B4-BE49-F238E27FC236}">
              <a16:creationId xmlns:a16="http://schemas.microsoft.com/office/drawing/2014/main" id="{821982BF-9C11-4936-A7C5-F84F20FFFA84}"/>
            </a:ext>
          </a:extLst>
        </xdr:cNvPr>
        <xdr:cNvSpPr/>
      </xdr:nvSpPr>
      <xdr:spPr>
        <a:xfrm>
          <a:off x="8639175" y="139233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40387</xdr:rowOff>
    </xdr:from>
    <xdr:to>
      <xdr:col>55</xdr:col>
      <xdr:colOff>0</xdr:colOff>
      <xdr:row>86</xdr:row>
      <xdr:rowOff>42290</xdr:rowOff>
    </xdr:to>
    <xdr:cxnSp macro="">
      <xdr:nvCxnSpPr>
        <xdr:cNvPr id="267" name="直線コネクタ 266">
          <a:extLst>
            <a:ext uri="{FF2B5EF4-FFF2-40B4-BE49-F238E27FC236}">
              <a16:creationId xmlns:a16="http://schemas.microsoft.com/office/drawing/2014/main" id="{D5223DCA-15AD-4029-AD4A-FAFF0DF1D1B1}"/>
            </a:ext>
          </a:extLst>
        </xdr:cNvPr>
        <xdr:cNvCxnSpPr/>
      </xdr:nvCxnSpPr>
      <xdr:spPr>
        <a:xfrm flipV="1">
          <a:off x="8686800" y="13965937"/>
          <a:ext cx="74295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116839</xdr:rowOff>
    </xdr:from>
    <xdr:to>
      <xdr:col>46</xdr:col>
      <xdr:colOff>38100</xdr:colOff>
      <xdr:row>86</xdr:row>
      <xdr:rowOff>46989</xdr:rowOff>
    </xdr:to>
    <xdr:sp macro="" textlink="">
      <xdr:nvSpPr>
        <xdr:cNvPr id="268" name="楕円 267">
          <a:extLst>
            <a:ext uri="{FF2B5EF4-FFF2-40B4-BE49-F238E27FC236}">
              <a16:creationId xmlns:a16="http://schemas.microsoft.com/office/drawing/2014/main" id="{C53AF3AE-1330-4130-8DAF-56872146355E}"/>
            </a:ext>
          </a:extLst>
        </xdr:cNvPr>
        <xdr:cNvSpPr/>
      </xdr:nvSpPr>
      <xdr:spPr>
        <a:xfrm>
          <a:off x="7839075" y="138804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167639</xdr:rowOff>
    </xdr:from>
    <xdr:to>
      <xdr:col>50</xdr:col>
      <xdr:colOff>114300</xdr:colOff>
      <xdr:row>86</xdr:row>
      <xdr:rowOff>42290</xdr:rowOff>
    </xdr:to>
    <xdr:cxnSp macro="">
      <xdr:nvCxnSpPr>
        <xdr:cNvPr id="269" name="直線コネクタ 268">
          <a:extLst>
            <a:ext uri="{FF2B5EF4-FFF2-40B4-BE49-F238E27FC236}">
              <a16:creationId xmlns:a16="http://schemas.microsoft.com/office/drawing/2014/main" id="{BD82C532-1E4A-4F44-B294-C1ADB730CCE8}"/>
            </a:ext>
          </a:extLst>
        </xdr:cNvPr>
        <xdr:cNvCxnSpPr/>
      </xdr:nvCxnSpPr>
      <xdr:spPr>
        <a:xfrm>
          <a:off x="7886700" y="13928089"/>
          <a:ext cx="8001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119887</xdr:rowOff>
    </xdr:from>
    <xdr:to>
      <xdr:col>41</xdr:col>
      <xdr:colOff>101600</xdr:colOff>
      <xdr:row>86</xdr:row>
      <xdr:rowOff>50037</xdr:rowOff>
    </xdr:to>
    <xdr:sp macro="" textlink="">
      <xdr:nvSpPr>
        <xdr:cNvPr id="270" name="楕円 269">
          <a:extLst>
            <a:ext uri="{FF2B5EF4-FFF2-40B4-BE49-F238E27FC236}">
              <a16:creationId xmlns:a16="http://schemas.microsoft.com/office/drawing/2014/main" id="{7509C55C-57DE-4305-B41C-FEE3C00C7D9D}"/>
            </a:ext>
          </a:extLst>
        </xdr:cNvPr>
        <xdr:cNvSpPr/>
      </xdr:nvSpPr>
      <xdr:spPr>
        <a:xfrm>
          <a:off x="7029450" y="1388668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167639</xdr:rowOff>
    </xdr:from>
    <xdr:to>
      <xdr:col>45</xdr:col>
      <xdr:colOff>177800</xdr:colOff>
      <xdr:row>85</xdr:row>
      <xdr:rowOff>170687</xdr:rowOff>
    </xdr:to>
    <xdr:cxnSp macro="">
      <xdr:nvCxnSpPr>
        <xdr:cNvPr id="271" name="直線コネクタ 270">
          <a:extLst>
            <a:ext uri="{FF2B5EF4-FFF2-40B4-BE49-F238E27FC236}">
              <a16:creationId xmlns:a16="http://schemas.microsoft.com/office/drawing/2014/main" id="{4C9617BB-EB23-44C3-A2C3-5EC776812654}"/>
            </a:ext>
          </a:extLst>
        </xdr:cNvPr>
        <xdr:cNvCxnSpPr/>
      </xdr:nvCxnSpPr>
      <xdr:spPr>
        <a:xfrm flipV="1">
          <a:off x="7077075" y="1392808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122555</xdr:rowOff>
    </xdr:from>
    <xdr:to>
      <xdr:col>36</xdr:col>
      <xdr:colOff>165100</xdr:colOff>
      <xdr:row>86</xdr:row>
      <xdr:rowOff>52705</xdr:rowOff>
    </xdr:to>
    <xdr:sp macro="" textlink="">
      <xdr:nvSpPr>
        <xdr:cNvPr id="272" name="楕円 271">
          <a:extLst>
            <a:ext uri="{FF2B5EF4-FFF2-40B4-BE49-F238E27FC236}">
              <a16:creationId xmlns:a16="http://schemas.microsoft.com/office/drawing/2014/main" id="{4EF3E009-D8E6-488F-BEE0-26DDDEBC450D}"/>
            </a:ext>
          </a:extLst>
        </xdr:cNvPr>
        <xdr:cNvSpPr/>
      </xdr:nvSpPr>
      <xdr:spPr>
        <a:xfrm>
          <a:off x="6238875" y="1388935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170687</xdr:rowOff>
    </xdr:from>
    <xdr:to>
      <xdr:col>41</xdr:col>
      <xdr:colOff>50800</xdr:colOff>
      <xdr:row>86</xdr:row>
      <xdr:rowOff>1905</xdr:rowOff>
    </xdr:to>
    <xdr:cxnSp macro="">
      <xdr:nvCxnSpPr>
        <xdr:cNvPr id="273" name="直線コネクタ 272">
          <a:extLst>
            <a:ext uri="{FF2B5EF4-FFF2-40B4-BE49-F238E27FC236}">
              <a16:creationId xmlns:a16="http://schemas.microsoft.com/office/drawing/2014/main" id="{4EFCD2C3-4DE4-4242-8FD4-3A6D9EAD2F3B}"/>
            </a:ext>
          </a:extLst>
        </xdr:cNvPr>
        <xdr:cNvCxnSpPr/>
      </xdr:nvCxnSpPr>
      <xdr:spPr>
        <a:xfrm flipV="1">
          <a:off x="6286500" y="13924787"/>
          <a:ext cx="790575"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52849</xdr:rowOff>
    </xdr:from>
    <xdr:ext cx="469744" cy="259045"/>
    <xdr:sp macro="" textlink="">
      <xdr:nvSpPr>
        <xdr:cNvPr id="274" name="n_1aveValue【福祉施設】&#10;一人当たり面積">
          <a:extLst>
            <a:ext uri="{FF2B5EF4-FFF2-40B4-BE49-F238E27FC236}">
              <a16:creationId xmlns:a16="http://schemas.microsoft.com/office/drawing/2014/main" id="{FE0A9104-5302-4AA2-861F-13DD2C72B65D}"/>
            </a:ext>
          </a:extLst>
        </xdr:cNvPr>
        <xdr:cNvSpPr txBox="1"/>
      </xdr:nvSpPr>
      <xdr:spPr>
        <a:xfrm>
          <a:off x="8458277" y="1348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56278</xdr:rowOff>
    </xdr:from>
    <xdr:ext cx="469744" cy="259045"/>
    <xdr:sp macro="" textlink="">
      <xdr:nvSpPr>
        <xdr:cNvPr id="275" name="n_2aveValue【福祉施設】&#10;一人当たり面積">
          <a:extLst>
            <a:ext uri="{FF2B5EF4-FFF2-40B4-BE49-F238E27FC236}">
              <a16:creationId xmlns:a16="http://schemas.microsoft.com/office/drawing/2014/main" id="{63A54FEE-E401-4C4C-9B32-E82192E69057}"/>
            </a:ext>
          </a:extLst>
        </xdr:cNvPr>
        <xdr:cNvSpPr txBox="1"/>
      </xdr:nvSpPr>
      <xdr:spPr>
        <a:xfrm>
          <a:off x="7677227" y="1349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15891</xdr:rowOff>
    </xdr:from>
    <xdr:ext cx="469744" cy="259045"/>
    <xdr:sp macro="" textlink="">
      <xdr:nvSpPr>
        <xdr:cNvPr id="276" name="n_3aveValue【福祉施設】&#10;一人当たり面積">
          <a:extLst>
            <a:ext uri="{FF2B5EF4-FFF2-40B4-BE49-F238E27FC236}">
              <a16:creationId xmlns:a16="http://schemas.microsoft.com/office/drawing/2014/main" id="{08B39938-FA6A-470D-B04F-AA2BF79E0997}"/>
            </a:ext>
          </a:extLst>
        </xdr:cNvPr>
        <xdr:cNvSpPr txBox="1"/>
      </xdr:nvSpPr>
      <xdr:spPr>
        <a:xfrm>
          <a:off x="6867602" y="1345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164864</xdr:rowOff>
    </xdr:from>
    <xdr:ext cx="469744" cy="259045"/>
    <xdr:sp macro="" textlink="">
      <xdr:nvSpPr>
        <xdr:cNvPr id="277" name="n_4aveValue【福祉施設】&#10;一人当たり面積">
          <a:extLst>
            <a:ext uri="{FF2B5EF4-FFF2-40B4-BE49-F238E27FC236}">
              <a16:creationId xmlns:a16="http://schemas.microsoft.com/office/drawing/2014/main" id="{EC4C7892-74E0-4762-B0E2-2DC3C59A99DD}"/>
            </a:ext>
          </a:extLst>
        </xdr:cNvPr>
        <xdr:cNvSpPr txBox="1"/>
      </xdr:nvSpPr>
      <xdr:spPr>
        <a:xfrm>
          <a:off x="6067502" y="1343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84217</xdr:rowOff>
    </xdr:from>
    <xdr:ext cx="469744" cy="259045"/>
    <xdr:sp macro="" textlink="">
      <xdr:nvSpPr>
        <xdr:cNvPr id="278" name="n_1mainValue【福祉施設】&#10;一人当たり面積">
          <a:extLst>
            <a:ext uri="{FF2B5EF4-FFF2-40B4-BE49-F238E27FC236}">
              <a16:creationId xmlns:a16="http://schemas.microsoft.com/office/drawing/2014/main" id="{FFEF8C6A-71E5-4A4E-A639-4F0B9985CAD7}"/>
            </a:ext>
          </a:extLst>
        </xdr:cNvPr>
        <xdr:cNvSpPr txBox="1"/>
      </xdr:nvSpPr>
      <xdr:spPr>
        <a:xfrm>
          <a:off x="8458277" y="1401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38116</xdr:rowOff>
    </xdr:from>
    <xdr:ext cx="469744" cy="259045"/>
    <xdr:sp macro="" textlink="">
      <xdr:nvSpPr>
        <xdr:cNvPr id="279" name="n_2mainValue【福祉施設】&#10;一人当たり面積">
          <a:extLst>
            <a:ext uri="{FF2B5EF4-FFF2-40B4-BE49-F238E27FC236}">
              <a16:creationId xmlns:a16="http://schemas.microsoft.com/office/drawing/2014/main" id="{54C8C2B3-8560-4EF1-8583-03FB06035EA1}"/>
            </a:ext>
          </a:extLst>
        </xdr:cNvPr>
        <xdr:cNvSpPr txBox="1"/>
      </xdr:nvSpPr>
      <xdr:spPr>
        <a:xfrm>
          <a:off x="7677227" y="1396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41164</xdr:rowOff>
    </xdr:from>
    <xdr:ext cx="469744" cy="259045"/>
    <xdr:sp macro="" textlink="">
      <xdr:nvSpPr>
        <xdr:cNvPr id="280" name="n_3mainValue【福祉施設】&#10;一人当たり面積">
          <a:extLst>
            <a:ext uri="{FF2B5EF4-FFF2-40B4-BE49-F238E27FC236}">
              <a16:creationId xmlns:a16="http://schemas.microsoft.com/office/drawing/2014/main" id="{4404B9AC-F9A2-4B6A-A374-457DCB09D3D0}"/>
            </a:ext>
          </a:extLst>
        </xdr:cNvPr>
        <xdr:cNvSpPr txBox="1"/>
      </xdr:nvSpPr>
      <xdr:spPr>
        <a:xfrm>
          <a:off x="6867602" y="13966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43832</xdr:rowOff>
    </xdr:from>
    <xdr:ext cx="469744" cy="259045"/>
    <xdr:sp macro="" textlink="">
      <xdr:nvSpPr>
        <xdr:cNvPr id="281" name="n_4mainValue【福祉施設】&#10;一人当たり面積">
          <a:extLst>
            <a:ext uri="{FF2B5EF4-FFF2-40B4-BE49-F238E27FC236}">
              <a16:creationId xmlns:a16="http://schemas.microsoft.com/office/drawing/2014/main" id="{38E75489-8322-4100-B9D6-84A279DCAD89}"/>
            </a:ext>
          </a:extLst>
        </xdr:cNvPr>
        <xdr:cNvSpPr txBox="1"/>
      </xdr:nvSpPr>
      <xdr:spPr>
        <a:xfrm>
          <a:off x="6067502" y="1397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D5F6129A-477C-4951-8A2A-79ECAB92F75A}"/>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7F5A9D4C-F257-4E1B-8F68-3163CAC379CC}"/>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64E110EF-BF38-47AE-8A25-134FAD1C8EDF}"/>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4E556022-1508-472B-A8CF-3A6728BF732C}"/>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A3F07158-9C5F-4DAB-81E7-7DF9248530D0}"/>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23A44CEB-E88C-41D9-B37E-9AF2BACD839D}"/>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C47F733D-66A0-4974-A4D7-92CB8003DEA0}"/>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800EC9D4-0B43-47A4-80D7-5975B7BD3450}"/>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517EA983-8FF9-4AE4-89A3-DF1AA8E92C61}"/>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65F44D7B-34C8-4F92-A0A3-27E4CA1BB5D2}"/>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id="{02336058-817A-49B8-BBE9-B585E86FF23F}"/>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3" name="直線コネクタ 292">
          <a:extLst>
            <a:ext uri="{FF2B5EF4-FFF2-40B4-BE49-F238E27FC236}">
              <a16:creationId xmlns:a16="http://schemas.microsoft.com/office/drawing/2014/main" id="{03D4915C-4866-4BF9-BA0A-44652CDEA53F}"/>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94" name="テキスト ボックス 293">
          <a:extLst>
            <a:ext uri="{FF2B5EF4-FFF2-40B4-BE49-F238E27FC236}">
              <a16:creationId xmlns:a16="http://schemas.microsoft.com/office/drawing/2014/main" id="{713FC7A6-ABBC-4813-9A31-A8BFBD0D73F0}"/>
            </a:ext>
          </a:extLst>
        </xdr:cNvPr>
        <xdr:cNvSpPr txBox="1"/>
      </xdr:nvSpPr>
      <xdr:spPr>
        <a:xfrm>
          <a:off x="2789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5" name="直線コネクタ 294">
          <a:extLst>
            <a:ext uri="{FF2B5EF4-FFF2-40B4-BE49-F238E27FC236}">
              <a16:creationId xmlns:a16="http://schemas.microsoft.com/office/drawing/2014/main" id="{4100808C-B379-44AE-8EB3-ED6D84D5B209}"/>
            </a:ext>
          </a:extLst>
        </xdr:cNvPr>
        <xdr:cNvCxnSpPr/>
      </xdr:nvCxnSpPr>
      <xdr:spPr>
        <a:xfrm>
          <a:off x="6858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6" name="テキスト ボックス 295">
          <a:extLst>
            <a:ext uri="{FF2B5EF4-FFF2-40B4-BE49-F238E27FC236}">
              <a16:creationId xmlns:a16="http://schemas.microsoft.com/office/drawing/2014/main" id="{F8D6BCE4-92C0-43EC-A143-C3CCCD99B141}"/>
            </a:ext>
          </a:extLst>
        </xdr:cNvPr>
        <xdr:cNvSpPr txBox="1"/>
      </xdr:nvSpPr>
      <xdr:spPr>
        <a:xfrm>
          <a:off x="339891"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7" name="直線コネクタ 296">
          <a:extLst>
            <a:ext uri="{FF2B5EF4-FFF2-40B4-BE49-F238E27FC236}">
              <a16:creationId xmlns:a16="http://schemas.microsoft.com/office/drawing/2014/main" id="{9E1210E3-971C-4B46-9461-27083B4B6940}"/>
            </a:ext>
          </a:extLst>
        </xdr:cNvPr>
        <xdr:cNvCxnSpPr/>
      </xdr:nvCxnSpPr>
      <xdr:spPr>
        <a:xfrm>
          <a:off x="6858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8" name="テキスト ボックス 297">
          <a:extLst>
            <a:ext uri="{FF2B5EF4-FFF2-40B4-BE49-F238E27FC236}">
              <a16:creationId xmlns:a16="http://schemas.microsoft.com/office/drawing/2014/main" id="{C1352C11-FF77-4448-89BB-6D152AC668ED}"/>
            </a:ext>
          </a:extLst>
        </xdr:cNvPr>
        <xdr:cNvSpPr txBox="1"/>
      </xdr:nvSpPr>
      <xdr:spPr>
        <a:xfrm>
          <a:off x="339891"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9" name="直線コネクタ 298">
          <a:extLst>
            <a:ext uri="{FF2B5EF4-FFF2-40B4-BE49-F238E27FC236}">
              <a16:creationId xmlns:a16="http://schemas.microsoft.com/office/drawing/2014/main" id="{397447D6-9744-49E2-99C7-F1622D940024}"/>
            </a:ext>
          </a:extLst>
        </xdr:cNvPr>
        <xdr:cNvCxnSpPr/>
      </xdr:nvCxnSpPr>
      <xdr:spPr>
        <a:xfrm>
          <a:off x="6858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0" name="テキスト ボックス 299">
          <a:extLst>
            <a:ext uri="{FF2B5EF4-FFF2-40B4-BE49-F238E27FC236}">
              <a16:creationId xmlns:a16="http://schemas.microsoft.com/office/drawing/2014/main" id="{62B1D944-750A-44A4-ADE1-0504B9EE7605}"/>
            </a:ext>
          </a:extLst>
        </xdr:cNvPr>
        <xdr:cNvSpPr txBox="1"/>
      </xdr:nvSpPr>
      <xdr:spPr>
        <a:xfrm>
          <a:off x="339891"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B8305D5F-57CD-4076-A1E1-D9EC22694ADC}"/>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2" name="テキスト ボックス 301">
          <a:extLst>
            <a:ext uri="{FF2B5EF4-FFF2-40B4-BE49-F238E27FC236}">
              <a16:creationId xmlns:a16="http://schemas.microsoft.com/office/drawing/2014/main" id="{3A0B7752-732E-4C7E-8D02-DE6A82BAF4EB}"/>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B272D62B-EB38-442F-9DFD-D111F31AD950}"/>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76200</xdr:rowOff>
    </xdr:to>
    <xdr:cxnSp macro="">
      <xdr:nvCxnSpPr>
        <xdr:cNvPr id="304" name="直線コネクタ 303">
          <a:extLst>
            <a:ext uri="{FF2B5EF4-FFF2-40B4-BE49-F238E27FC236}">
              <a16:creationId xmlns:a16="http://schemas.microsoft.com/office/drawing/2014/main" id="{37599979-75DD-45C3-A970-E865F508F5AC}"/>
            </a:ext>
          </a:extLst>
        </xdr:cNvPr>
        <xdr:cNvCxnSpPr/>
      </xdr:nvCxnSpPr>
      <xdr:spPr>
        <a:xfrm flipV="1">
          <a:off x="4180840" y="16281019"/>
          <a:ext cx="0" cy="128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6DC4DE7C-AEB3-4B6B-B246-AF32FE738C71}"/>
            </a:ext>
          </a:extLst>
        </xdr:cNvPr>
        <xdr:cNvSpPr txBox="1"/>
      </xdr:nvSpPr>
      <xdr:spPr>
        <a:xfrm>
          <a:off x="4219575"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6" name="直線コネクタ 305">
          <a:extLst>
            <a:ext uri="{FF2B5EF4-FFF2-40B4-BE49-F238E27FC236}">
              <a16:creationId xmlns:a16="http://schemas.microsoft.com/office/drawing/2014/main" id="{829E40C6-3CE4-4388-BEE3-6826CC5A6512}"/>
            </a:ext>
          </a:extLst>
        </xdr:cNvPr>
        <xdr:cNvCxnSpPr/>
      </xdr:nvCxnSpPr>
      <xdr:spPr>
        <a:xfrm>
          <a:off x="4105275" y="17564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898A2F2E-BEF5-43FB-9DB1-3A027681F7E2}"/>
            </a:ext>
          </a:extLst>
        </xdr:cNvPr>
        <xdr:cNvSpPr txBox="1"/>
      </xdr:nvSpPr>
      <xdr:spPr>
        <a:xfrm>
          <a:off x="4219575" y="16059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308" name="直線コネクタ 307">
          <a:extLst>
            <a:ext uri="{FF2B5EF4-FFF2-40B4-BE49-F238E27FC236}">
              <a16:creationId xmlns:a16="http://schemas.microsoft.com/office/drawing/2014/main" id="{521DCD48-F07F-420E-9E69-FD9C31EFFD7D}"/>
            </a:ext>
          </a:extLst>
        </xdr:cNvPr>
        <xdr:cNvCxnSpPr/>
      </xdr:nvCxnSpPr>
      <xdr:spPr>
        <a:xfrm>
          <a:off x="4105275" y="162810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164864</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F3AA1DDC-B7E5-4398-8F87-13C27FA343FE}"/>
            </a:ext>
          </a:extLst>
        </xdr:cNvPr>
        <xdr:cNvSpPr txBox="1"/>
      </xdr:nvSpPr>
      <xdr:spPr>
        <a:xfrm>
          <a:off x="4219575" y="16678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141987</xdr:rowOff>
    </xdr:from>
    <xdr:to>
      <xdr:col>24</xdr:col>
      <xdr:colOff>114300</xdr:colOff>
      <xdr:row>104</xdr:row>
      <xdr:rowOff>72137</xdr:rowOff>
    </xdr:to>
    <xdr:sp macro="" textlink="">
      <xdr:nvSpPr>
        <xdr:cNvPr id="310" name="フローチャート: 判断 309">
          <a:extLst>
            <a:ext uri="{FF2B5EF4-FFF2-40B4-BE49-F238E27FC236}">
              <a16:creationId xmlns:a16="http://schemas.microsoft.com/office/drawing/2014/main" id="{C8C3A712-BC17-46FF-B53D-A4ADFD9BE6C0}"/>
            </a:ext>
          </a:extLst>
        </xdr:cNvPr>
        <xdr:cNvSpPr/>
      </xdr:nvSpPr>
      <xdr:spPr>
        <a:xfrm>
          <a:off x="4124325" y="1682343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87122</xdr:rowOff>
    </xdr:from>
    <xdr:to>
      <xdr:col>20</xdr:col>
      <xdr:colOff>38100</xdr:colOff>
      <xdr:row>104</xdr:row>
      <xdr:rowOff>17272</xdr:rowOff>
    </xdr:to>
    <xdr:sp macro="" textlink="">
      <xdr:nvSpPr>
        <xdr:cNvPr id="311" name="フローチャート: 判断 310">
          <a:extLst>
            <a:ext uri="{FF2B5EF4-FFF2-40B4-BE49-F238E27FC236}">
              <a16:creationId xmlns:a16="http://schemas.microsoft.com/office/drawing/2014/main" id="{86928FAE-8457-45EC-97C1-D6054E8CBB21}"/>
            </a:ext>
          </a:extLst>
        </xdr:cNvPr>
        <xdr:cNvSpPr/>
      </xdr:nvSpPr>
      <xdr:spPr>
        <a:xfrm>
          <a:off x="3381375" y="167622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45974</xdr:rowOff>
    </xdr:from>
    <xdr:to>
      <xdr:col>15</xdr:col>
      <xdr:colOff>101600</xdr:colOff>
      <xdr:row>103</xdr:row>
      <xdr:rowOff>147574</xdr:rowOff>
    </xdr:to>
    <xdr:sp macro="" textlink="">
      <xdr:nvSpPr>
        <xdr:cNvPr id="312" name="フローチャート: 判断 311">
          <a:extLst>
            <a:ext uri="{FF2B5EF4-FFF2-40B4-BE49-F238E27FC236}">
              <a16:creationId xmlns:a16="http://schemas.microsoft.com/office/drawing/2014/main" id="{22E65A56-6654-45E4-B7D6-3EBF18D995F7}"/>
            </a:ext>
          </a:extLst>
        </xdr:cNvPr>
        <xdr:cNvSpPr/>
      </xdr:nvSpPr>
      <xdr:spPr>
        <a:xfrm>
          <a:off x="2571750" y="167274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254</xdr:rowOff>
    </xdr:from>
    <xdr:to>
      <xdr:col>10</xdr:col>
      <xdr:colOff>165100</xdr:colOff>
      <xdr:row>103</xdr:row>
      <xdr:rowOff>101854</xdr:rowOff>
    </xdr:to>
    <xdr:sp macro="" textlink="">
      <xdr:nvSpPr>
        <xdr:cNvPr id="313" name="フローチャート: 判断 312">
          <a:extLst>
            <a:ext uri="{FF2B5EF4-FFF2-40B4-BE49-F238E27FC236}">
              <a16:creationId xmlns:a16="http://schemas.microsoft.com/office/drawing/2014/main" id="{EA59F688-5BB4-4BA2-A2A6-F29587C831DD}"/>
            </a:ext>
          </a:extLst>
        </xdr:cNvPr>
        <xdr:cNvSpPr/>
      </xdr:nvSpPr>
      <xdr:spPr>
        <a:xfrm>
          <a:off x="1781175" y="1667852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91694</xdr:rowOff>
    </xdr:from>
    <xdr:to>
      <xdr:col>6</xdr:col>
      <xdr:colOff>38100</xdr:colOff>
      <xdr:row>103</xdr:row>
      <xdr:rowOff>21844</xdr:rowOff>
    </xdr:to>
    <xdr:sp macro="" textlink="">
      <xdr:nvSpPr>
        <xdr:cNvPr id="314" name="フローチャート: 判断 313">
          <a:extLst>
            <a:ext uri="{FF2B5EF4-FFF2-40B4-BE49-F238E27FC236}">
              <a16:creationId xmlns:a16="http://schemas.microsoft.com/office/drawing/2014/main" id="{13D8E171-06FB-4C5E-B21A-BDD8610AD6E4}"/>
            </a:ext>
          </a:extLst>
        </xdr:cNvPr>
        <xdr:cNvSpPr/>
      </xdr:nvSpPr>
      <xdr:spPr>
        <a:xfrm>
          <a:off x="981075" y="1660486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3BF4CE12-804A-454B-BC5D-564D0ED929CB}"/>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BF15B2D3-7152-4168-91A6-B74C343F006E}"/>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41E3156D-2EFE-422C-A640-54340877E98C}"/>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FA96DFE-4153-4C9E-B3FB-95255E29E3C1}"/>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610C4F11-E07E-4770-BCB8-C77CFEC9709A}"/>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164846</xdr:rowOff>
    </xdr:from>
    <xdr:to>
      <xdr:col>24</xdr:col>
      <xdr:colOff>114300</xdr:colOff>
      <xdr:row>107</xdr:row>
      <xdr:rowOff>94996</xdr:rowOff>
    </xdr:to>
    <xdr:sp macro="" textlink="">
      <xdr:nvSpPr>
        <xdr:cNvPr id="320" name="楕円 319">
          <a:extLst>
            <a:ext uri="{FF2B5EF4-FFF2-40B4-BE49-F238E27FC236}">
              <a16:creationId xmlns:a16="http://schemas.microsoft.com/office/drawing/2014/main" id="{8B2B2CAC-95FA-4C83-9391-BCF5517A3C9A}"/>
            </a:ext>
          </a:extLst>
        </xdr:cNvPr>
        <xdr:cNvSpPr/>
      </xdr:nvSpPr>
      <xdr:spPr>
        <a:xfrm>
          <a:off x="4124325" y="1732572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143273</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EC2963E9-B875-495B-894E-A9FD28EA3184}"/>
            </a:ext>
          </a:extLst>
        </xdr:cNvPr>
        <xdr:cNvSpPr txBox="1"/>
      </xdr:nvSpPr>
      <xdr:spPr>
        <a:xfrm>
          <a:off x="4219575" y="17304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148844</xdr:rowOff>
    </xdr:from>
    <xdr:to>
      <xdr:col>20</xdr:col>
      <xdr:colOff>38100</xdr:colOff>
      <xdr:row>107</xdr:row>
      <xdr:rowOff>78994</xdr:rowOff>
    </xdr:to>
    <xdr:sp macro="" textlink="">
      <xdr:nvSpPr>
        <xdr:cNvPr id="322" name="楕円 321">
          <a:extLst>
            <a:ext uri="{FF2B5EF4-FFF2-40B4-BE49-F238E27FC236}">
              <a16:creationId xmlns:a16="http://schemas.microsoft.com/office/drawing/2014/main" id="{463C139C-14D9-4F28-91EF-86458C7FA4C3}"/>
            </a:ext>
          </a:extLst>
        </xdr:cNvPr>
        <xdr:cNvSpPr/>
      </xdr:nvSpPr>
      <xdr:spPr>
        <a:xfrm>
          <a:off x="3381375" y="1730971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28194</xdr:rowOff>
    </xdr:from>
    <xdr:to>
      <xdr:col>24</xdr:col>
      <xdr:colOff>63500</xdr:colOff>
      <xdr:row>107</xdr:row>
      <xdr:rowOff>44196</xdr:rowOff>
    </xdr:to>
    <xdr:cxnSp macro="">
      <xdr:nvCxnSpPr>
        <xdr:cNvPr id="323" name="直線コネクタ 322">
          <a:extLst>
            <a:ext uri="{FF2B5EF4-FFF2-40B4-BE49-F238E27FC236}">
              <a16:creationId xmlns:a16="http://schemas.microsoft.com/office/drawing/2014/main" id="{803D7433-772F-4785-A6FE-9C2B400AC79A}"/>
            </a:ext>
          </a:extLst>
        </xdr:cNvPr>
        <xdr:cNvCxnSpPr/>
      </xdr:nvCxnSpPr>
      <xdr:spPr>
        <a:xfrm>
          <a:off x="3429000" y="17357344"/>
          <a:ext cx="752475"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132842</xdr:rowOff>
    </xdr:from>
    <xdr:to>
      <xdr:col>15</xdr:col>
      <xdr:colOff>101600</xdr:colOff>
      <xdr:row>107</xdr:row>
      <xdr:rowOff>62992</xdr:rowOff>
    </xdr:to>
    <xdr:sp macro="" textlink="">
      <xdr:nvSpPr>
        <xdr:cNvPr id="324" name="楕円 323">
          <a:extLst>
            <a:ext uri="{FF2B5EF4-FFF2-40B4-BE49-F238E27FC236}">
              <a16:creationId xmlns:a16="http://schemas.microsoft.com/office/drawing/2014/main" id="{971A1BFE-841B-48B6-BE64-5050B274825B}"/>
            </a:ext>
          </a:extLst>
        </xdr:cNvPr>
        <xdr:cNvSpPr/>
      </xdr:nvSpPr>
      <xdr:spPr>
        <a:xfrm>
          <a:off x="2571750" y="1729689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12192</xdr:rowOff>
    </xdr:from>
    <xdr:to>
      <xdr:col>19</xdr:col>
      <xdr:colOff>177800</xdr:colOff>
      <xdr:row>107</xdr:row>
      <xdr:rowOff>28194</xdr:rowOff>
    </xdr:to>
    <xdr:cxnSp macro="">
      <xdr:nvCxnSpPr>
        <xdr:cNvPr id="325" name="直線コネクタ 324">
          <a:extLst>
            <a:ext uri="{FF2B5EF4-FFF2-40B4-BE49-F238E27FC236}">
              <a16:creationId xmlns:a16="http://schemas.microsoft.com/office/drawing/2014/main" id="{C2644620-1324-4FCE-9261-1610E4AB7C89}"/>
            </a:ext>
          </a:extLst>
        </xdr:cNvPr>
        <xdr:cNvCxnSpPr/>
      </xdr:nvCxnSpPr>
      <xdr:spPr>
        <a:xfrm>
          <a:off x="2619375" y="17334992"/>
          <a:ext cx="809625" cy="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116839</xdr:rowOff>
    </xdr:from>
    <xdr:to>
      <xdr:col>10</xdr:col>
      <xdr:colOff>165100</xdr:colOff>
      <xdr:row>107</xdr:row>
      <xdr:rowOff>46989</xdr:rowOff>
    </xdr:to>
    <xdr:sp macro="" textlink="">
      <xdr:nvSpPr>
        <xdr:cNvPr id="326" name="楕円 325">
          <a:extLst>
            <a:ext uri="{FF2B5EF4-FFF2-40B4-BE49-F238E27FC236}">
              <a16:creationId xmlns:a16="http://schemas.microsoft.com/office/drawing/2014/main" id="{DF5C5430-3F07-47C3-9070-53A831E04227}"/>
            </a:ext>
          </a:extLst>
        </xdr:cNvPr>
        <xdr:cNvSpPr/>
      </xdr:nvSpPr>
      <xdr:spPr>
        <a:xfrm>
          <a:off x="1781175" y="172808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167639</xdr:rowOff>
    </xdr:from>
    <xdr:to>
      <xdr:col>15</xdr:col>
      <xdr:colOff>50800</xdr:colOff>
      <xdr:row>107</xdr:row>
      <xdr:rowOff>12192</xdr:rowOff>
    </xdr:to>
    <xdr:cxnSp macro="">
      <xdr:nvCxnSpPr>
        <xdr:cNvPr id="327" name="直線コネクタ 326">
          <a:extLst>
            <a:ext uri="{FF2B5EF4-FFF2-40B4-BE49-F238E27FC236}">
              <a16:creationId xmlns:a16="http://schemas.microsoft.com/office/drawing/2014/main" id="{1AB3F1F8-68D1-4FD4-B292-8179FF2D2005}"/>
            </a:ext>
          </a:extLst>
        </xdr:cNvPr>
        <xdr:cNvCxnSpPr/>
      </xdr:nvCxnSpPr>
      <xdr:spPr>
        <a:xfrm>
          <a:off x="1828800" y="17328514"/>
          <a:ext cx="790575"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82550</xdr:rowOff>
    </xdr:from>
    <xdr:to>
      <xdr:col>6</xdr:col>
      <xdr:colOff>38100</xdr:colOff>
      <xdr:row>107</xdr:row>
      <xdr:rowOff>12700</xdr:rowOff>
    </xdr:to>
    <xdr:sp macro="" textlink="">
      <xdr:nvSpPr>
        <xdr:cNvPr id="328" name="楕円 327">
          <a:extLst>
            <a:ext uri="{FF2B5EF4-FFF2-40B4-BE49-F238E27FC236}">
              <a16:creationId xmlns:a16="http://schemas.microsoft.com/office/drawing/2014/main" id="{9B4A8F69-144B-434A-A9ED-299CBAFF909E}"/>
            </a:ext>
          </a:extLst>
        </xdr:cNvPr>
        <xdr:cNvSpPr/>
      </xdr:nvSpPr>
      <xdr:spPr>
        <a:xfrm>
          <a:off x="981075" y="172497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133350</xdr:rowOff>
    </xdr:from>
    <xdr:to>
      <xdr:col>10</xdr:col>
      <xdr:colOff>114300</xdr:colOff>
      <xdr:row>106</xdr:row>
      <xdr:rowOff>167639</xdr:rowOff>
    </xdr:to>
    <xdr:cxnSp macro="">
      <xdr:nvCxnSpPr>
        <xdr:cNvPr id="329" name="直線コネクタ 328">
          <a:extLst>
            <a:ext uri="{FF2B5EF4-FFF2-40B4-BE49-F238E27FC236}">
              <a16:creationId xmlns:a16="http://schemas.microsoft.com/office/drawing/2014/main" id="{5F63F367-F6F6-4C9A-A9B9-8EE70FBCF312}"/>
            </a:ext>
          </a:extLst>
        </xdr:cNvPr>
        <xdr:cNvCxnSpPr/>
      </xdr:nvCxnSpPr>
      <xdr:spPr>
        <a:xfrm>
          <a:off x="1028700" y="17297400"/>
          <a:ext cx="800100"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33799</xdr:rowOff>
    </xdr:from>
    <xdr:ext cx="405111" cy="259045"/>
    <xdr:sp macro="" textlink="">
      <xdr:nvSpPr>
        <xdr:cNvPr id="330" name="n_1aveValue【市民会館】&#10;有形固定資産減価償却率">
          <a:extLst>
            <a:ext uri="{FF2B5EF4-FFF2-40B4-BE49-F238E27FC236}">
              <a16:creationId xmlns:a16="http://schemas.microsoft.com/office/drawing/2014/main" id="{9E7FFB68-9943-4349-816A-10863707691E}"/>
            </a:ext>
          </a:extLst>
        </xdr:cNvPr>
        <xdr:cNvSpPr txBox="1"/>
      </xdr:nvSpPr>
      <xdr:spPr>
        <a:xfrm>
          <a:off x="3239144" y="16546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164101</xdr:rowOff>
    </xdr:from>
    <xdr:ext cx="405111" cy="259045"/>
    <xdr:sp macro="" textlink="">
      <xdr:nvSpPr>
        <xdr:cNvPr id="331" name="n_2aveValue【市民会館】&#10;有形固定資産減価償却率">
          <a:extLst>
            <a:ext uri="{FF2B5EF4-FFF2-40B4-BE49-F238E27FC236}">
              <a16:creationId xmlns:a16="http://schemas.microsoft.com/office/drawing/2014/main" id="{01E8C4F9-B520-4D88-9B50-5A61CA4438DF}"/>
            </a:ext>
          </a:extLst>
        </xdr:cNvPr>
        <xdr:cNvSpPr txBox="1"/>
      </xdr:nvSpPr>
      <xdr:spPr>
        <a:xfrm>
          <a:off x="2439044" y="16515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118381</xdr:rowOff>
    </xdr:from>
    <xdr:ext cx="405111" cy="259045"/>
    <xdr:sp macro="" textlink="">
      <xdr:nvSpPr>
        <xdr:cNvPr id="332" name="n_3aveValue【市民会館】&#10;有形固定資産減価償却率">
          <a:extLst>
            <a:ext uri="{FF2B5EF4-FFF2-40B4-BE49-F238E27FC236}">
              <a16:creationId xmlns:a16="http://schemas.microsoft.com/office/drawing/2014/main" id="{9E4DAD75-7204-47EC-9529-76DA5B9F136D}"/>
            </a:ext>
          </a:extLst>
        </xdr:cNvPr>
        <xdr:cNvSpPr txBox="1"/>
      </xdr:nvSpPr>
      <xdr:spPr>
        <a:xfrm>
          <a:off x="1648469" y="16475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38371</xdr:rowOff>
    </xdr:from>
    <xdr:ext cx="405111" cy="259045"/>
    <xdr:sp macro="" textlink="">
      <xdr:nvSpPr>
        <xdr:cNvPr id="333" name="n_4aveValue【市民会館】&#10;有形固定資産減価償却率">
          <a:extLst>
            <a:ext uri="{FF2B5EF4-FFF2-40B4-BE49-F238E27FC236}">
              <a16:creationId xmlns:a16="http://schemas.microsoft.com/office/drawing/2014/main" id="{BB7D6677-67E7-4491-A5E8-FAB2B2A1336D}"/>
            </a:ext>
          </a:extLst>
        </xdr:cNvPr>
        <xdr:cNvSpPr txBox="1"/>
      </xdr:nvSpPr>
      <xdr:spPr>
        <a:xfrm>
          <a:off x="848369" y="16392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70121</xdr:rowOff>
    </xdr:from>
    <xdr:ext cx="405111" cy="259045"/>
    <xdr:sp macro="" textlink="">
      <xdr:nvSpPr>
        <xdr:cNvPr id="334" name="n_1mainValue【市民会館】&#10;有形固定資産減価償却率">
          <a:extLst>
            <a:ext uri="{FF2B5EF4-FFF2-40B4-BE49-F238E27FC236}">
              <a16:creationId xmlns:a16="http://schemas.microsoft.com/office/drawing/2014/main" id="{15A8A6D5-C2C4-4D2F-8665-0E67344A3A97}"/>
            </a:ext>
          </a:extLst>
        </xdr:cNvPr>
        <xdr:cNvSpPr txBox="1"/>
      </xdr:nvSpPr>
      <xdr:spPr>
        <a:xfrm>
          <a:off x="3239144" y="1739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54119</xdr:rowOff>
    </xdr:from>
    <xdr:ext cx="405111" cy="259045"/>
    <xdr:sp macro="" textlink="">
      <xdr:nvSpPr>
        <xdr:cNvPr id="335" name="n_2mainValue【市民会館】&#10;有形固定資産減価償却率">
          <a:extLst>
            <a:ext uri="{FF2B5EF4-FFF2-40B4-BE49-F238E27FC236}">
              <a16:creationId xmlns:a16="http://schemas.microsoft.com/office/drawing/2014/main" id="{8C9CCA97-77D3-4D5F-87EB-5C60077C2DAB}"/>
            </a:ext>
          </a:extLst>
        </xdr:cNvPr>
        <xdr:cNvSpPr txBox="1"/>
      </xdr:nvSpPr>
      <xdr:spPr>
        <a:xfrm>
          <a:off x="2439044" y="1738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38116</xdr:rowOff>
    </xdr:from>
    <xdr:ext cx="405111" cy="259045"/>
    <xdr:sp macro="" textlink="">
      <xdr:nvSpPr>
        <xdr:cNvPr id="336" name="n_3mainValue【市民会館】&#10;有形固定資産減価償却率">
          <a:extLst>
            <a:ext uri="{FF2B5EF4-FFF2-40B4-BE49-F238E27FC236}">
              <a16:creationId xmlns:a16="http://schemas.microsoft.com/office/drawing/2014/main" id="{46816EC4-5C86-452A-8043-2413F9457802}"/>
            </a:ext>
          </a:extLst>
        </xdr:cNvPr>
        <xdr:cNvSpPr txBox="1"/>
      </xdr:nvSpPr>
      <xdr:spPr>
        <a:xfrm>
          <a:off x="1648469" y="1736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3827</xdr:rowOff>
    </xdr:from>
    <xdr:ext cx="405111" cy="259045"/>
    <xdr:sp macro="" textlink="">
      <xdr:nvSpPr>
        <xdr:cNvPr id="337" name="n_4mainValue【市民会館】&#10;有形固定資産減価償却率">
          <a:extLst>
            <a:ext uri="{FF2B5EF4-FFF2-40B4-BE49-F238E27FC236}">
              <a16:creationId xmlns:a16="http://schemas.microsoft.com/office/drawing/2014/main" id="{BC78B6EF-3212-4F4A-996D-CB0F74DC7EC8}"/>
            </a:ext>
          </a:extLst>
        </xdr:cNvPr>
        <xdr:cNvSpPr txBox="1"/>
      </xdr:nvSpPr>
      <xdr:spPr>
        <a:xfrm>
          <a:off x="848369" y="1733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8387CB00-EFE7-46D5-A0E1-A86DA75FCB6F}"/>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DC7F12B0-2B57-46C3-A52F-B5836DC843EA}"/>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2DB5AB5E-E8C9-497F-AFBE-4234103E6A16}"/>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13B74FC0-AF4C-49A6-9383-18A1E17D5A94}"/>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BB7B231F-9C2D-49FE-AA12-729BC610A6EA}"/>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13D8B4CA-8A49-461D-A6DB-41DEBDDFE3B4}"/>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FD909F66-9DB6-4EB0-82C2-95B2BBFAAC16}"/>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A8427820-2E05-4253-8289-C6AF30597C43}"/>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48CEFC51-8CC8-4E62-ADE7-86609D0A0AE5}"/>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7243CD4A-085D-4B19-A010-C39C09A10223}"/>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62191972-88E3-4050-B9B5-AF0704D5FF46}"/>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2F1DB6F9-2B67-4A08-956D-4032BFCF82F6}"/>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0255FA33-7036-4823-93E2-D4B8A6D5A593}"/>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AE77951B-BD46-45A9-8B70-1D6CF393E5E9}"/>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FC2DD0BE-1B1D-48FD-9A25-B58BF6483296}"/>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9F48F7C2-88C0-451E-8A30-A4B67D9AB387}"/>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B94EABEB-7476-4205-88B3-29EF37E41ECE}"/>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FBB23E0C-32B3-4EB1-9262-FE249386D122}"/>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1CFCBB08-6E49-4834-B6F1-426A076943DF}"/>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3D56B35D-96FD-4E43-9465-E49554EAB8E1}"/>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7F833CBA-F340-4620-8CF1-3CC5347C3FAF}"/>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D4F3AF6F-768F-4B65-A242-FA742CE3964B}"/>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C4EE46AE-B461-4398-8BF5-4922E91CD9F9}"/>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127636</xdr:rowOff>
    </xdr:to>
    <xdr:cxnSp macro="">
      <xdr:nvCxnSpPr>
        <xdr:cNvPr id="361" name="直線コネクタ 360">
          <a:extLst>
            <a:ext uri="{FF2B5EF4-FFF2-40B4-BE49-F238E27FC236}">
              <a16:creationId xmlns:a16="http://schemas.microsoft.com/office/drawing/2014/main" id="{386E5000-D731-473A-A8C6-D501F5D5840A}"/>
            </a:ext>
          </a:extLst>
        </xdr:cNvPr>
        <xdr:cNvCxnSpPr/>
      </xdr:nvCxnSpPr>
      <xdr:spPr>
        <a:xfrm flipV="1">
          <a:off x="9429115" y="16392525"/>
          <a:ext cx="0" cy="1219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362" name="【市民会館】&#10;一人当たり面積最小値テキスト">
          <a:extLst>
            <a:ext uri="{FF2B5EF4-FFF2-40B4-BE49-F238E27FC236}">
              <a16:creationId xmlns:a16="http://schemas.microsoft.com/office/drawing/2014/main" id="{0D54DC10-3D55-42C6-93D2-CB0A28BD169B}"/>
            </a:ext>
          </a:extLst>
        </xdr:cNvPr>
        <xdr:cNvSpPr txBox="1"/>
      </xdr:nvSpPr>
      <xdr:spPr>
        <a:xfrm>
          <a:off x="9467850" y="1761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363" name="直線コネクタ 362">
          <a:extLst>
            <a:ext uri="{FF2B5EF4-FFF2-40B4-BE49-F238E27FC236}">
              <a16:creationId xmlns:a16="http://schemas.microsoft.com/office/drawing/2014/main" id="{1816FFD6-BFCC-4035-9462-FD60C05C5B31}"/>
            </a:ext>
          </a:extLst>
        </xdr:cNvPr>
        <xdr:cNvCxnSpPr/>
      </xdr:nvCxnSpPr>
      <xdr:spPr>
        <a:xfrm>
          <a:off x="9363075" y="176123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364" name="【市民会館】&#10;一人当たり面積最大値テキスト">
          <a:extLst>
            <a:ext uri="{FF2B5EF4-FFF2-40B4-BE49-F238E27FC236}">
              <a16:creationId xmlns:a16="http://schemas.microsoft.com/office/drawing/2014/main" id="{9CA75B51-91A3-47E9-AC71-06132735F362}"/>
            </a:ext>
          </a:extLst>
        </xdr:cNvPr>
        <xdr:cNvSpPr txBox="1"/>
      </xdr:nvSpPr>
      <xdr:spPr>
        <a:xfrm>
          <a:off x="9467850" y="1618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365" name="直線コネクタ 364">
          <a:extLst>
            <a:ext uri="{FF2B5EF4-FFF2-40B4-BE49-F238E27FC236}">
              <a16:creationId xmlns:a16="http://schemas.microsoft.com/office/drawing/2014/main" id="{047EB69B-2DBC-40D9-9358-9B4841A1A690}"/>
            </a:ext>
          </a:extLst>
        </xdr:cNvPr>
        <xdr:cNvCxnSpPr/>
      </xdr:nvCxnSpPr>
      <xdr:spPr>
        <a:xfrm>
          <a:off x="9363075" y="163925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38498</xdr:rowOff>
    </xdr:from>
    <xdr:ext cx="469744" cy="259045"/>
    <xdr:sp macro="" textlink="">
      <xdr:nvSpPr>
        <xdr:cNvPr id="366" name="【市民会館】&#10;一人当たり面積平均値テキスト">
          <a:extLst>
            <a:ext uri="{FF2B5EF4-FFF2-40B4-BE49-F238E27FC236}">
              <a16:creationId xmlns:a16="http://schemas.microsoft.com/office/drawing/2014/main" id="{B143A9C9-AF2A-4CC1-BE57-87F956E25DEA}"/>
            </a:ext>
          </a:extLst>
        </xdr:cNvPr>
        <xdr:cNvSpPr txBox="1"/>
      </xdr:nvSpPr>
      <xdr:spPr>
        <a:xfrm>
          <a:off x="9467850" y="17202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60071</xdr:rowOff>
    </xdr:from>
    <xdr:to>
      <xdr:col>55</xdr:col>
      <xdr:colOff>50800</xdr:colOff>
      <xdr:row>106</xdr:row>
      <xdr:rowOff>161671</xdr:rowOff>
    </xdr:to>
    <xdr:sp macro="" textlink="">
      <xdr:nvSpPr>
        <xdr:cNvPr id="367" name="フローチャート: 判断 366">
          <a:extLst>
            <a:ext uri="{FF2B5EF4-FFF2-40B4-BE49-F238E27FC236}">
              <a16:creationId xmlns:a16="http://schemas.microsoft.com/office/drawing/2014/main" id="{6D60DE0D-176D-4FA2-82C0-3BE74B3ADCC5}"/>
            </a:ext>
          </a:extLst>
        </xdr:cNvPr>
        <xdr:cNvSpPr/>
      </xdr:nvSpPr>
      <xdr:spPr>
        <a:xfrm>
          <a:off x="9401175" y="17224121"/>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72262</xdr:rowOff>
    </xdr:from>
    <xdr:to>
      <xdr:col>50</xdr:col>
      <xdr:colOff>165100</xdr:colOff>
      <xdr:row>107</xdr:row>
      <xdr:rowOff>2412</xdr:rowOff>
    </xdr:to>
    <xdr:sp macro="" textlink="">
      <xdr:nvSpPr>
        <xdr:cNvPr id="368" name="フローチャート: 判断 367">
          <a:extLst>
            <a:ext uri="{FF2B5EF4-FFF2-40B4-BE49-F238E27FC236}">
              <a16:creationId xmlns:a16="http://schemas.microsoft.com/office/drawing/2014/main" id="{8344EDF7-2B6D-4202-AF11-8E8872AC46D1}"/>
            </a:ext>
          </a:extLst>
        </xdr:cNvPr>
        <xdr:cNvSpPr/>
      </xdr:nvSpPr>
      <xdr:spPr>
        <a:xfrm>
          <a:off x="8639175" y="172331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134747</xdr:rowOff>
    </xdr:from>
    <xdr:to>
      <xdr:col>46</xdr:col>
      <xdr:colOff>38100</xdr:colOff>
      <xdr:row>107</xdr:row>
      <xdr:rowOff>64897</xdr:rowOff>
    </xdr:to>
    <xdr:sp macro="" textlink="">
      <xdr:nvSpPr>
        <xdr:cNvPr id="369" name="フローチャート: 判断 368">
          <a:extLst>
            <a:ext uri="{FF2B5EF4-FFF2-40B4-BE49-F238E27FC236}">
              <a16:creationId xmlns:a16="http://schemas.microsoft.com/office/drawing/2014/main" id="{ED25F555-9406-4E6F-AE0F-01C54E8F1545}"/>
            </a:ext>
          </a:extLst>
        </xdr:cNvPr>
        <xdr:cNvSpPr/>
      </xdr:nvSpPr>
      <xdr:spPr>
        <a:xfrm>
          <a:off x="7839075" y="1729879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95504</xdr:rowOff>
    </xdr:from>
    <xdr:to>
      <xdr:col>41</xdr:col>
      <xdr:colOff>101600</xdr:colOff>
      <xdr:row>107</xdr:row>
      <xdr:rowOff>25654</xdr:rowOff>
    </xdr:to>
    <xdr:sp macro="" textlink="">
      <xdr:nvSpPr>
        <xdr:cNvPr id="370" name="フローチャート: 判断 369">
          <a:extLst>
            <a:ext uri="{FF2B5EF4-FFF2-40B4-BE49-F238E27FC236}">
              <a16:creationId xmlns:a16="http://schemas.microsoft.com/office/drawing/2014/main" id="{B3C37C28-3159-4F13-BEC1-664F8C953315}"/>
            </a:ext>
          </a:extLst>
        </xdr:cNvPr>
        <xdr:cNvSpPr/>
      </xdr:nvSpPr>
      <xdr:spPr>
        <a:xfrm>
          <a:off x="7029450" y="172595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81026</xdr:rowOff>
    </xdr:from>
    <xdr:to>
      <xdr:col>36</xdr:col>
      <xdr:colOff>165100</xdr:colOff>
      <xdr:row>107</xdr:row>
      <xdr:rowOff>11176</xdr:rowOff>
    </xdr:to>
    <xdr:sp macro="" textlink="">
      <xdr:nvSpPr>
        <xdr:cNvPr id="371" name="フローチャート: 判断 370">
          <a:extLst>
            <a:ext uri="{FF2B5EF4-FFF2-40B4-BE49-F238E27FC236}">
              <a16:creationId xmlns:a16="http://schemas.microsoft.com/office/drawing/2014/main" id="{7B647734-5897-4988-9FF0-EBF77F9709F9}"/>
            </a:ext>
          </a:extLst>
        </xdr:cNvPr>
        <xdr:cNvSpPr/>
      </xdr:nvSpPr>
      <xdr:spPr>
        <a:xfrm>
          <a:off x="6238875" y="1724825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4451B0AB-E53A-40FF-AA20-2424B8E4B19B}"/>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2DDE9DC-2678-4AE8-8948-B57104ED6431}"/>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D17353E2-A004-4401-8C51-20D26A6A9FE3}"/>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AD544CAF-585A-46E8-8731-003CA0115FDD}"/>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1DF6B024-D317-44FB-83BC-E19243423286}"/>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22352</xdr:rowOff>
    </xdr:from>
    <xdr:to>
      <xdr:col>50</xdr:col>
      <xdr:colOff>165100</xdr:colOff>
      <xdr:row>108</xdr:row>
      <xdr:rowOff>123952</xdr:rowOff>
    </xdr:to>
    <xdr:sp macro="" textlink="">
      <xdr:nvSpPr>
        <xdr:cNvPr id="377" name="楕円 376">
          <a:extLst>
            <a:ext uri="{FF2B5EF4-FFF2-40B4-BE49-F238E27FC236}">
              <a16:creationId xmlns:a16="http://schemas.microsoft.com/office/drawing/2014/main" id="{DA925AA3-DA42-4C9E-B97E-1B476650ED51}"/>
            </a:ext>
          </a:extLst>
        </xdr:cNvPr>
        <xdr:cNvSpPr/>
      </xdr:nvSpPr>
      <xdr:spPr>
        <a:xfrm>
          <a:off x="8639175" y="175134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23876</xdr:rowOff>
    </xdr:from>
    <xdr:to>
      <xdr:col>46</xdr:col>
      <xdr:colOff>38100</xdr:colOff>
      <xdr:row>108</xdr:row>
      <xdr:rowOff>125476</xdr:rowOff>
    </xdr:to>
    <xdr:sp macro="" textlink="">
      <xdr:nvSpPr>
        <xdr:cNvPr id="378" name="楕円 377">
          <a:extLst>
            <a:ext uri="{FF2B5EF4-FFF2-40B4-BE49-F238E27FC236}">
              <a16:creationId xmlns:a16="http://schemas.microsoft.com/office/drawing/2014/main" id="{4FA3182F-1CBF-4EB0-AAFB-559B50CC9090}"/>
            </a:ext>
          </a:extLst>
        </xdr:cNvPr>
        <xdr:cNvSpPr/>
      </xdr:nvSpPr>
      <xdr:spPr>
        <a:xfrm>
          <a:off x="7839075" y="175149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73152</xdr:rowOff>
    </xdr:from>
    <xdr:to>
      <xdr:col>50</xdr:col>
      <xdr:colOff>114300</xdr:colOff>
      <xdr:row>108</xdr:row>
      <xdr:rowOff>74676</xdr:rowOff>
    </xdr:to>
    <xdr:cxnSp macro="">
      <xdr:nvCxnSpPr>
        <xdr:cNvPr id="379" name="直線コネクタ 378">
          <a:extLst>
            <a:ext uri="{FF2B5EF4-FFF2-40B4-BE49-F238E27FC236}">
              <a16:creationId xmlns:a16="http://schemas.microsoft.com/office/drawing/2014/main" id="{09EDDF22-83AA-4A62-BE51-C4B3A258730F}"/>
            </a:ext>
          </a:extLst>
        </xdr:cNvPr>
        <xdr:cNvCxnSpPr/>
      </xdr:nvCxnSpPr>
      <xdr:spPr>
        <a:xfrm flipV="1">
          <a:off x="7886700" y="17561052"/>
          <a:ext cx="8001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25781</xdr:rowOff>
    </xdr:from>
    <xdr:to>
      <xdr:col>41</xdr:col>
      <xdr:colOff>101600</xdr:colOff>
      <xdr:row>108</xdr:row>
      <xdr:rowOff>127381</xdr:rowOff>
    </xdr:to>
    <xdr:sp macro="" textlink="">
      <xdr:nvSpPr>
        <xdr:cNvPr id="380" name="楕円 379">
          <a:extLst>
            <a:ext uri="{FF2B5EF4-FFF2-40B4-BE49-F238E27FC236}">
              <a16:creationId xmlns:a16="http://schemas.microsoft.com/office/drawing/2014/main" id="{934F3BCB-8A44-4118-B455-3063EE6022FA}"/>
            </a:ext>
          </a:extLst>
        </xdr:cNvPr>
        <xdr:cNvSpPr/>
      </xdr:nvSpPr>
      <xdr:spPr>
        <a:xfrm>
          <a:off x="7029450" y="175168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74676</xdr:rowOff>
    </xdr:from>
    <xdr:to>
      <xdr:col>45</xdr:col>
      <xdr:colOff>177800</xdr:colOff>
      <xdr:row>108</xdr:row>
      <xdr:rowOff>76581</xdr:rowOff>
    </xdr:to>
    <xdr:cxnSp macro="">
      <xdr:nvCxnSpPr>
        <xdr:cNvPr id="381" name="直線コネクタ 380">
          <a:extLst>
            <a:ext uri="{FF2B5EF4-FFF2-40B4-BE49-F238E27FC236}">
              <a16:creationId xmlns:a16="http://schemas.microsoft.com/office/drawing/2014/main" id="{6A5B3112-802B-4E4A-9611-E66EEC728685}"/>
            </a:ext>
          </a:extLst>
        </xdr:cNvPr>
        <xdr:cNvCxnSpPr/>
      </xdr:nvCxnSpPr>
      <xdr:spPr>
        <a:xfrm flipV="1">
          <a:off x="7077075" y="17562576"/>
          <a:ext cx="80962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27687</xdr:rowOff>
    </xdr:from>
    <xdr:to>
      <xdr:col>36</xdr:col>
      <xdr:colOff>165100</xdr:colOff>
      <xdr:row>108</xdr:row>
      <xdr:rowOff>129287</xdr:rowOff>
    </xdr:to>
    <xdr:sp macro="" textlink="">
      <xdr:nvSpPr>
        <xdr:cNvPr id="382" name="楕円 381">
          <a:extLst>
            <a:ext uri="{FF2B5EF4-FFF2-40B4-BE49-F238E27FC236}">
              <a16:creationId xmlns:a16="http://schemas.microsoft.com/office/drawing/2014/main" id="{63DBA92E-E7BC-4986-B055-7163BBD4EC0A}"/>
            </a:ext>
          </a:extLst>
        </xdr:cNvPr>
        <xdr:cNvSpPr/>
      </xdr:nvSpPr>
      <xdr:spPr>
        <a:xfrm>
          <a:off x="6238875" y="175187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76581</xdr:rowOff>
    </xdr:from>
    <xdr:to>
      <xdr:col>41</xdr:col>
      <xdr:colOff>50800</xdr:colOff>
      <xdr:row>108</xdr:row>
      <xdr:rowOff>78487</xdr:rowOff>
    </xdr:to>
    <xdr:cxnSp macro="">
      <xdr:nvCxnSpPr>
        <xdr:cNvPr id="383" name="直線コネクタ 382">
          <a:extLst>
            <a:ext uri="{FF2B5EF4-FFF2-40B4-BE49-F238E27FC236}">
              <a16:creationId xmlns:a16="http://schemas.microsoft.com/office/drawing/2014/main" id="{49E05D4C-99D8-4392-9FF1-9879C552AC9F}"/>
            </a:ext>
          </a:extLst>
        </xdr:cNvPr>
        <xdr:cNvCxnSpPr/>
      </xdr:nvCxnSpPr>
      <xdr:spPr>
        <a:xfrm flipV="1">
          <a:off x="6286500" y="17564481"/>
          <a:ext cx="790575"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18939</xdr:rowOff>
    </xdr:from>
    <xdr:ext cx="469744" cy="259045"/>
    <xdr:sp macro="" textlink="">
      <xdr:nvSpPr>
        <xdr:cNvPr id="384" name="n_1aveValue【市民会館】&#10;一人当たり面積">
          <a:extLst>
            <a:ext uri="{FF2B5EF4-FFF2-40B4-BE49-F238E27FC236}">
              <a16:creationId xmlns:a16="http://schemas.microsoft.com/office/drawing/2014/main" id="{68E7018E-20FF-4F70-BC49-8C818E0EE123}"/>
            </a:ext>
          </a:extLst>
        </xdr:cNvPr>
        <xdr:cNvSpPr txBox="1"/>
      </xdr:nvSpPr>
      <xdr:spPr>
        <a:xfrm>
          <a:off x="8458277" y="1702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81424</xdr:rowOff>
    </xdr:from>
    <xdr:ext cx="469744" cy="259045"/>
    <xdr:sp macro="" textlink="">
      <xdr:nvSpPr>
        <xdr:cNvPr id="385" name="n_2aveValue【市民会館】&#10;一人当たり面積">
          <a:extLst>
            <a:ext uri="{FF2B5EF4-FFF2-40B4-BE49-F238E27FC236}">
              <a16:creationId xmlns:a16="http://schemas.microsoft.com/office/drawing/2014/main" id="{BDB49D2F-D442-47BC-AADD-88ACC52B4231}"/>
            </a:ext>
          </a:extLst>
        </xdr:cNvPr>
        <xdr:cNvSpPr txBox="1"/>
      </xdr:nvSpPr>
      <xdr:spPr>
        <a:xfrm>
          <a:off x="7677227" y="1708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42181</xdr:rowOff>
    </xdr:from>
    <xdr:ext cx="469744" cy="259045"/>
    <xdr:sp macro="" textlink="">
      <xdr:nvSpPr>
        <xdr:cNvPr id="386" name="n_3aveValue【市民会館】&#10;一人当たり面積">
          <a:extLst>
            <a:ext uri="{FF2B5EF4-FFF2-40B4-BE49-F238E27FC236}">
              <a16:creationId xmlns:a16="http://schemas.microsoft.com/office/drawing/2014/main" id="{641EBC21-A7E0-4970-B7AB-0E819A857B15}"/>
            </a:ext>
          </a:extLst>
        </xdr:cNvPr>
        <xdr:cNvSpPr txBox="1"/>
      </xdr:nvSpPr>
      <xdr:spPr>
        <a:xfrm>
          <a:off x="6867602" y="1704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27703</xdr:rowOff>
    </xdr:from>
    <xdr:ext cx="469744" cy="259045"/>
    <xdr:sp macro="" textlink="">
      <xdr:nvSpPr>
        <xdr:cNvPr id="387" name="n_4aveValue【市民会館】&#10;一人当たり面積">
          <a:extLst>
            <a:ext uri="{FF2B5EF4-FFF2-40B4-BE49-F238E27FC236}">
              <a16:creationId xmlns:a16="http://schemas.microsoft.com/office/drawing/2014/main" id="{765177CC-82BF-4F97-A1A1-1663923458CB}"/>
            </a:ext>
          </a:extLst>
        </xdr:cNvPr>
        <xdr:cNvSpPr txBox="1"/>
      </xdr:nvSpPr>
      <xdr:spPr>
        <a:xfrm>
          <a:off x="6067502"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115079</xdr:rowOff>
    </xdr:from>
    <xdr:ext cx="469744" cy="259045"/>
    <xdr:sp macro="" textlink="">
      <xdr:nvSpPr>
        <xdr:cNvPr id="388" name="n_1mainValue【市民会館】&#10;一人当たり面積">
          <a:extLst>
            <a:ext uri="{FF2B5EF4-FFF2-40B4-BE49-F238E27FC236}">
              <a16:creationId xmlns:a16="http://schemas.microsoft.com/office/drawing/2014/main" id="{D1D594C5-7850-4BC1-87CE-1BE84EC72FF8}"/>
            </a:ext>
          </a:extLst>
        </xdr:cNvPr>
        <xdr:cNvSpPr txBox="1"/>
      </xdr:nvSpPr>
      <xdr:spPr>
        <a:xfrm>
          <a:off x="8458277" y="1760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116603</xdr:rowOff>
    </xdr:from>
    <xdr:ext cx="469744" cy="259045"/>
    <xdr:sp macro="" textlink="">
      <xdr:nvSpPr>
        <xdr:cNvPr id="389" name="n_2mainValue【市民会館】&#10;一人当たり面積">
          <a:extLst>
            <a:ext uri="{FF2B5EF4-FFF2-40B4-BE49-F238E27FC236}">
              <a16:creationId xmlns:a16="http://schemas.microsoft.com/office/drawing/2014/main" id="{3512BF97-27B9-4F2C-87E4-E4C471DE2814}"/>
            </a:ext>
          </a:extLst>
        </xdr:cNvPr>
        <xdr:cNvSpPr txBox="1"/>
      </xdr:nvSpPr>
      <xdr:spPr>
        <a:xfrm>
          <a:off x="7677227" y="1760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118508</xdr:rowOff>
    </xdr:from>
    <xdr:ext cx="469744" cy="259045"/>
    <xdr:sp macro="" textlink="">
      <xdr:nvSpPr>
        <xdr:cNvPr id="390" name="n_3mainValue【市民会館】&#10;一人当たり面積">
          <a:extLst>
            <a:ext uri="{FF2B5EF4-FFF2-40B4-BE49-F238E27FC236}">
              <a16:creationId xmlns:a16="http://schemas.microsoft.com/office/drawing/2014/main" id="{62F7964A-4834-4B19-9672-59A4C0AA92B7}"/>
            </a:ext>
          </a:extLst>
        </xdr:cNvPr>
        <xdr:cNvSpPr txBox="1"/>
      </xdr:nvSpPr>
      <xdr:spPr>
        <a:xfrm>
          <a:off x="6867602" y="1760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120414</xdr:rowOff>
    </xdr:from>
    <xdr:ext cx="469744" cy="259045"/>
    <xdr:sp macro="" textlink="">
      <xdr:nvSpPr>
        <xdr:cNvPr id="391" name="n_4mainValue【市民会館】&#10;一人当たり面積">
          <a:extLst>
            <a:ext uri="{FF2B5EF4-FFF2-40B4-BE49-F238E27FC236}">
              <a16:creationId xmlns:a16="http://schemas.microsoft.com/office/drawing/2014/main" id="{19844AF6-AD1B-4ADA-8ADD-131C3EC4589A}"/>
            </a:ext>
          </a:extLst>
        </xdr:cNvPr>
        <xdr:cNvSpPr txBox="1"/>
      </xdr:nvSpPr>
      <xdr:spPr>
        <a:xfrm>
          <a:off x="6067502" y="17611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E539A58B-C594-4C37-8214-EFA0F2890553}"/>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2FBC9CF4-DA47-46D5-907A-E4E80B98E197}"/>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F6459C92-4EFE-45DD-9D62-8D2DAAFD556E}"/>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B20C75AC-9978-475B-84BE-CCA325CBB1F0}"/>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E0963183-85CD-4FB6-AF37-5C856EFC0648}"/>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57F87012-02A5-4BCE-8740-20E4364FEC65}"/>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401FC8C4-07F4-42E8-8F6A-7575898B2584}"/>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DB84A397-AEC8-40B6-A96B-E5884469DE25}"/>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2A0B39B5-E474-4729-A4CF-60CAEDFEB952}"/>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FD46CF6C-3813-463B-B122-61B584C24AF2}"/>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4AF248B8-CD88-4A88-9709-C54D91AF8BD1}"/>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225AE44B-9B6B-416B-80C2-F9D78FFA2967}"/>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F05E8BCE-EDEF-45FE-88FF-D64A5EF7280F}"/>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B2FBF51E-B7BC-4B9A-B761-8C190EA50C93}"/>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B0A53767-D816-4741-A382-516E2D286FF7}"/>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FDBEB868-7495-45C5-A367-132B47BD1D73}"/>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5EA2D0ED-060C-4939-A11E-312275D3F979}"/>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B7B7541F-4BF9-4A98-A36F-45EF57EA1590}"/>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B7C82356-056B-4F7C-BC75-F30A8CA45D65}"/>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1DECF217-5D60-45EF-9BDB-29FA15F19B94}"/>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451CF26E-4548-40E6-B181-CCFDF4AC1331}"/>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6371E6BB-354F-4EEC-8A38-95EACED1F800}"/>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0C2CEC93-153E-446C-9AB5-86DB91CA00A4}"/>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D287A7B5-E3B9-4522-8880-34EC56D8CD24}"/>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a16="http://schemas.microsoft.com/office/drawing/2014/main" id="{263DB6E1-F7DE-4D6A-A5BC-F839DE7CAF8C}"/>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2DA0D094-7479-4C67-AF8E-8F0EECAE39C6}"/>
            </a:ext>
          </a:extLst>
        </xdr:cNvPr>
        <xdr:cNvCxnSpPr/>
      </xdr:nvCxnSpPr>
      <xdr:spPr>
        <a:xfrm flipV="1">
          <a:off x="14696439" y="5450658"/>
          <a:ext cx="0" cy="1442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一般廃棄物処理施設】&#10;有形固定資産減価償却率最小値テキスト">
          <a:extLst>
            <a:ext uri="{FF2B5EF4-FFF2-40B4-BE49-F238E27FC236}">
              <a16:creationId xmlns:a16="http://schemas.microsoft.com/office/drawing/2014/main" id="{D7078E04-EDB4-4D8C-AEA7-ACDD373E3BF7}"/>
            </a:ext>
          </a:extLst>
        </xdr:cNvPr>
        <xdr:cNvSpPr txBox="1"/>
      </xdr:nvSpPr>
      <xdr:spPr>
        <a:xfrm>
          <a:off x="14735175" y="689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04144ECE-0806-4285-9F70-47132DF3A2B0}"/>
            </a:ext>
          </a:extLst>
        </xdr:cNvPr>
        <xdr:cNvCxnSpPr/>
      </xdr:nvCxnSpPr>
      <xdr:spPr>
        <a:xfrm>
          <a:off x="14611350" y="68933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420" name="【一般廃棄物処理施設】&#10;有形固定資産減価償却率最大値テキスト">
          <a:extLst>
            <a:ext uri="{FF2B5EF4-FFF2-40B4-BE49-F238E27FC236}">
              <a16:creationId xmlns:a16="http://schemas.microsoft.com/office/drawing/2014/main" id="{96CB8117-05BA-4BF8-BEFC-949365E2D0C4}"/>
            </a:ext>
          </a:extLst>
        </xdr:cNvPr>
        <xdr:cNvSpPr txBox="1"/>
      </xdr:nvSpPr>
      <xdr:spPr>
        <a:xfrm>
          <a:off x="14735175" y="5229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421" name="直線コネクタ 420">
          <a:extLst>
            <a:ext uri="{FF2B5EF4-FFF2-40B4-BE49-F238E27FC236}">
              <a16:creationId xmlns:a16="http://schemas.microsoft.com/office/drawing/2014/main" id="{840DCFED-18A0-4815-BC76-E7E54784E6D6}"/>
            </a:ext>
          </a:extLst>
        </xdr:cNvPr>
        <xdr:cNvCxnSpPr/>
      </xdr:nvCxnSpPr>
      <xdr:spPr>
        <a:xfrm>
          <a:off x="14611350" y="54506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60977</xdr:rowOff>
    </xdr:from>
    <xdr:ext cx="405111" cy="259045"/>
    <xdr:sp macro="" textlink="">
      <xdr:nvSpPr>
        <xdr:cNvPr id="422" name="【一般廃棄物処理施設】&#10;有形固定資産減価償却率平均値テキスト">
          <a:extLst>
            <a:ext uri="{FF2B5EF4-FFF2-40B4-BE49-F238E27FC236}">
              <a16:creationId xmlns:a16="http://schemas.microsoft.com/office/drawing/2014/main" id="{90C822D0-F193-4AAE-BE7A-533483102637}"/>
            </a:ext>
          </a:extLst>
        </xdr:cNvPr>
        <xdr:cNvSpPr txBox="1"/>
      </xdr:nvSpPr>
      <xdr:spPr>
        <a:xfrm>
          <a:off x="14735175" y="6217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423" name="フローチャート: 判断 422">
          <a:extLst>
            <a:ext uri="{FF2B5EF4-FFF2-40B4-BE49-F238E27FC236}">
              <a16:creationId xmlns:a16="http://schemas.microsoft.com/office/drawing/2014/main" id="{E138FC0F-7798-4A74-A772-057AC5A409CA}"/>
            </a:ext>
          </a:extLst>
        </xdr:cNvPr>
        <xdr:cNvSpPr/>
      </xdr:nvSpPr>
      <xdr:spPr>
        <a:xfrm>
          <a:off x="14649450" y="62388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424" name="フローチャート: 判断 423">
          <a:extLst>
            <a:ext uri="{FF2B5EF4-FFF2-40B4-BE49-F238E27FC236}">
              <a16:creationId xmlns:a16="http://schemas.microsoft.com/office/drawing/2014/main" id="{689C5460-8E43-4FF6-8A5F-481E88A90B9D}"/>
            </a:ext>
          </a:extLst>
        </xdr:cNvPr>
        <xdr:cNvSpPr/>
      </xdr:nvSpPr>
      <xdr:spPr>
        <a:xfrm>
          <a:off x="13887450" y="617201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25" name="フローチャート: 判断 424">
          <a:extLst>
            <a:ext uri="{FF2B5EF4-FFF2-40B4-BE49-F238E27FC236}">
              <a16:creationId xmlns:a16="http://schemas.microsoft.com/office/drawing/2014/main" id="{D0C03235-9D7F-4BC6-B1DA-D884ACEB834E}"/>
            </a:ext>
          </a:extLst>
        </xdr:cNvPr>
        <xdr:cNvSpPr/>
      </xdr:nvSpPr>
      <xdr:spPr>
        <a:xfrm>
          <a:off x="13096875" y="618834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426" name="フローチャート: 判断 425">
          <a:extLst>
            <a:ext uri="{FF2B5EF4-FFF2-40B4-BE49-F238E27FC236}">
              <a16:creationId xmlns:a16="http://schemas.microsoft.com/office/drawing/2014/main" id="{F54EC6A6-8E1A-4229-BDA2-EA6E412503F1}"/>
            </a:ext>
          </a:extLst>
        </xdr:cNvPr>
        <xdr:cNvSpPr/>
      </xdr:nvSpPr>
      <xdr:spPr>
        <a:xfrm>
          <a:off x="12296775" y="618027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27" name="フローチャート: 判断 426">
          <a:extLst>
            <a:ext uri="{FF2B5EF4-FFF2-40B4-BE49-F238E27FC236}">
              <a16:creationId xmlns:a16="http://schemas.microsoft.com/office/drawing/2014/main" id="{35BF47D5-4E80-465D-83B5-89F66C69004B}"/>
            </a:ext>
          </a:extLst>
        </xdr:cNvPr>
        <xdr:cNvSpPr/>
      </xdr:nvSpPr>
      <xdr:spPr>
        <a:xfrm>
          <a:off x="11487150" y="6152061"/>
          <a:ext cx="104775" cy="857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65EF8340-E487-4A28-9B8A-03ABB3849862}"/>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2CE3E9B-7F5E-478B-8ECC-DF1484DA50E6}"/>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FAC51482-0DF3-4F5A-9E5E-64EC42C088FA}"/>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72E79CA-71CF-46F0-8C26-064886D15040}"/>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E0D4589-5CFB-4E36-ADC6-E28591C6DC79}"/>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98878</xdr:rowOff>
    </xdr:from>
    <xdr:to>
      <xdr:col>76</xdr:col>
      <xdr:colOff>165100</xdr:colOff>
      <xdr:row>40</xdr:row>
      <xdr:rowOff>29028</xdr:rowOff>
    </xdr:to>
    <xdr:sp macro="" textlink="">
      <xdr:nvSpPr>
        <xdr:cNvPr id="433" name="楕円 432">
          <a:extLst>
            <a:ext uri="{FF2B5EF4-FFF2-40B4-BE49-F238E27FC236}">
              <a16:creationId xmlns:a16="http://schemas.microsoft.com/office/drawing/2014/main" id="{CDB5F4EF-B9B2-4F31-BE9E-54D673A90AC0}"/>
            </a:ext>
          </a:extLst>
        </xdr:cNvPr>
        <xdr:cNvSpPr/>
      </xdr:nvSpPr>
      <xdr:spPr>
        <a:xfrm>
          <a:off x="13096875" y="641712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136996</xdr:rowOff>
    </xdr:from>
    <xdr:ext cx="405111" cy="259045"/>
    <xdr:sp macro="" textlink="">
      <xdr:nvSpPr>
        <xdr:cNvPr id="434" name="n_1aveValue【一般廃棄物処理施設】&#10;有形固定資産減価償却率">
          <a:extLst>
            <a:ext uri="{FF2B5EF4-FFF2-40B4-BE49-F238E27FC236}">
              <a16:creationId xmlns:a16="http://schemas.microsoft.com/office/drawing/2014/main" id="{AC88F630-1210-473D-8A1D-950E8C3D512E}"/>
            </a:ext>
          </a:extLst>
        </xdr:cNvPr>
        <xdr:cNvSpPr txBox="1"/>
      </xdr:nvSpPr>
      <xdr:spPr>
        <a:xfrm>
          <a:off x="13745219" y="596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435" name="n_2aveValue【一般廃棄物処理施設】&#10;有形固定資産減価償却率">
          <a:extLst>
            <a:ext uri="{FF2B5EF4-FFF2-40B4-BE49-F238E27FC236}">
              <a16:creationId xmlns:a16="http://schemas.microsoft.com/office/drawing/2014/main" id="{B62FF0BC-DB07-4198-9914-C0B616AB957E}"/>
            </a:ext>
          </a:extLst>
        </xdr:cNvPr>
        <xdr:cNvSpPr txBox="1"/>
      </xdr:nvSpPr>
      <xdr:spPr>
        <a:xfrm>
          <a:off x="12964169"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148426</xdr:rowOff>
    </xdr:from>
    <xdr:ext cx="405111" cy="259045"/>
    <xdr:sp macro="" textlink="">
      <xdr:nvSpPr>
        <xdr:cNvPr id="436" name="n_3aveValue【一般廃棄物処理施設】&#10;有形固定資産減価償却率">
          <a:extLst>
            <a:ext uri="{FF2B5EF4-FFF2-40B4-BE49-F238E27FC236}">
              <a16:creationId xmlns:a16="http://schemas.microsoft.com/office/drawing/2014/main" id="{E94A8EDA-05B6-4672-9F64-1DF32195A2D3}"/>
            </a:ext>
          </a:extLst>
        </xdr:cNvPr>
        <xdr:cNvSpPr txBox="1"/>
      </xdr:nvSpPr>
      <xdr:spPr>
        <a:xfrm>
          <a:off x="12164069" y="5974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37" name="n_4aveValue【一般廃棄物処理施設】&#10;有形固定資産減価償却率">
          <a:extLst>
            <a:ext uri="{FF2B5EF4-FFF2-40B4-BE49-F238E27FC236}">
              <a16:creationId xmlns:a16="http://schemas.microsoft.com/office/drawing/2014/main" id="{3311BC62-0AA8-4240-99C1-703B8623C467}"/>
            </a:ext>
          </a:extLst>
        </xdr:cNvPr>
        <xdr:cNvSpPr txBox="1"/>
      </xdr:nvSpPr>
      <xdr:spPr>
        <a:xfrm>
          <a:off x="11354444" y="593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20155</xdr:rowOff>
    </xdr:from>
    <xdr:ext cx="405111" cy="259045"/>
    <xdr:sp macro="" textlink="">
      <xdr:nvSpPr>
        <xdr:cNvPr id="438" name="n_2mainValue【一般廃棄物処理施設】&#10;有形固定資産減価償却率">
          <a:extLst>
            <a:ext uri="{FF2B5EF4-FFF2-40B4-BE49-F238E27FC236}">
              <a16:creationId xmlns:a16="http://schemas.microsoft.com/office/drawing/2014/main" id="{66087B9D-2EA6-4ABE-8E97-0A55360F2067}"/>
            </a:ext>
          </a:extLst>
        </xdr:cNvPr>
        <xdr:cNvSpPr txBox="1"/>
      </xdr:nvSpPr>
      <xdr:spPr>
        <a:xfrm>
          <a:off x="12964169" y="649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9" name="正方形/長方形 438">
          <a:extLst>
            <a:ext uri="{FF2B5EF4-FFF2-40B4-BE49-F238E27FC236}">
              <a16:creationId xmlns:a16="http://schemas.microsoft.com/office/drawing/2014/main" id="{F3F523FF-7DB5-424A-953B-15E3266605F1}"/>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0" name="正方形/長方形 439">
          <a:extLst>
            <a:ext uri="{FF2B5EF4-FFF2-40B4-BE49-F238E27FC236}">
              <a16:creationId xmlns:a16="http://schemas.microsoft.com/office/drawing/2014/main" id="{D590CF60-3C79-4126-969C-817F49D0CAC7}"/>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1" name="正方形/長方形 440">
          <a:extLst>
            <a:ext uri="{FF2B5EF4-FFF2-40B4-BE49-F238E27FC236}">
              <a16:creationId xmlns:a16="http://schemas.microsoft.com/office/drawing/2014/main" id="{7617A6C5-9983-4D7B-B1F2-46BA6EFA688A}"/>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2" name="正方形/長方形 441">
          <a:extLst>
            <a:ext uri="{FF2B5EF4-FFF2-40B4-BE49-F238E27FC236}">
              <a16:creationId xmlns:a16="http://schemas.microsoft.com/office/drawing/2014/main" id="{0BC703CE-C3BF-494B-9B9F-116CB806CDE4}"/>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3" name="正方形/長方形 442">
          <a:extLst>
            <a:ext uri="{FF2B5EF4-FFF2-40B4-BE49-F238E27FC236}">
              <a16:creationId xmlns:a16="http://schemas.microsoft.com/office/drawing/2014/main" id="{8B8CCDB5-975F-4373-8D87-DDA13EDE4203}"/>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4" name="正方形/長方形 443">
          <a:extLst>
            <a:ext uri="{FF2B5EF4-FFF2-40B4-BE49-F238E27FC236}">
              <a16:creationId xmlns:a16="http://schemas.microsoft.com/office/drawing/2014/main" id="{1BF30F80-DD82-4E79-9882-F07CF469CCDD}"/>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5" name="正方形/長方形 444">
          <a:extLst>
            <a:ext uri="{FF2B5EF4-FFF2-40B4-BE49-F238E27FC236}">
              <a16:creationId xmlns:a16="http://schemas.microsoft.com/office/drawing/2014/main" id="{A22D4C23-65E0-458F-8A1F-7EBBB71A71B3}"/>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6" name="正方形/長方形 445">
          <a:extLst>
            <a:ext uri="{FF2B5EF4-FFF2-40B4-BE49-F238E27FC236}">
              <a16:creationId xmlns:a16="http://schemas.microsoft.com/office/drawing/2014/main" id="{EA44F2A3-A817-4458-826D-5CD4FAB8F20A}"/>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7" name="テキスト ボックス 446">
          <a:extLst>
            <a:ext uri="{FF2B5EF4-FFF2-40B4-BE49-F238E27FC236}">
              <a16:creationId xmlns:a16="http://schemas.microsoft.com/office/drawing/2014/main" id="{49E7E787-9088-4132-9180-7B8C638FF70D}"/>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8" name="直線コネクタ 447">
          <a:extLst>
            <a:ext uri="{FF2B5EF4-FFF2-40B4-BE49-F238E27FC236}">
              <a16:creationId xmlns:a16="http://schemas.microsoft.com/office/drawing/2014/main" id="{5B0C42A6-3E3A-413E-8CE3-4FFE40707700}"/>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9" name="直線コネクタ 448">
          <a:extLst>
            <a:ext uri="{FF2B5EF4-FFF2-40B4-BE49-F238E27FC236}">
              <a16:creationId xmlns:a16="http://schemas.microsoft.com/office/drawing/2014/main" id="{2AB2A410-E35F-455A-8EA5-956E83772E59}"/>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0" name="テキスト ボックス 449">
          <a:extLst>
            <a:ext uri="{FF2B5EF4-FFF2-40B4-BE49-F238E27FC236}">
              <a16:creationId xmlns:a16="http://schemas.microsoft.com/office/drawing/2014/main" id="{83B92BB6-AAFB-4BFE-BB91-AEDED3071400}"/>
            </a:ext>
          </a:extLst>
        </xdr:cNvPr>
        <xdr:cNvSpPr txBox="1"/>
      </xdr:nvSpPr>
      <xdr:spPr>
        <a:xfrm>
          <a:off x="16248514" y="66364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1" name="直線コネクタ 450">
          <a:extLst>
            <a:ext uri="{FF2B5EF4-FFF2-40B4-BE49-F238E27FC236}">
              <a16:creationId xmlns:a16="http://schemas.microsoft.com/office/drawing/2014/main" id="{9C07540F-ED59-4CCA-BFE8-6D92ED0FAC59}"/>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2" name="テキスト ボックス 451">
          <a:extLst>
            <a:ext uri="{FF2B5EF4-FFF2-40B4-BE49-F238E27FC236}">
              <a16:creationId xmlns:a16="http://schemas.microsoft.com/office/drawing/2014/main" id="{B9AF0652-A8E6-482B-99E1-ED6BAFBF3B24}"/>
            </a:ext>
          </a:extLst>
        </xdr:cNvPr>
        <xdr:cNvSpPr txBox="1"/>
      </xdr:nvSpPr>
      <xdr:spPr>
        <a:xfrm>
          <a:off x="15936806" y="6198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3" name="直線コネクタ 452">
          <a:extLst>
            <a:ext uri="{FF2B5EF4-FFF2-40B4-BE49-F238E27FC236}">
              <a16:creationId xmlns:a16="http://schemas.microsoft.com/office/drawing/2014/main" id="{4969DCF9-B81F-47F9-B5ED-BECC8748C3C8}"/>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54" name="テキスト ボックス 453">
          <a:extLst>
            <a:ext uri="{FF2B5EF4-FFF2-40B4-BE49-F238E27FC236}">
              <a16:creationId xmlns:a16="http://schemas.microsoft.com/office/drawing/2014/main" id="{B4E98E6F-013B-4ABF-A837-B72696597258}"/>
            </a:ext>
          </a:extLst>
        </xdr:cNvPr>
        <xdr:cNvSpPr txBox="1"/>
      </xdr:nvSpPr>
      <xdr:spPr>
        <a:xfrm>
          <a:off x="15849828" y="5769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5" name="直線コネクタ 454">
          <a:extLst>
            <a:ext uri="{FF2B5EF4-FFF2-40B4-BE49-F238E27FC236}">
              <a16:creationId xmlns:a16="http://schemas.microsoft.com/office/drawing/2014/main" id="{9581879F-3D8C-4FDF-A98A-CB2F87B1C20F}"/>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56" name="テキスト ボックス 455">
          <a:extLst>
            <a:ext uri="{FF2B5EF4-FFF2-40B4-BE49-F238E27FC236}">
              <a16:creationId xmlns:a16="http://schemas.microsoft.com/office/drawing/2014/main" id="{80C67587-3189-4CD2-9CC5-7A9EB61A3640}"/>
            </a:ext>
          </a:extLst>
        </xdr:cNvPr>
        <xdr:cNvSpPr txBox="1"/>
      </xdr:nvSpPr>
      <xdr:spPr>
        <a:xfrm>
          <a:off x="15849828" y="53410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7" name="直線コネクタ 456">
          <a:extLst>
            <a:ext uri="{FF2B5EF4-FFF2-40B4-BE49-F238E27FC236}">
              <a16:creationId xmlns:a16="http://schemas.microsoft.com/office/drawing/2014/main" id="{8F556AF5-FC39-4C2A-9B28-E04DF21386D7}"/>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8" name="テキスト ボックス 457">
          <a:extLst>
            <a:ext uri="{FF2B5EF4-FFF2-40B4-BE49-F238E27FC236}">
              <a16:creationId xmlns:a16="http://schemas.microsoft.com/office/drawing/2014/main" id="{3268789B-2858-43A6-9F42-9A036B938F88}"/>
            </a:ext>
          </a:extLst>
        </xdr:cNvPr>
        <xdr:cNvSpPr txBox="1"/>
      </xdr:nvSpPr>
      <xdr:spPr>
        <a:xfrm>
          <a:off x="15849828" y="49028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9" name="【一般廃棄物処理施設】&#10;一人当たり有形固定資産（償却資産）額グラフ枠">
          <a:extLst>
            <a:ext uri="{FF2B5EF4-FFF2-40B4-BE49-F238E27FC236}">
              <a16:creationId xmlns:a16="http://schemas.microsoft.com/office/drawing/2014/main" id="{0390042F-3FA2-4DB0-8715-B5A59258D15C}"/>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460" name="直線コネクタ 459">
          <a:extLst>
            <a:ext uri="{FF2B5EF4-FFF2-40B4-BE49-F238E27FC236}">
              <a16:creationId xmlns:a16="http://schemas.microsoft.com/office/drawing/2014/main" id="{9A2CE00F-F860-414B-8515-D9F53C32E150}"/>
            </a:ext>
          </a:extLst>
        </xdr:cNvPr>
        <xdr:cNvCxnSpPr/>
      </xdr:nvCxnSpPr>
      <xdr:spPr>
        <a:xfrm flipV="1">
          <a:off x="19954239" y="5465834"/>
          <a:ext cx="0" cy="1304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461" name="【一般廃棄物処理施設】&#10;一人当たり有形固定資産（償却資産）額最小値テキスト">
          <a:extLst>
            <a:ext uri="{FF2B5EF4-FFF2-40B4-BE49-F238E27FC236}">
              <a16:creationId xmlns:a16="http://schemas.microsoft.com/office/drawing/2014/main" id="{A35903B8-F549-46AA-BBAB-96BF95B46CEA}"/>
            </a:ext>
          </a:extLst>
        </xdr:cNvPr>
        <xdr:cNvSpPr txBox="1"/>
      </xdr:nvSpPr>
      <xdr:spPr>
        <a:xfrm>
          <a:off x="19992975" y="67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462" name="直線コネクタ 461">
          <a:extLst>
            <a:ext uri="{FF2B5EF4-FFF2-40B4-BE49-F238E27FC236}">
              <a16:creationId xmlns:a16="http://schemas.microsoft.com/office/drawing/2014/main" id="{1D0421B8-5275-45D1-BDCC-5B4FD274CA1C}"/>
            </a:ext>
          </a:extLst>
        </xdr:cNvPr>
        <xdr:cNvCxnSpPr/>
      </xdr:nvCxnSpPr>
      <xdr:spPr>
        <a:xfrm>
          <a:off x="19878675" y="677032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463" name="【一般廃棄物処理施設】&#10;一人当たり有形固定資産（償却資産）額最大値テキスト">
          <a:extLst>
            <a:ext uri="{FF2B5EF4-FFF2-40B4-BE49-F238E27FC236}">
              <a16:creationId xmlns:a16="http://schemas.microsoft.com/office/drawing/2014/main" id="{C791861F-7945-434A-A843-33FA81427CA1}"/>
            </a:ext>
          </a:extLst>
        </xdr:cNvPr>
        <xdr:cNvSpPr txBox="1"/>
      </xdr:nvSpPr>
      <xdr:spPr>
        <a:xfrm>
          <a:off x="19992975" y="52505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464" name="直線コネクタ 463">
          <a:extLst>
            <a:ext uri="{FF2B5EF4-FFF2-40B4-BE49-F238E27FC236}">
              <a16:creationId xmlns:a16="http://schemas.microsoft.com/office/drawing/2014/main" id="{81F177FA-18BA-48C4-B4B8-4FDCC491F23E}"/>
            </a:ext>
          </a:extLst>
        </xdr:cNvPr>
        <xdr:cNvCxnSpPr/>
      </xdr:nvCxnSpPr>
      <xdr:spPr>
        <a:xfrm>
          <a:off x="19878675" y="54658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61506</xdr:rowOff>
    </xdr:from>
    <xdr:ext cx="599010" cy="259045"/>
    <xdr:sp macro="" textlink="">
      <xdr:nvSpPr>
        <xdr:cNvPr id="465" name="【一般廃棄物処理施設】&#10;一人当たり有形固定資産（償却資産）額平均値テキスト">
          <a:extLst>
            <a:ext uri="{FF2B5EF4-FFF2-40B4-BE49-F238E27FC236}">
              <a16:creationId xmlns:a16="http://schemas.microsoft.com/office/drawing/2014/main" id="{6FCAD8D5-3D52-4A0B-9FC6-E7481715C3FB}"/>
            </a:ext>
          </a:extLst>
        </xdr:cNvPr>
        <xdr:cNvSpPr txBox="1"/>
      </xdr:nvSpPr>
      <xdr:spPr>
        <a:xfrm>
          <a:off x="19992975" y="654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466" name="フローチャート: 判断 465">
          <a:extLst>
            <a:ext uri="{FF2B5EF4-FFF2-40B4-BE49-F238E27FC236}">
              <a16:creationId xmlns:a16="http://schemas.microsoft.com/office/drawing/2014/main" id="{354D8A95-B435-48A8-87AC-2F640783A952}"/>
            </a:ext>
          </a:extLst>
        </xdr:cNvPr>
        <xdr:cNvSpPr/>
      </xdr:nvSpPr>
      <xdr:spPr>
        <a:xfrm>
          <a:off x="19897725" y="656325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467" name="フローチャート: 判断 466">
          <a:extLst>
            <a:ext uri="{FF2B5EF4-FFF2-40B4-BE49-F238E27FC236}">
              <a16:creationId xmlns:a16="http://schemas.microsoft.com/office/drawing/2014/main" id="{E0DBF0CD-F502-4A23-9AA9-6E0C32505EEF}"/>
            </a:ext>
          </a:extLst>
        </xdr:cNvPr>
        <xdr:cNvSpPr/>
      </xdr:nvSpPr>
      <xdr:spPr>
        <a:xfrm>
          <a:off x="19154775" y="65701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468" name="フローチャート: 判断 467">
          <a:extLst>
            <a:ext uri="{FF2B5EF4-FFF2-40B4-BE49-F238E27FC236}">
              <a16:creationId xmlns:a16="http://schemas.microsoft.com/office/drawing/2014/main" id="{13312C8D-22DF-44E4-BE3E-E38EA79BCDDF}"/>
            </a:ext>
          </a:extLst>
        </xdr:cNvPr>
        <xdr:cNvSpPr/>
      </xdr:nvSpPr>
      <xdr:spPr>
        <a:xfrm>
          <a:off x="18345150" y="65846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110010</xdr:rowOff>
    </xdr:from>
    <xdr:to>
      <xdr:col>102</xdr:col>
      <xdr:colOff>165100</xdr:colOff>
      <xdr:row>41</xdr:row>
      <xdr:rowOff>40160</xdr:rowOff>
    </xdr:to>
    <xdr:sp macro="" textlink="">
      <xdr:nvSpPr>
        <xdr:cNvPr id="469" name="フローチャート: 判断 468">
          <a:extLst>
            <a:ext uri="{FF2B5EF4-FFF2-40B4-BE49-F238E27FC236}">
              <a16:creationId xmlns:a16="http://schemas.microsoft.com/office/drawing/2014/main" id="{507549C6-4364-441F-ABA3-DF368561DEA0}"/>
            </a:ext>
          </a:extLst>
        </xdr:cNvPr>
        <xdr:cNvSpPr/>
      </xdr:nvSpPr>
      <xdr:spPr>
        <a:xfrm>
          <a:off x="17554575" y="65838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116606</xdr:rowOff>
    </xdr:from>
    <xdr:to>
      <xdr:col>98</xdr:col>
      <xdr:colOff>38100</xdr:colOff>
      <xdr:row>41</xdr:row>
      <xdr:rowOff>46756</xdr:rowOff>
    </xdr:to>
    <xdr:sp macro="" textlink="">
      <xdr:nvSpPr>
        <xdr:cNvPr id="470" name="フローチャート: 判断 469">
          <a:extLst>
            <a:ext uri="{FF2B5EF4-FFF2-40B4-BE49-F238E27FC236}">
              <a16:creationId xmlns:a16="http://schemas.microsoft.com/office/drawing/2014/main" id="{4AB93712-9BA0-47B2-8F19-86487E333F8C}"/>
            </a:ext>
          </a:extLst>
        </xdr:cNvPr>
        <xdr:cNvSpPr/>
      </xdr:nvSpPr>
      <xdr:spPr>
        <a:xfrm>
          <a:off x="16754475" y="65936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CB7AEBB4-1EB0-4AA8-A9A4-D9A0704AD7D7}"/>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36671E77-B6D8-45AB-9C04-63F7FAD7416A}"/>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E4DD46D1-F741-4643-B7FE-57A7E2CE78D5}"/>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CB0BC03C-15C9-4918-99CE-35F4CC238E01}"/>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7AC5F804-49B3-4507-8884-D3A69FFB05D3}"/>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47418</xdr:rowOff>
    </xdr:from>
    <xdr:to>
      <xdr:col>107</xdr:col>
      <xdr:colOff>101600</xdr:colOff>
      <xdr:row>41</xdr:row>
      <xdr:rowOff>149018</xdr:rowOff>
    </xdr:to>
    <xdr:sp macro="" textlink="">
      <xdr:nvSpPr>
        <xdr:cNvPr id="476" name="楕円 475">
          <a:extLst>
            <a:ext uri="{FF2B5EF4-FFF2-40B4-BE49-F238E27FC236}">
              <a16:creationId xmlns:a16="http://schemas.microsoft.com/office/drawing/2014/main" id="{0DBED44F-5670-467C-97D7-D659B6B33B66}"/>
            </a:ext>
          </a:extLst>
        </xdr:cNvPr>
        <xdr:cNvSpPr/>
      </xdr:nvSpPr>
      <xdr:spPr>
        <a:xfrm>
          <a:off x="18345150" y="66895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39833</xdr:rowOff>
    </xdr:from>
    <xdr:ext cx="599010" cy="259045"/>
    <xdr:sp macro="" textlink="">
      <xdr:nvSpPr>
        <xdr:cNvPr id="477" name="n_1aveValue【一般廃棄物処理施設】&#10;一人当たり有形固定資産（償却資産）額">
          <a:extLst>
            <a:ext uri="{FF2B5EF4-FFF2-40B4-BE49-F238E27FC236}">
              <a16:creationId xmlns:a16="http://schemas.microsoft.com/office/drawing/2014/main" id="{C57EC46B-2B6E-4524-BCCA-B198ACD67900}"/>
            </a:ext>
          </a:extLst>
        </xdr:cNvPr>
        <xdr:cNvSpPr txBox="1"/>
      </xdr:nvSpPr>
      <xdr:spPr>
        <a:xfrm>
          <a:off x="18915595" y="6354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57466</xdr:rowOff>
    </xdr:from>
    <xdr:ext cx="599010" cy="259045"/>
    <xdr:sp macro="" textlink="">
      <xdr:nvSpPr>
        <xdr:cNvPr id="478" name="n_2aveValue【一般廃棄物処理施設】&#10;一人当たり有形固定資産（償却資産）額">
          <a:extLst>
            <a:ext uri="{FF2B5EF4-FFF2-40B4-BE49-F238E27FC236}">
              <a16:creationId xmlns:a16="http://schemas.microsoft.com/office/drawing/2014/main" id="{1BD4533C-D9F5-42C0-80AE-474F93AB195E}"/>
            </a:ext>
          </a:extLst>
        </xdr:cNvPr>
        <xdr:cNvSpPr txBox="1"/>
      </xdr:nvSpPr>
      <xdr:spPr>
        <a:xfrm>
          <a:off x="18134545" y="637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56687</xdr:rowOff>
    </xdr:from>
    <xdr:ext cx="599010" cy="259045"/>
    <xdr:sp macro="" textlink="">
      <xdr:nvSpPr>
        <xdr:cNvPr id="479" name="n_3aveValue【一般廃棄物処理施設】&#10;一人当たり有形固定資産（償却資産）額">
          <a:extLst>
            <a:ext uri="{FF2B5EF4-FFF2-40B4-BE49-F238E27FC236}">
              <a16:creationId xmlns:a16="http://schemas.microsoft.com/office/drawing/2014/main" id="{0AEE9AB8-39C7-4A0F-82A1-945E8637E73A}"/>
            </a:ext>
          </a:extLst>
        </xdr:cNvPr>
        <xdr:cNvSpPr txBox="1"/>
      </xdr:nvSpPr>
      <xdr:spPr>
        <a:xfrm>
          <a:off x="17324920" y="637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63283</xdr:rowOff>
    </xdr:from>
    <xdr:ext cx="599010" cy="259045"/>
    <xdr:sp macro="" textlink="">
      <xdr:nvSpPr>
        <xdr:cNvPr id="480" name="n_4aveValue【一般廃棄物処理施設】&#10;一人当たり有形固定資産（償却資産）額">
          <a:extLst>
            <a:ext uri="{FF2B5EF4-FFF2-40B4-BE49-F238E27FC236}">
              <a16:creationId xmlns:a16="http://schemas.microsoft.com/office/drawing/2014/main" id="{62F0D542-2B6D-4502-9633-73E0BAAE0CB7}"/>
            </a:ext>
          </a:extLst>
        </xdr:cNvPr>
        <xdr:cNvSpPr txBox="1"/>
      </xdr:nvSpPr>
      <xdr:spPr>
        <a:xfrm>
          <a:off x="16524820" y="6381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140145</xdr:rowOff>
    </xdr:from>
    <xdr:ext cx="534377" cy="259045"/>
    <xdr:sp macro="" textlink="">
      <xdr:nvSpPr>
        <xdr:cNvPr id="481" name="n_2mainValue【一般廃棄物処理施設】&#10;一人当たり有形固定資産（償却資産）額">
          <a:extLst>
            <a:ext uri="{FF2B5EF4-FFF2-40B4-BE49-F238E27FC236}">
              <a16:creationId xmlns:a16="http://schemas.microsoft.com/office/drawing/2014/main" id="{B69FE676-2640-424D-8700-5B66AA7D970B}"/>
            </a:ext>
          </a:extLst>
        </xdr:cNvPr>
        <xdr:cNvSpPr txBox="1"/>
      </xdr:nvSpPr>
      <xdr:spPr>
        <a:xfrm>
          <a:off x="18163686" y="678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a:extLst>
            <a:ext uri="{FF2B5EF4-FFF2-40B4-BE49-F238E27FC236}">
              <a16:creationId xmlns:a16="http://schemas.microsoft.com/office/drawing/2014/main" id="{B3335912-42B7-4F57-908F-A7A4B07B1703}"/>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a:extLst>
            <a:ext uri="{FF2B5EF4-FFF2-40B4-BE49-F238E27FC236}">
              <a16:creationId xmlns:a16="http://schemas.microsoft.com/office/drawing/2014/main" id="{E4C86C2F-32B1-428F-8F9B-04956EA4A2A9}"/>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a:extLst>
            <a:ext uri="{FF2B5EF4-FFF2-40B4-BE49-F238E27FC236}">
              <a16:creationId xmlns:a16="http://schemas.microsoft.com/office/drawing/2014/main" id="{B7D7684D-6F3F-40B8-A185-05231F8D9687}"/>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a:extLst>
            <a:ext uri="{FF2B5EF4-FFF2-40B4-BE49-F238E27FC236}">
              <a16:creationId xmlns:a16="http://schemas.microsoft.com/office/drawing/2014/main" id="{B18BD116-905E-4703-9471-06E80DFDB0FB}"/>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a:extLst>
            <a:ext uri="{FF2B5EF4-FFF2-40B4-BE49-F238E27FC236}">
              <a16:creationId xmlns:a16="http://schemas.microsoft.com/office/drawing/2014/main" id="{404B919F-FB43-4E8B-9117-C9D4C420C306}"/>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a:extLst>
            <a:ext uri="{FF2B5EF4-FFF2-40B4-BE49-F238E27FC236}">
              <a16:creationId xmlns:a16="http://schemas.microsoft.com/office/drawing/2014/main" id="{C2199A85-2B2F-4D79-B9B3-3298BF10159C}"/>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a:extLst>
            <a:ext uri="{FF2B5EF4-FFF2-40B4-BE49-F238E27FC236}">
              <a16:creationId xmlns:a16="http://schemas.microsoft.com/office/drawing/2014/main" id="{8A2F68FC-D9FD-4AE5-9476-EE4579086987}"/>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a:extLst>
            <a:ext uri="{FF2B5EF4-FFF2-40B4-BE49-F238E27FC236}">
              <a16:creationId xmlns:a16="http://schemas.microsoft.com/office/drawing/2014/main" id="{5499FAFE-FE30-4A16-A792-96742B4B20EB}"/>
            </a:ext>
          </a:extLst>
        </xdr:cNvPr>
        <xdr:cNvSpPr/>
      </xdr:nvSpPr>
      <xdr:spPr>
        <a:xfrm>
          <a:off x="112109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90" name="正方形/長方形 489">
          <a:extLst>
            <a:ext uri="{FF2B5EF4-FFF2-40B4-BE49-F238E27FC236}">
              <a16:creationId xmlns:a16="http://schemas.microsoft.com/office/drawing/2014/main" id="{A3116FC3-32DD-4A87-A94A-40B404085271}"/>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1" name="正方形/長方形 490">
          <a:extLst>
            <a:ext uri="{FF2B5EF4-FFF2-40B4-BE49-F238E27FC236}">
              <a16:creationId xmlns:a16="http://schemas.microsoft.com/office/drawing/2014/main" id="{3EAFD2BD-6581-4802-BC35-9C5B9800C2AE}"/>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2" name="正方形/長方形 491">
          <a:extLst>
            <a:ext uri="{FF2B5EF4-FFF2-40B4-BE49-F238E27FC236}">
              <a16:creationId xmlns:a16="http://schemas.microsoft.com/office/drawing/2014/main" id="{E6BB02D1-6C3D-451A-BB2E-B0099471248C}"/>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3" name="正方形/長方形 492">
          <a:extLst>
            <a:ext uri="{FF2B5EF4-FFF2-40B4-BE49-F238E27FC236}">
              <a16:creationId xmlns:a16="http://schemas.microsoft.com/office/drawing/2014/main" id="{ABF5B1C8-2B9A-4949-BA81-31284CD10580}"/>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4" name="正方形/長方形 493">
          <a:extLst>
            <a:ext uri="{FF2B5EF4-FFF2-40B4-BE49-F238E27FC236}">
              <a16:creationId xmlns:a16="http://schemas.microsoft.com/office/drawing/2014/main" id="{C7C01B69-6404-4B4D-B115-B9130707B00C}"/>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5" name="正方形/長方形 494">
          <a:extLst>
            <a:ext uri="{FF2B5EF4-FFF2-40B4-BE49-F238E27FC236}">
              <a16:creationId xmlns:a16="http://schemas.microsoft.com/office/drawing/2014/main" id="{48E905E3-6FA1-4407-93EA-529A80842D26}"/>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6" name="正方形/長方形 495">
          <a:extLst>
            <a:ext uri="{FF2B5EF4-FFF2-40B4-BE49-F238E27FC236}">
              <a16:creationId xmlns:a16="http://schemas.microsoft.com/office/drawing/2014/main" id="{DDE6122B-46B6-49F1-B9AA-368BA64FEB25}"/>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7" name="正方形/長方形 496">
          <a:extLst>
            <a:ext uri="{FF2B5EF4-FFF2-40B4-BE49-F238E27FC236}">
              <a16:creationId xmlns:a16="http://schemas.microsoft.com/office/drawing/2014/main" id="{7648049F-CC73-4E88-8F77-2D0168DAD29E}"/>
            </a:ext>
          </a:extLst>
        </xdr:cNvPr>
        <xdr:cNvSpPr/>
      </xdr:nvSpPr>
      <xdr:spPr>
        <a:xfrm>
          <a:off x="164592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a:extLst>
            <a:ext uri="{FF2B5EF4-FFF2-40B4-BE49-F238E27FC236}">
              <a16:creationId xmlns:a16="http://schemas.microsoft.com/office/drawing/2014/main" id="{307A6CC9-110E-4EA4-959C-E6A0CF16245D}"/>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a:extLst>
            <a:ext uri="{FF2B5EF4-FFF2-40B4-BE49-F238E27FC236}">
              <a16:creationId xmlns:a16="http://schemas.microsoft.com/office/drawing/2014/main" id="{3FA8F415-E6F7-499F-88DD-EF3E0B6C00BC}"/>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a:extLst>
            <a:ext uri="{FF2B5EF4-FFF2-40B4-BE49-F238E27FC236}">
              <a16:creationId xmlns:a16="http://schemas.microsoft.com/office/drawing/2014/main" id="{5C659CA2-588A-4A64-A132-713432EAB118}"/>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a:extLst>
            <a:ext uri="{FF2B5EF4-FFF2-40B4-BE49-F238E27FC236}">
              <a16:creationId xmlns:a16="http://schemas.microsoft.com/office/drawing/2014/main" id="{12E3B753-93A6-41B8-9905-D94A8EC84265}"/>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a:extLst>
            <a:ext uri="{FF2B5EF4-FFF2-40B4-BE49-F238E27FC236}">
              <a16:creationId xmlns:a16="http://schemas.microsoft.com/office/drawing/2014/main" id="{BED3493F-3D8D-45C6-B33F-A73C4BFC206E}"/>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a:extLst>
            <a:ext uri="{FF2B5EF4-FFF2-40B4-BE49-F238E27FC236}">
              <a16:creationId xmlns:a16="http://schemas.microsoft.com/office/drawing/2014/main" id="{A34A4C54-6036-4BAA-849E-8F44586650E2}"/>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a:extLst>
            <a:ext uri="{FF2B5EF4-FFF2-40B4-BE49-F238E27FC236}">
              <a16:creationId xmlns:a16="http://schemas.microsoft.com/office/drawing/2014/main" id="{D922EDEB-3031-42D2-8E6B-A71E4DB3D6E8}"/>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a:extLst>
            <a:ext uri="{FF2B5EF4-FFF2-40B4-BE49-F238E27FC236}">
              <a16:creationId xmlns:a16="http://schemas.microsoft.com/office/drawing/2014/main" id="{7CB886A2-B041-49C5-B129-30F7BCA324BB}"/>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6" name="テキスト ボックス 505">
          <a:extLst>
            <a:ext uri="{FF2B5EF4-FFF2-40B4-BE49-F238E27FC236}">
              <a16:creationId xmlns:a16="http://schemas.microsoft.com/office/drawing/2014/main" id="{511D23A0-86C5-43B7-B490-003B9F2A9F51}"/>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a:extLst>
            <a:ext uri="{FF2B5EF4-FFF2-40B4-BE49-F238E27FC236}">
              <a16:creationId xmlns:a16="http://schemas.microsoft.com/office/drawing/2014/main" id="{2C3B49DF-38B7-402A-AAB4-00CEAB9BD47C}"/>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8" name="テキスト ボックス 507">
          <a:extLst>
            <a:ext uri="{FF2B5EF4-FFF2-40B4-BE49-F238E27FC236}">
              <a16:creationId xmlns:a16="http://schemas.microsoft.com/office/drawing/2014/main" id="{CA71387E-4939-483C-B390-9DA93FB03913}"/>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9" name="直線コネクタ 508">
          <a:extLst>
            <a:ext uri="{FF2B5EF4-FFF2-40B4-BE49-F238E27FC236}">
              <a16:creationId xmlns:a16="http://schemas.microsoft.com/office/drawing/2014/main" id="{AA6586AD-8021-430A-9775-DF7A34F88D2D}"/>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0" name="テキスト ボックス 509">
          <a:extLst>
            <a:ext uri="{FF2B5EF4-FFF2-40B4-BE49-F238E27FC236}">
              <a16:creationId xmlns:a16="http://schemas.microsoft.com/office/drawing/2014/main" id="{B843F953-2ADF-4B55-B1BC-8A5D9D8C7F3B}"/>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1" name="直線コネクタ 510">
          <a:extLst>
            <a:ext uri="{FF2B5EF4-FFF2-40B4-BE49-F238E27FC236}">
              <a16:creationId xmlns:a16="http://schemas.microsoft.com/office/drawing/2014/main" id="{8C0058EA-4E42-4187-8DEC-E7E3A01481DA}"/>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2" name="テキスト ボックス 511">
          <a:extLst>
            <a:ext uri="{FF2B5EF4-FFF2-40B4-BE49-F238E27FC236}">
              <a16:creationId xmlns:a16="http://schemas.microsoft.com/office/drawing/2014/main" id="{D863715F-9E23-4B46-BE10-A35A521E0CF1}"/>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3" name="直線コネクタ 512">
          <a:extLst>
            <a:ext uri="{FF2B5EF4-FFF2-40B4-BE49-F238E27FC236}">
              <a16:creationId xmlns:a16="http://schemas.microsoft.com/office/drawing/2014/main" id="{CE0D2888-3801-477C-A6A1-E4C1F5440CFF}"/>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4" name="テキスト ボックス 513">
          <a:extLst>
            <a:ext uri="{FF2B5EF4-FFF2-40B4-BE49-F238E27FC236}">
              <a16:creationId xmlns:a16="http://schemas.microsoft.com/office/drawing/2014/main" id="{D76FD08F-4FA2-4DF5-B72F-BBA5B4A1BAE4}"/>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5" name="直線コネクタ 514">
          <a:extLst>
            <a:ext uri="{FF2B5EF4-FFF2-40B4-BE49-F238E27FC236}">
              <a16:creationId xmlns:a16="http://schemas.microsoft.com/office/drawing/2014/main" id="{63FF747F-9A52-42C4-8DF1-CA68E58743E4}"/>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6" name="テキスト ボックス 515">
          <a:extLst>
            <a:ext uri="{FF2B5EF4-FFF2-40B4-BE49-F238E27FC236}">
              <a16:creationId xmlns:a16="http://schemas.microsoft.com/office/drawing/2014/main" id="{A790883C-7B70-4FA5-8FD5-B63AED4D2587}"/>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7" name="直線コネクタ 516">
          <a:extLst>
            <a:ext uri="{FF2B5EF4-FFF2-40B4-BE49-F238E27FC236}">
              <a16:creationId xmlns:a16="http://schemas.microsoft.com/office/drawing/2014/main" id="{E316EBC2-C51C-45D2-9226-BAEAE40C82FA}"/>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8" name="テキスト ボックス 517">
          <a:extLst>
            <a:ext uri="{FF2B5EF4-FFF2-40B4-BE49-F238E27FC236}">
              <a16:creationId xmlns:a16="http://schemas.microsoft.com/office/drawing/2014/main" id="{C30777ED-8723-4FBB-B1D5-E27E440904C6}"/>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9" name="直線コネクタ 518">
          <a:extLst>
            <a:ext uri="{FF2B5EF4-FFF2-40B4-BE49-F238E27FC236}">
              <a16:creationId xmlns:a16="http://schemas.microsoft.com/office/drawing/2014/main" id="{147A14CE-4AE4-496D-8920-136ADFBBFB5A}"/>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0" name="テキスト ボックス 519">
          <a:extLst>
            <a:ext uri="{FF2B5EF4-FFF2-40B4-BE49-F238E27FC236}">
              <a16:creationId xmlns:a16="http://schemas.microsoft.com/office/drawing/2014/main" id="{F0C9C383-6E79-4689-9C9C-3863C27F6FE2}"/>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1" name="直線コネクタ 520">
          <a:extLst>
            <a:ext uri="{FF2B5EF4-FFF2-40B4-BE49-F238E27FC236}">
              <a16:creationId xmlns:a16="http://schemas.microsoft.com/office/drawing/2014/main" id="{8C66B691-D81F-4DD6-88F9-AB82C2591263}"/>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消防施設】&#10;有形固定資産減価償却率グラフ枠">
          <a:extLst>
            <a:ext uri="{FF2B5EF4-FFF2-40B4-BE49-F238E27FC236}">
              <a16:creationId xmlns:a16="http://schemas.microsoft.com/office/drawing/2014/main" id="{FC106E65-4030-4716-9DE2-A329510C0423}"/>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523" name="直線コネクタ 522">
          <a:extLst>
            <a:ext uri="{FF2B5EF4-FFF2-40B4-BE49-F238E27FC236}">
              <a16:creationId xmlns:a16="http://schemas.microsoft.com/office/drawing/2014/main" id="{BF4DCDD7-0490-43D9-BCBF-0FD8C16AEB55}"/>
            </a:ext>
          </a:extLst>
        </xdr:cNvPr>
        <xdr:cNvCxnSpPr/>
      </xdr:nvCxnSpPr>
      <xdr:spPr>
        <a:xfrm flipV="1">
          <a:off x="14696439" y="12574995"/>
          <a:ext cx="0" cy="150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4" name="【消防施設】&#10;有形固定資産減価償却率最小値テキスト">
          <a:extLst>
            <a:ext uri="{FF2B5EF4-FFF2-40B4-BE49-F238E27FC236}">
              <a16:creationId xmlns:a16="http://schemas.microsoft.com/office/drawing/2014/main" id="{A4F81F52-0651-486F-9C48-ACFD6A10D58C}"/>
            </a:ext>
          </a:extLst>
        </xdr:cNvPr>
        <xdr:cNvSpPr txBox="1"/>
      </xdr:nvSpPr>
      <xdr:spPr>
        <a:xfrm>
          <a:off x="147351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5" name="直線コネクタ 524">
          <a:extLst>
            <a:ext uri="{FF2B5EF4-FFF2-40B4-BE49-F238E27FC236}">
              <a16:creationId xmlns:a16="http://schemas.microsoft.com/office/drawing/2014/main" id="{8B92D1C4-6B44-4FB4-AE06-62AEC9BFD4DF}"/>
            </a:ext>
          </a:extLst>
        </xdr:cNvPr>
        <xdr:cNvCxnSpPr/>
      </xdr:nvCxnSpPr>
      <xdr:spPr>
        <a:xfrm>
          <a:off x="14611350"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526" name="【消防施設】&#10;有形固定資産減価償却率最大値テキスト">
          <a:extLst>
            <a:ext uri="{FF2B5EF4-FFF2-40B4-BE49-F238E27FC236}">
              <a16:creationId xmlns:a16="http://schemas.microsoft.com/office/drawing/2014/main" id="{9EAC9A7E-DE18-465E-936E-E6BD1BDC0CDA}"/>
            </a:ext>
          </a:extLst>
        </xdr:cNvPr>
        <xdr:cNvSpPr txBox="1"/>
      </xdr:nvSpPr>
      <xdr:spPr>
        <a:xfrm>
          <a:off x="14735175" y="123629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527" name="直線コネクタ 526">
          <a:extLst>
            <a:ext uri="{FF2B5EF4-FFF2-40B4-BE49-F238E27FC236}">
              <a16:creationId xmlns:a16="http://schemas.microsoft.com/office/drawing/2014/main" id="{354BD7D0-C308-4BD0-B207-0325196E5B45}"/>
            </a:ext>
          </a:extLst>
        </xdr:cNvPr>
        <xdr:cNvCxnSpPr/>
      </xdr:nvCxnSpPr>
      <xdr:spPr>
        <a:xfrm>
          <a:off x="14611350" y="125749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6911</xdr:rowOff>
    </xdr:from>
    <xdr:ext cx="405111" cy="259045"/>
    <xdr:sp macro="" textlink="">
      <xdr:nvSpPr>
        <xdr:cNvPr id="528" name="【消防施設】&#10;有形固定資産減価償却率平均値テキスト">
          <a:extLst>
            <a:ext uri="{FF2B5EF4-FFF2-40B4-BE49-F238E27FC236}">
              <a16:creationId xmlns:a16="http://schemas.microsoft.com/office/drawing/2014/main" id="{1DBBEE95-0CA3-41AC-9DEE-099A394F8A7C}"/>
            </a:ext>
          </a:extLst>
        </xdr:cNvPr>
        <xdr:cNvSpPr txBox="1"/>
      </xdr:nvSpPr>
      <xdr:spPr>
        <a:xfrm>
          <a:off x="14735175" y="132879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529" name="フローチャート: 判断 528">
          <a:extLst>
            <a:ext uri="{FF2B5EF4-FFF2-40B4-BE49-F238E27FC236}">
              <a16:creationId xmlns:a16="http://schemas.microsoft.com/office/drawing/2014/main" id="{C8B638C0-1A16-4101-AE7A-AAC55F904356}"/>
            </a:ext>
          </a:extLst>
        </xdr:cNvPr>
        <xdr:cNvSpPr/>
      </xdr:nvSpPr>
      <xdr:spPr>
        <a:xfrm>
          <a:off x="14649450" y="134333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530" name="フローチャート: 判断 529">
          <a:extLst>
            <a:ext uri="{FF2B5EF4-FFF2-40B4-BE49-F238E27FC236}">
              <a16:creationId xmlns:a16="http://schemas.microsoft.com/office/drawing/2014/main" id="{4450A35F-36AC-4B8A-B4FD-9729D0EA3D5E}"/>
            </a:ext>
          </a:extLst>
        </xdr:cNvPr>
        <xdr:cNvSpPr/>
      </xdr:nvSpPr>
      <xdr:spPr>
        <a:xfrm>
          <a:off x="13887450" y="133941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531" name="フローチャート: 判断 530">
          <a:extLst>
            <a:ext uri="{FF2B5EF4-FFF2-40B4-BE49-F238E27FC236}">
              <a16:creationId xmlns:a16="http://schemas.microsoft.com/office/drawing/2014/main" id="{B22FBA36-9B60-4FE6-923D-A9C631FE85EA}"/>
            </a:ext>
          </a:extLst>
        </xdr:cNvPr>
        <xdr:cNvSpPr/>
      </xdr:nvSpPr>
      <xdr:spPr>
        <a:xfrm>
          <a:off x="13096875" y="1341854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532" name="フローチャート: 判断 531">
          <a:extLst>
            <a:ext uri="{FF2B5EF4-FFF2-40B4-BE49-F238E27FC236}">
              <a16:creationId xmlns:a16="http://schemas.microsoft.com/office/drawing/2014/main" id="{6ABA85F0-D058-4DCD-BFD7-53D4A7145064}"/>
            </a:ext>
          </a:extLst>
        </xdr:cNvPr>
        <xdr:cNvSpPr/>
      </xdr:nvSpPr>
      <xdr:spPr>
        <a:xfrm>
          <a:off x="12296775" y="134710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533" name="フローチャート: 判断 532">
          <a:extLst>
            <a:ext uri="{FF2B5EF4-FFF2-40B4-BE49-F238E27FC236}">
              <a16:creationId xmlns:a16="http://schemas.microsoft.com/office/drawing/2014/main" id="{38A1F3F1-51B8-4A6E-9EAC-8722142E818D}"/>
            </a:ext>
          </a:extLst>
        </xdr:cNvPr>
        <xdr:cNvSpPr/>
      </xdr:nvSpPr>
      <xdr:spPr>
        <a:xfrm>
          <a:off x="11487150" y="134482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5DA0690C-8959-4B71-A88E-A4FC0398D34F}"/>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F7521E76-2E09-4B9F-8061-815164CE3B62}"/>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01040EC7-C541-466C-A3CE-6708B130C532}"/>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032FE063-BDC3-49C8-8CF3-BE112B90E239}"/>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8CEFF8A8-CE69-48A0-9CC6-1BBF1917E5A8}"/>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29755</xdr:rowOff>
    </xdr:from>
    <xdr:to>
      <xdr:col>85</xdr:col>
      <xdr:colOff>177800</xdr:colOff>
      <xdr:row>86</xdr:row>
      <xdr:rowOff>131355</xdr:rowOff>
    </xdr:to>
    <xdr:sp macro="" textlink="">
      <xdr:nvSpPr>
        <xdr:cNvPr id="539" name="楕円 538">
          <a:extLst>
            <a:ext uri="{FF2B5EF4-FFF2-40B4-BE49-F238E27FC236}">
              <a16:creationId xmlns:a16="http://schemas.microsoft.com/office/drawing/2014/main" id="{F3360786-7AC1-4CF7-BADB-E7B5B319346E}"/>
            </a:ext>
          </a:extLst>
        </xdr:cNvPr>
        <xdr:cNvSpPr/>
      </xdr:nvSpPr>
      <xdr:spPr>
        <a:xfrm>
          <a:off x="14649450" y="139521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116132</xdr:rowOff>
    </xdr:from>
    <xdr:ext cx="405111" cy="259045"/>
    <xdr:sp macro="" textlink="">
      <xdr:nvSpPr>
        <xdr:cNvPr id="540" name="【消防施設】&#10;有形固定資産減価償却率該当値テキスト">
          <a:extLst>
            <a:ext uri="{FF2B5EF4-FFF2-40B4-BE49-F238E27FC236}">
              <a16:creationId xmlns:a16="http://schemas.microsoft.com/office/drawing/2014/main" id="{32BB2C0A-C952-4368-A1E5-1F644097E9E2}"/>
            </a:ext>
          </a:extLst>
        </xdr:cNvPr>
        <xdr:cNvSpPr txBox="1"/>
      </xdr:nvSpPr>
      <xdr:spPr>
        <a:xfrm>
          <a:off x="14735175" y="1387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54248</xdr:rowOff>
    </xdr:from>
    <xdr:to>
      <xdr:col>81</xdr:col>
      <xdr:colOff>101600</xdr:colOff>
      <xdr:row>86</xdr:row>
      <xdr:rowOff>155848</xdr:rowOff>
    </xdr:to>
    <xdr:sp macro="" textlink="">
      <xdr:nvSpPr>
        <xdr:cNvPr id="541" name="楕円 540">
          <a:extLst>
            <a:ext uri="{FF2B5EF4-FFF2-40B4-BE49-F238E27FC236}">
              <a16:creationId xmlns:a16="http://schemas.microsoft.com/office/drawing/2014/main" id="{E8F945E5-CCBF-482D-84BB-E65DFED03142}"/>
            </a:ext>
          </a:extLst>
        </xdr:cNvPr>
        <xdr:cNvSpPr/>
      </xdr:nvSpPr>
      <xdr:spPr>
        <a:xfrm>
          <a:off x="13887450" y="1397979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80555</xdr:rowOff>
    </xdr:from>
    <xdr:to>
      <xdr:col>85</xdr:col>
      <xdr:colOff>127000</xdr:colOff>
      <xdr:row>86</xdr:row>
      <xdr:rowOff>105048</xdr:rowOff>
    </xdr:to>
    <xdr:cxnSp macro="">
      <xdr:nvCxnSpPr>
        <xdr:cNvPr id="542" name="直線コネクタ 541">
          <a:extLst>
            <a:ext uri="{FF2B5EF4-FFF2-40B4-BE49-F238E27FC236}">
              <a16:creationId xmlns:a16="http://schemas.microsoft.com/office/drawing/2014/main" id="{B59E8AF3-4249-474E-867A-B2A4FBB9D5C2}"/>
            </a:ext>
          </a:extLst>
        </xdr:cNvPr>
        <xdr:cNvCxnSpPr/>
      </xdr:nvCxnSpPr>
      <xdr:spPr>
        <a:xfrm flipV="1">
          <a:off x="13935075" y="14009280"/>
          <a:ext cx="76200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44450</xdr:rowOff>
    </xdr:from>
    <xdr:to>
      <xdr:col>76</xdr:col>
      <xdr:colOff>165100</xdr:colOff>
      <xdr:row>86</xdr:row>
      <xdr:rowOff>146050</xdr:rowOff>
    </xdr:to>
    <xdr:sp macro="" textlink="">
      <xdr:nvSpPr>
        <xdr:cNvPr id="543" name="楕円 542">
          <a:extLst>
            <a:ext uri="{FF2B5EF4-FFF2-40B4-BE49-F238E27FC236}">
              <a16:creationId xmlns:a16="http://schemas.microsoft.com/office/drawing/2014/main" id="{2CAD22D4-9DC3-4016-A622-DC3E31B074B2}"/>
            </a:ext>
          </a:extLst>
        </xdr:cNvPr>
        <xdr:cNvSpPr/>
      </xdr:nvSpPr>
      <xdr:spPr>
        <a:xfrm>
          <a:off x="13096875" y="139731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95250</xdr:rowOff>
    </xdr:from>
    <xdr:to>
      <xdr:col>81</xdr:col>
      <xdr:colOff>50800</xdr:colOff>
      <xdr:row>86</xdr:row>
      <xdr:rowOff>105048</xdr:rowOff>
    </xdr:to>
    <xdr:cxnSp macro="">
      <xdr:nvCxnSpPr>
        <xdr:cNvPr id="544" name="直線コネクタ 543">
          <a:extLst>
            <a:ext uri="{FF2B5EF4-FFF2-40B4-BE49-F238E27FC236}">
              <a16:creationId xmlns:a16="http://schemas.microsoft.com/office/drawing/2014/main" id="{4BD0E47E-D4BD-4AB7-8F84-BBE9847C24D2}"/>
            </a:ext>
          </a:extLst>
        </xdr:cNvPr>
        <xdr:cNvCxnSpPr/>
      </xdr:nvCxnSpPr>
      <xdr:spPr>
        <a:xfrm>
          <a:off x="13144500" y="14020800"/>
          <a:ext cx="790575" cy="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36286</xdr:rowOff>
    </xdr:from>
    <xdr:to>
      <xdr:col>72</xdr:col>
      <xdr:colOff>38100</xdr:colOff>
      <xdr:row>86</xdr:row>
      <xdr:rowOff>137886</xdr:rowOff>
    </xdr:to>
    <xdr:sp macro="" textlink="">
      <xdr:nvSpPr>
        <xdr:cNvPr id="545" name="楕円 544">
          <a:extLst>
            <a:ext uri="{FF2B5EF4-FFF2-40B4-BE49-F238E27FC236}">
              <a16:creationId xmlns:a16="http://schemas.microsoft.com/office/drawing/2014/main" id="{81E37F82-1C5C-437C-9C97-D4C5A0AF1D0E}"/>
            </a:ext>
          </a:extLst>
        </xdr:cNvPr>
        <xdr:cNvSpPr/>
      </xdr:nvSpPr>
      <xdr:spPr>
        <a:xfrm>
          <a:off x="12296775" y="139618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87086</xdr:rowOff>
    </xdr:from>
    <xdr:to>
      <xdr:col>76</xdr:col>
      <xdr:colOff>114300</xdr:colOff>
      <xdr:row>86</xdr:row>
      <xdr:rowOff>95250</xdr:rowOff>
    </xdr:to>
    <xdr:cxnSp macro="">
      <xdr:nvCxnSpPr>
        <xdr:cNvPr id="546" name="直線コネクタ 545">
          <a:extLst>
            <a:ext uri="{FF2B5EF4-FFF2-40B4-BE49-F238E27FC236}">
              <a16:creationId xmlns:a16="http://schemas.microsoft.com/office/drawing/2014/main" id="{6AEC2985-2087-4BAE-8F64-2120B01C536A}"/>
            </a:ext>
          </a:extLst>
        </xdr:cNvPr>
        <xdr:cNvCxnSpPr/>
      </xdr:nvCxnSpPr>
      <xdr:spPr>
        <a:xfrm>
          <a:off x="12344400" y="14009461"/>
          <a:ext cx="8001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49349</xdr:rowOff>
    </xdr:from>
    <xdr:to>
      <xdr:col>67</xdr:col>
      <xdr:colOff>101600</xdr:colOff>
      <xdr:row>86</xdr:row>
      <xdr:rowOff>150949</xdr:rowOff>
    </xdr:to>
    <xdr:sp macro="" textlink="">
      <xdr:nvSpPr>
        <xdr:cNvPr id="547" name="楕円 546">
          <a:extLst>
            <a:ext uri="{FF2B5EF4-FFF2-40B4-BE49-F238E27FC236}">
              <a16:creationId xmlns:a16="http://schemas.microsoft.com/office/drawing/2014/main" id="{F2DC1A6A-F16A-4558-A66A-EFC663AD1CF3}"/>
            </a:ext>
          </a:extLst>
        </xdr:cNvPr>
        <xdr:cNvSpPr/>
      </xdr:nvSpPr>
      <xdr:spPr>
        <a:xfrm>
          <a:off x="11487150" y="1397172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87086</xdr:rowOff>
    </xdr:from>
    <xdr:to>
      <xdr:col>71</xdr:col>
      <xdr:colOff>177800</xdr:colOff>
      <xdr:row>86</xdr:row>
      <xdr:rowOff>100149</xdr:rowOff>
    </xdr:to>
    <xdr:cxnSp macro="">
      <xdr:nvCxnSpPr>
        <xdr:cNvPr id="548" name="直線コネクタ 547">
          <a:extLst>
            <a:ext uri="{FF2B5EF4-FFF2-40B4-BE49-F238E27FC236}">
              <a16:creationId xmlns:a16="http://schemas.microsoft.com/office/drawing/2014/main" id="{03C19DBD-D69D-4F7C-885F-77FBCD8F42F8}"/>
            </a:ext>
          </a:extLst>
        </xdr:cNvPr>
        <xdr:cNvCxnSpPr/>
      </xdr:nvCxnSpPr>
      <xdr:spPr>
        <a:xfrm flipV="1">
          <a:off x="11534775" y="14009461"/>
          <a:ext cx="809625" cy="1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549" name="n_1aveValue【消防施設】&#10;有形固定資産減価償却率">
          <a:extLst>
            <a:ext uri="{FF2B5EF4-FFF2-40B4-BE49-F238E27FC236}">
              <a16:creationId xmlns:a16="http://schemas.microsoft.com/office/drawing/2014/main" id="{DDAC4C66-CE9E-4AA7-978A-352CB595E32B}"/>
            </a:ext>
          </a:extLst>
        </xdr:cNvPr>
        <xdr:cNvSpPr txBox="1"/>
      </xdr:nvSpPr>
      <xdr:spPr>
        <a:xfrm>
          <a:off x="13745219" y="13182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84200</xdr:rowOff>
    </xdr:from>
    <xdr:ext cx="405111" cy="259045"/>
    <xdr:sp macro="" textlink="">
      <xdr:nvSpPr>
        <xdr:cNvPr id="550" name="n_2aveValue【消防施設】&#10;有形固定資産減価償却率">
          <a:extLst>
            <a:ext uri="{FF2B5EF4-FFF2-40B4-BE49-F238E27FC236}">
              <a16:creationId xmlns:a16="http://schemas.microsoft.com/office/drawing/2014/main" id="{9E34DC89-B717-4BAE-95AF-C9499D4A99F5}"/>
            </a:ext>
          </a:extLst>
        </xdr:cNvPr>
        <xdr:cNvSpPr txBox="1"/>
      </xdr:nvSpPr>
      <xdr:spPr>
        <a:xfrm>
          <a:off x="12964169" y="13203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551" name="n_3aveValue【消防施設】&#10;有形固定資産減価償却率">
          <a:extLst>
            <a:ext uri="{FF2B5EF4-FFF2-40B4-BE49-F238E27FC236}">
              <a16:creationId xmlns:a16="http://schemas.microsoft.com/office/drawing/2014/main" id="{539FBC9A-612E-4EEC-89AC-D09830ADDE0F}"/>
            </a:ext>
          </a:extLst>
        </xdr:cNvPr>
        <xdr:cNvSpPr txBox="1"/>
      </xdr:nvSpPr>
      <xdr:spPr>
        <a:xfrm>
          <a:off x="12164069" y="13258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123389</xdr:rowOff>
    </xdr:from>
    <xdr:ext cx="405111" cy="259045"/>
    <xdr:sp macro="" textlink="">
      <xdr:nvSpPr>
        <xdr:cNvPr id="552" name="n_4aveValue【消防施設】&#10;有形固定資産減価償却率">
          <a:extLst>
            <a:ext uri="{FF2B5EF4-FFF2-40B4-BE49-F238E27FC236}">
              <a16:creationId xmlns:a16="http://schemas.microsoft.com/office/drawing/2014/main" id="{EC721C34-BF96-40CC-AF61-2BE8C8369BC0}"/>
            </a:ext>
          </a:extLst>
        </xdr:cNvPr>
        <xdr:cNvSpPr txBox="1"/>
      </xdr:nvSpPr>
      <xdr:spPr>
        <a:xfrm>
          <a:off x="11354444" y="13242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146975</xdr:rowOff>
    </xdr:from>
    <xdr:ext cx="405111" cy="259045"/>
    <xdr:sp macro="" textlink="">
      <xdr:nvSpPr>
        <xdr:cNvPr id="553" name="n_1mainValue【消防施設】&#10;有形固定資産減価償却率">
          <a:extLst>
            <a:ext uri="{FF2B5EF4-FFF2-40B4-BE49-F238E27FC236}">
              <a16:creationId xmlns:a16="http://schemas.microsoft.com/office/drawing/2014/main" id="{364BCCF2-66E5-4022-9C73-A82970A7787A}"/>
            </a:ext>
          </a:extLst>
        </xdr:cNvPr>
        <xdr:cNvSpPr txBox="1"/>
      </xdr:nvSpPr>
      <xdr:spPr>
        <a:xfrm>
          <a:off x="13745219" y="14069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137177</xdr:rowOff>
    </xdr:from>
    <xdr:ext cx="405111" cy="259045"/>
    <xdr:sp macro="" textlink="">
      <xdr:nvSpPr>
        <xdr:cNvPr id="554" name="n_2mainValue【消防施設】&#10;有形固定資産減価償却率">
          <a:extLst>
            <a:ext uri="{FF2B5EF4-FFF2-40B4-BE49-F238E27FC236}">
              <a16:creationId xmlns:a16="http://schemas.microsoft.com/office/drawing/2014/main" id="{69190D7C-C636-4295-87D0-AFAE8BDEEC5B}"/>
            </a:ext>
          </a:extLst>
        </xdr:cNvPr>
        <xdr:cNvSpPr txBox="1"/>
      </xdr:nvSpPr>
      <xdr:spPr>
        <a:xfrm>
          <a:off x="12964169" y="14065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129013</xdr:rowOff>
    </xdr:from>
    <xdr:ext cx="405111" cy="259045"/>
    <xdr:sp macro="" textlink="">
      <xdr:nvSpPr>
        <xdr:cNvPr id="555" name="n_3mainValue【消防施設】&#10;有形固定資産減価償却率">
          <a:extLst>
            <a:ext uri="{FF2B5EF4-FFF2-40B4-BE49-F238E27FC236}">
              <a16:creationId xmlns:a16="http://schemas.microsoft.com/office/drawing/2014/main" id="{B28B8ADD-900C-4786-B28D-B37C63E03674}"/>
            </a:ext>
          </a:extLst>
        </xdr:cNvPr>
        <xdr:cNvSpPr txBox="1"/>
      </xdr:nvSpPr>
      <xdr:spPr>
        <a:xfrm>
          <a:off x="12164069" y="1405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142076</xdr:rowOff>
    </xdr:from>
    <xdr:ext cx="405111" cy="259045"/>
    <xdr:sp macro="" textlink="">
      <xdr:nvSpPr>
        <xdr:cNvPr id="556" name="n_4mainValue【消防施設】&#10;有形固定資産減価償却率">
          <a:extLst>
            <a:ext uri="{FF2B5EF4-FFF2-40B4-BE49-F238E27FC236}">
              <a16:creationId xmlns:a16="http://schemas.microsoft.com/office/drawing/2014/main" id="{5052BD64-30DA-49DE-9B6C-52E7B8F70D9B}"/>
            </a:ext>
          </a:extLst>
        </xdr:cNvPr>
        <xdr:cNvSpPr txBox="1"/>
      </xdr:nvSpPr>
      <xdr:spPr>
        <a:xfrm>
          <a:off x="11354444" y="1407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a:extLst>
            <a:ext uri="{FF2B5EF4-FFF2-40B4-BE49-F238E27FC236}">
              <a16:creationId xmlns:a16="http://schemas.microsoft.com/office/drawing/2014/main" id="{5356CF65-583B-4877-A400-D2C5C79D65DE}"/>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a:extLst>
            <a:ext uri="{FF2B5EF4-FFF2-40B4-BE49-F238E27FC236}">
              <a16:creationId xmlns:a16="http://schemas.microsoft.com/office/drawing/2014/main" id="{5C23E709-FD03-43A0-8E58-DA26203F0D8C}"/>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a:extLst>
            <a:ext uri="{FF2B5EF4-FFF2-40B4-BE49-F238E27FC236}">
              <a16:creationId xmlns:a16="http://schemas.microsoft.com/office/drawing/2014/main" id="{9164E3D0-B212-452A-93A1-2A496910C5F8}"/>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a:extLst>
            <a:ext uri="{FF2B5EF4-FFF2-40B4-BE49-F238E27FC236}">
              <a16:creationId xmlns:a16="http://schemas.microsoft.com/office/drawing/2014/main" id="{19AAEBCB-1587-4183-9561-568286FDDECF}"/>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a:extLst>
            <a:ext uri="{FF2B5EF4-FFF2-40B4-BE49-F238E27FC236}">
              <a16:creationId xmlns:a16="http://schemas.microsoft.com/office/drawing/2014/main" id="{CAC4FD6A-D1E3-4A32-ABE6-41C5EB2FD64C}"/>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a:extLst>
            <a:ext uri="{FF2B5EF4-FFF2-40B4-BE49-F238E27FC236}">
              <a16:creationId xmlns:a16="http://schemas.microsoft.com/office/drawing/2014/main" id="{FD38663A-4993-4776-9239-5C5BEB6C12BC}"/>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a:extLst>
            <a:ext uri="{FF2B5EF4-FFF2-40B4-BE49-F238E27FC236}">
              <a16:creationId xmlns:a16="http://schemas.microsoft.com/office/drawing/2014/main" id="{9684C35F-3787-4F1B-8015-59B337738762}"/>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a:extLst>
            <a:ext uri="{FF2B5EF4-FFF2-40B4-BE49-F238E27FC236}">
              <a16:creationId xmlns:a16="http://schemas.microsoft.com/office/drawing/2014/main" id="{231F3BC3-9DED-4AF5-A60D-CE9A5C81CC67}"/>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5" name="テキスト ボックス 564">
          <a:extLst>
            <a:ext uri="{FF2B5EF4-FFF2-40B4-BE49-F238E27FC236}">
              <a16:creationId xmlns:a16="http://schemas.microsoft.com/office/drawing/2014/main" id="{FAF048BC-7B84-410C-8E38-378361611E40}"/>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6" name="直線コネクタ 565">
          <a:extLst>
            <a:ext uri="{FF2B5EF4-FFF2-40B4-BE49-F238E27FC236}">
              <a16:creationId xmlns:a16="http://schemas.microsoft.com/office/drawing/2014/main" id="{3F346DC7-5119-4E1C-97F1-AD2B45E626FA}"/>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7" name="直線コネクタ 566">
          <a:extLst>
            <a:ext uri="{FF2B5EF4-FFF2-40B4-BE49-F238E27FC236}">
              <a16:creationId xmlns:a16="http://schemas.microsoft.com/office/drawing/2014/main" id="{0BF86F23-D063-4F2F-B88E-938B5DED2050}"/>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8" name="テキスト ボックス 567">
          <a:extLst>
            <a:ext uri="{FF2B5EF4-FFF2-40B4-BE49-F238E27FC236}">
              <a16:creationId xmlns:a16="http://schemas.microsoft.com/office/drawing/2014/main" id="{8F21A98F-C56B-47E6-86DE-12740C4659D6}"/>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9" name="直線コネクタ 568">
          <a:extLst>
            <a:ext uri="{FF2B5EF4-FFF2-40B4-BE49-F238E27FC236}">
              <a16:creationId xmlns:a16="http://schemas.microsoft.com/office/drawing/2014/main" id="{634C1FF6-5B66-429A-BC0A-BD79986DE45B}"/>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0" name="テキスト ボックス 569">
          <a:extLst>
            <a:ext uri="{FF2B5EF4-FFF2-40B4-BE49-F238E27FC236}">
              <a16:creationId xmlns:a16="http://schemas.microsoft.com/office/drawing/2014/main" id="{6D5F1A94-D9F7-4692-8070-B073EBDC624C}"/>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1" name="直線コネクタ 570">
          <a:extLst>
            <a:ext uri="{FF2B5EF4-FFF2-40B4-BE49-F238E27FC236}">
              <a16:creationId xmlns:a16="http://schemas.microsoft.com/office/drawing/2014/main" id="{FA0E3E4D-D38E-494A-A900-9443C93AC467}"/>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2" name="テキスト ボックス 571">
          <a:extLst>
            <a:ext uri="{FF2B5EF4-FFF2-40B4-BE49-F238E27FC236}">
              <a16:creationId xmlns:a16="http://schemas.microsoft.com/office/drawing/2014/main" id="{ACA163C8-721C-490A-AE38-A649DFB8B1F6}"/>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3" name="直線コネクタ 572">
          <a:extLst>
            <a:ext uri="{FF2B5EF4-FFF2-40B4-BE49-F238E27FC236}">
              <a16:creationId xmlns:a16="http://schemas.microsoft.com/office/drawing/2014/main" id="{99305797-0BEF-40D8-8452-A0329C4899E0}"/>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4" name="テキスト ボックス 573">
          <a:extLst>
            <a:ext uri="{FF2B5EF4-FFF2-40B4-BE49-F238E27FC236}">
              <a16:creationId xmlns:a16="http://schemas.microsoft.com/office/drawing/2014/main" id="{C9DFA974-5784-4972-ADB2-0BA7B745E612}"/>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5" name="直線コネクタ 574">
          <a:extLst>
            <a:ext uri="{FF2B5EF4-FFF2-40B4-BE49-F238E27FC236}">
              <a16:creationId xmlns:a16="http://schemas.microsoft.com/office/drawing/2014/main" id="{E34EABA4-2436-4555-ADBE-8C88A7182BEB}"/>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6" name="テキスト ボックス 575">
          <a:extLst>
            <a:ext uri="{FF2B5EF4-FFF2-40B4-BE49-F238E27FC236}">
              <a16:creationId xmlns:a16="http://schemas.microsoft.com/office/drawing/2014/main" id="{88D7ED0F-4DF2-4A21-A95A-F3CD15AA9B0B}"/>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7" name="直線コネクタ 576">
          <a:extLst>
            <a:ext uri="{FF2B5EF4-FFF2-40B4-BE49-F238E27FC236}">
              <a16:creationId xmlns:a16="http://schemas.microsoft.com/office/drawing/2014/main" id="{9AF48371-AFB5-480A-ABDE-B76B6E2CB9C1}"/>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8" name="テキスト ボックス 577">
          <a:extLst>
            <a:ext uri="{FF2B5EF4-FFF2-40B4-BE49-F238E27FC236}">
              <a16:creationId xmlns:a16="http://schemas.microsoft.com/office/drawing/2014/main" id="{76874541-035C-4B8D-BAB5-233DDB7937F9}"/>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9" name="【消防施設】&#10;一人当たり面積グラフ枠">
          <a:extLst>
            <a:ext uri="{FF2B5EF4-FFF2-40B4-BE49-F238E27FC236}">
              <a16:creationId xmlns:a16="http://schemas.microsoft.com/office/drawing/2014/main" id="{479174DE-C0A0-4323-B88D-CBA86D48F042}"/>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580" name="直線コネクタ 579">
          <a:extLst>
            <a:ext uri="{FF2B5EF4-FFF2-40B4-BE49-F238E27FC236}">
              <a16:creationId xmlns:a16="http://schemas.microsoft.com/office/drawing/2014/main" id="{4BF10294-E055-4F03-8D68-2CA8ED4C5744}"/>
            </a:ext>
          </a:extLst>
        </xdr:cNvPr>
        <xdr:cNvCxnSpPr/>
      </xdr:nvCxnSpPr>
      <xdr:spPr>
        <a:xfrm flipV="1">
          <a:off x="19954239" y="12735433"/>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81" name="【消防施設】&#10;一人当たり面積最小値テキスト">
          <a:extLst>
            <a:ext uri="{FF2B5EF4-FFF2-40B4-BE49-F238E27FC236}">
              <a16:creationId xmlns:a16="http://schemas.microsoft.com/office/drawing/2014/main" id="{5B0A13D5-34E0-4AA7-A737-262092695C9A}"/>
            </a:ext>
          </a:extLst>
        </xdr:cNvPr>
        <xdr:cNvSpPr txBox="1"/>
      </xdr:nvSpPr>
      <xdr:spPr>
        <a:xfrm>
          <a:off x="19992975" y="1403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82" name="直線コネクタ 581">
          <a:extLst>
            <a:ext uri="{FF2B5EF4-FFF2-40B4-BE49-F238E27FC236}">
              <a16:creationId xmlns:a16="http://schemas.microsoft.com/office/drawing/2014/main" id="{8325B6D2-36A5-491E-A922-BD28B225E609}"/>
            </a:ext>
          </a:extLst>
        </xdr:cNvPr>
        <xdr:cNvCxnSpPr/>
      </xdr:nvCxnSpPr>
      <xdr:spPr>
        <a:xfrm>
          <a:off x="19878675" y="140321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583" name="【消防施設】&#10;一人当たり面積最大値テキスト">
          <a:extLst>
            <a:ext uri="{FF2B5EF4-FFF2-40B4-BE49-F238E27FC236}">
              <a16:creationId xmlns:a16="http://schemas.microsoft.com/office/drawing/2014/main" id="{E6A3711F-4DAA-4E5B-B2BA-E0EE22BACCB7}"/>
            </a:ext>
          </a:extLst>
        </xdr:cNvPr>
        <xdr:cNvSpPr txBox="1"/>
      </xdr:nvSpPr>
      <xdr:spPr>
        <a:xfrm>
          <a:off x="19992975" y="1251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584" name="直線コネクタ 583">
          <a:extLst>
            <a:ext uri="{FF2B5EF4-FFF2-40B4-BE49-F238E27FC236}">
              <a16:creationId xmlns:a16="http://schemas.microsoft.com/office/drawing/2014/main" id="{C286A93B-D698-40D9-A9F3-2A470A78728C}"/>
            </a:ext>
          </a:extLst>
        </xdr:cNvPr>
        <xdr:cNvCxnSpPr/>
      </xdr:nvCxnSpPr>
      <xdr:spPr>
        <a:xfrm>
          <a:off x="19878675" y="127354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122699</xdr:rowOff>
    </xdr:from>
    <xdr:ext cx="469744" cy="259045"/>
    <xdr:sp macro="" textlink="">
      <xdr:nvSpPr>
        <xdr:cNvPr id="585" name="【消防施設】&#10;一人当たり面積平均値テキスト">
          <a:extLst>
            <a:ext uri="{FF2B5EF4-FFF2-40B4-BE49-F238E27FC236}">
              <a16:creationId xmlns:a16="http://schemas.microsoft.com/office/drawing/2014/main" id="{F8404702-BD10-4C59-B868-8B225974AC88}"/>
            </a:ext>
          </a:extLst>
        </xdr:cNvPr>
        <xdr:cNvSpPr txBox="1"/>
      </xdr:nvSpPr>
      <xdr:spPr>
        <a:xfrm>
          <a:off x="19992975" y="13727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586" name="フローチャート: 判断 585">
          <a:extLst>
            <a:ext uri="{FF2B5EF4-FFF2-40B4-BE49-F238E27FC236}">
              <a16:creationId xmlns:a16="http://schemas.microsoft.com/office/drawing/2014/main" id="{2037B4A0-9A74-47ED-93EA-B89CF8094A8D}"/>
            </a:ext>
          </a:extLst>
        </xdr:cNvPr>
        <xdr:cNvSpPr/>
      </xdr:nvSpPr>
      <xdr:spPr>
        <a:xfrm>
          <a:off x="19897725" y="1374279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587" name="フローチャート: 判断 586">
          <a:extLst>
            <a:ext uri="{FF2B5EF4-FFF2-40B4-BE49-F238E27FC236}">
              <a16:creationId xmlns:a16="http://schemas.microsoft.com/office/drawing/2014/main" id="{A4EC1F78-E9E2-4B49-B6A5-7070D4BAF30E}"/>
            </a:ext>
          </a:extLst>
        </xdr:cNvPr>
        <xdr:cNvSpPr/>
      </xdr:nvSpPr>
      <xdr:spPr>
        <a:xfrm>
          <a:off x="19154775" y="1374736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588" name="フローチャート: 判断 587">
          <a:extLst>
            <a:ext uri="{FF2B5EF4-FFF2-40B4-BE49-F238E27FC236}">
              <a16:creationId xmlns:a16="http://schemas.microsoft.com/office/drawing/2014/main" id="{39FE3DBA-1AFD-4964-8E16-1E0775862824}"/>
            </a:ext>
          </a:extLst>
        </xdr:cNvPr>
        <xdr:cNvSpPr/>
      </xdr:nvSpPr>
      <xdr:spPr>
        <a:xfrm>
          <a:off x="18345150" y="1377289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589" name="フローチャート: 判断 588">
          <a:extLst>
            <a:ext uri="{FF2B5EF4-FFF2-40B4-BE49-F238E27FC236}">
              <a16:creationId xmlns:a16="http://schemas.microsoft.com/office/drawing/2014/main" id="{69CEA9A0-BA3C-450F-8840-703FA339458D}"/>
            </a:ext>
          </a:extLst>
        </xdr:cNvPr>
        <xdr:cNvSpPr/>
      </xdr:nvSpPr>
      <xdr:spPr>
        <a:xfrm>
          <a:off x="17554575" y="137754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590" name="フローチャート: 判断 589">
          <a:extLst>
            <a:ext uri="{FF2B5EF4-FFF2-40B4-BE49-F238E27FC236}">
              <a16:creationId xmlns:a16="http://schemas.microsoft.com/office/drawing/2014/main" id="{4DF8396C-358B-46E5-9BBF-6BB50A9287B6}"/>
            </a:ext>
          </a:extLst>
        </xdr:cNvPr>
        <xdr:cNvSpPr/>
      </xdr:nvSpPr>
      <xdr:spPr>
        <a:xfrm>
          <a:off x="16754475" y="137739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502FDFBA-9B10-48BB-8DCD-F41675839330}"/>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CB772868-5752-4404-A0A1-88EB97BB3295}"/>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AEE6D6FA-94D3-4A23-8882-DB91370A6FC0}"/>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311347F6-68EC-4E33-83E9-D29196FB01EB}"/>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73E291EB-BC6A-4A06-A25C-3B84D2E4D55E}"/>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4063</xdr:rowOff>
    </xdr:from>
    <xdr:to>
      <xdr:col>107</xdr:col>
      <xdr:colOff>101600</xdr:colOff>
      <xdr:row>86</xdr:row>
      <xdr:rowOff>105663</xdr:rowOff>
    </xdr:to>
    <xdr:sp macro="" textlink="">
      <xdr:nvSpPr>
        <xdr:cNvPr id="596" name="楕円 595">
          <a:extLst>
            <a:ext uri="{FF2B5EF4-FFF2-40B4-BE49-F238E27FC236}">
              <a16:creationId xmlns:a16="http://schemas.microsoft.com/office/drawing/2014/main" id="{84ED48D7-EB8A-4E62-8FD6-37768D1041FE}"/>
            </a:ext>
          </a:extLst>
        </xdr:cNvPr>
        <xdr:cNvSpPr/>
      </xdr:nvSpPr>
      <xdr:spPr>
        <a:xfrm>
          <a:off x="18345150" y="1393278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5587</xdr:rowOff>
    </xdr:from>
    <xdr:to>
      <xdr:col>102</xdr:col>
      <xdr:colOff>165100</xdr:colOff>
      <xdr:row>86</xdr:row>
      <xdr:rowOff>107187</xdr:rowOff>
    </xdr:to>
    <xdr:sp macro="" textlink="">
      <xdr:nvSpPr>
        <xdr:cNvPr id="597" name="楕円 596">
          <a:extLst>
            <a:ext uri="{FF2B5EF4-FFF2-40B4-BE49-F238E27FC236}">
              <a16:creationId xmlns:a16="http://schemas.microsoft.com/office/drawing/2014/main" id="{4F6BFC63-C7EB-460D-997A-1B39F5FB3BB1}"/>
            </a:ext>
          </a:extLst>
        </xdr:cNvPr>
        <xdr:cNvSpPr/>
      </xdr:nvSpPr>
      <xdr:spPr>
        <a:xfrm>
          <a:off x="17554575" y="139343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54863</xdr:rowOff>
    </xdr:from>
    <xdr:to>
      <xdr:col>107</xdr:col>
      <xdr:colOff>50800</xdr:colOff>
      <xdr:row>86</xdr:row>
      <xdr:rowOff>56387</xdr:rowOff>
    </xdr:to>
    <xdr:cxnSp macro="">
      <xdr:nvCxnSpPr>
        <xdr:cNvPr id="598" name="直線コネクタ 597">
          <a:extLst>
            <a:ext uri="{FF2B5EF4-FFF2-40B4-BE49-F238E27FC236}">
              <a16:creationId xmlns:a16="http://schemas.microsoft.com/office/drawing/2014/main" id="{72234A72-5E04-4760-A19B-0CD9D30FEAD9}"/>
            </a:ext>
          </a:extLst>
        </xdr:cNvPr>
        <xdr:cNvCxnSpPr/>
      </xdr:nvCxnSpPr>
      <xdr:spPr>
        <a:xfrm flipV="1">
          <a:off x="17602200" y="13980413"/>
          <a:ext cx="790575"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95521</xdr:rowOff>
    </xdr:from>
    <xdr:ext cx="469744" cy="259045"/>
    <xdr:sp macro="" textlink="">
      <xdr:nvSpPr>
        <xdr:cNvPr id="599" name="n_1aveValue【消防施設】&#10;一人当たり面積">
          <a:extLst>
            <a:ext uri="{FF2B5EF4-FFF2-40B4-BE49-F238E27FC236}">
              <a16:creationId xmlns:a16="http://schemas.microsoft.com/office/drawing/2014/main" id="{E73F73BD-496E-4DE0-B6D3-AAD84E035513}"/>
            </a:ext>
          </a:extLst>
        </xdr:cNvPr>
        <xdr:cNvSpPr txBox="1"/>
      </xdr:nvSpPr>
      <xdr:spPr>
        <a:xfrm>
          <a:off x="18983402" y="1353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130573</xdr:rowOff>
    </xdr:from>
    <xdr:ext cx="469744" cy="259045"/>
    <xdr:sp macro="" textlink="">
      <xdr:nvSpPr>
        <xdr:cNvPr id="600" name="n_2aveValue【消防施設】&#10;一人当たり面積">
          <a:extLst>
            <a:ext uri="{FF2B5EF4-FFF2-40B4-BE49-F238E27FC236}">
              <a16:creationId xmlns:a16="http://schemas.microsoft.com/office/drawing/2014/main" id="{BECEF7A5-EC19-4B83-AC04-2072766DC83A}"/>
            </a:ext>
          </a:extLst>
        </xdr:cNvPr>
        <xdr:cNvSpPr txBox="1"/>
      </xdr:nvSpPr>
      <xdr:spPr>
        <a:xfrm>
          <a:off x="18183302" y="1357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126764</xdr:rowOff>
    </xdr:from>
    <xdr:ext cx="469744" cy="259045"/>
    <xdr:sp macro="" textlink="">
      <xdr:nvSpPr>
        <xdr:cNvPr id="601" name="n_3aveValue【消防施設】&#10;一人当たり面積">
          <a:extLst>
            <a:ext uri="{FF2B5EF4-FFF2-40B4-BE49-F238E27FC236}">
              <a16:creationId xmlns:a16="http://schemas.microsoft.com/office/drawing/2014/main" id="{9C1FDA55-4543-4920-8B2B-1F6F4436CD13}"/>
            </a:ext>
          </a:extLst>
        </xdr:cNvPr>
        <xdr:cNvSpPr txBox="1"/>
      </xdr:nvSpPr>
      <xdr:spPr>
        <a:xfrm>
          <a:off x="17383202" y="135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125240</xdr:rowOff>
    </xdr:from>
    <xdr:ext cx="469744" cy="259045"/>
    <xdr:sp macro="" textlink="">
      <xdr:nvSpPr>
        <xdr:cNvPr id="602" name="n_4aveValue【消防施設】&#10;一人当たり面積">
          <a:extLst>
            <a:ext uri="{FF2B5EF4-FFF2-40B4-BE49-F238E27FC236}">
              <a16:creationId xmlns:a16="http://schemas.microsoft.com/office/drawing/2014/main" id="{D3CD45D1-0886-4D66-83B6-C35F926FC496}"/>
            </a:ext>
          </a:extLst>
        </xdr:cNvPr>
        <xdr:cNvSpPr txBox="1"/>
      </xdr:nvSpPr>
      <xdr:spPr>
        <a:xfrm>
          <a:off x="16592627" y="1356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96790</xdr:rowOff>
    </xdr:from>
    <xdr:ext cx="469744" cy="259045"/>
    <xdr:sp macro="" textlink="">
      <xdr:nvSpPr>
        <xdr:cNvPr id="603" name="n_2mainValue【消防施設】&#10;一人当たり面積">
          <a:extLst>
            <a:ext uri="{FF2B5EF4-FFF2-40B4-BE49-F238E27FC236}">
              <a16:creationId xmlns:a16="http://schemas.microsoft.com/office/drawing/2014/main" id="{BE3E8B0D-DB28-4792-AA80-1C9150ED2C9C}"/>
            </a:ext>
          </a:extLst>
        </xdr:cNvPr>
        <xdr:cNvSpPr txBox="1"/>
      </xdr:nvSpPr>
      <xdr:spPr>
        <a:xfrm>
          <a:off x="18183302" y="1402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98314</xdr:rowOff>
    </xdr:from>
    <xdr:ext cx="469744" cy="259045"/>
    <xdr:sp macro="" textlink="">
      <xdr:nvSpPr>
        <xdr:cNvPr id="604" name="n_3mainValue【消防施設】&#10;一人当たり面積">
          <a:extLst>
            <a:ext uri="{FF2B5EF4-FFF2-40B4-BE49-F238E27FC236}">
              <a16:creationId xmlns:a16="http://schemas.microsoft.com/office/drawing/2014/main" id="{CCB95308-8D74-4F12-8694-02EF56934740}"/>
            </a:ext>
          </a:extLst>
        </xdr:cNvPr>
        <xdr:cNvSpPr txBox="1"/>
      </xdr:nvSpPr>
      <xdr:spPr>
        <a:xfrm>
          <a:off x="17383202" y="1402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5" name="正方形/長方形 604">
          <a:extLst>
            <a:ext uri="{FF2B5EF4-FFF2-40B4-BE49-F238E27FC236}">
              <a16:creationId xmlns:a16="http://schemas.microsoft.com/office/drawing/2014/main" id="{3597CDD7-398E-46AB-AC77-B1726C136C94}"/>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6" name="正方形/長方形 605">
          <a:extLst>
            <a:ext uri="{FF2B5EF4-FFF2-40B4-BE49-F238E27FC236}">
              <a16:creationId xmlns:a16="http://schemas.microsoft.com/office/drawing/2014/main" id="{E15C2553-D44F-41AC-8EDB-9C4BDA697024}"/>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7" name="正方形/長方形 606">
          <a:extLst>
            <a:ext uri="{FF2B5EF4-FFF2-40B4-BE49-F238E27FC236}">
              <a16:creationId xmlns:a16="http://schemas.microsoft.com/office/drawing/2014/main" id="{F2FB0A71-C1EF-4202-B94A-DAC38CE58B68}"/>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8" name="正方形/長方形 607">
          <a:extLst>
            <a:ext uri="{FF2B5EF4-FFF2-40B4-BE49-F238E27FC236}">
              <a16:creationId xmlns:a16="http://schemas.microsoft.com/office/drawing/2014/main" id="{1C92C247-FE02-4632-B634-5973304E94E3}"/>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9" name="正方形/長方形 608">
          <a:extLst>
            <a:ext uri="{FF2B5EF4-FFF2-40B4-BE49-F238E27FC236}">
              <a16:creationId xmlns:a16="http://schemas.microsoft.com/office/drawing/2014/main" id="{5477AFFE-51D2-4298-AE0E-3476FA30384A}"/>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0" name="正方形/長方形 609">
          <a:extLst>
            <a:ext uri="{FF2B5EF4-FFF2-40B4-BE49-F238E27FC236}">
              <a16:creationId xmlns:a16="http://schemas.microsoft.com/office/drawing/2014/main" id="{6AB8C4D7-9A3D-4FFA-A67F-7898C3F9F953}"/>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1" name="正方形/長方形 610">
          <a:extLst>
            <a:ext uri="{FF2B5EF4-FFF2-40B4-BE49-F238E27FC236}">
              <a16:creationId xmlns:a16="http://schemas.microsoft.com/office/drawing/2014/main" id="{77227997-B024-46A6-A21F-AB4B6DC92559}"/>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2" name="正方形/長方形 611">
          <a:extLst>
            <a:ext uri="{FF2B5EF4-FFF2-40B4-BE49-F238E27FC236}">
              <a16:creationId xmlns:a16="http://schemas.microsoft.com/office/drawing/2014/main" id="{3B09A978-2C09-4624-A846-DFE10BBE357C}"/>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3" name="テキスト ボックス 612">
          <a:extLst>
            <a:ext uri="{FF2B5EF4-FFF2-40B4-BE49-F238E27FC236}">
              <a16:creationId xmlns:a16="http://schemas.microsoft.com/office/drawing/2014/main" id="{6C2FA827-2C8D-4E6F-A7A5-7E713A84A5C2}"/>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4" name="直線コネクタ 613">
          <a:extLst>
            <a:ext uri="{FF2B5EF4-FFF2-40B4-BE49-F238E27FC236}">
              <a16:creationId xmlns:a16="http://schemas.microsoft.com/office/drawing/2014/main" id="{EEFD6EE8-39FA-4027-8E25-FD6405388AD9}"/>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5" name="テキスト ボックス 614">
          <a:extLst>
            <a:ext uri="{FF2B5EF4-FFF2-40B4-BE49-F238E27FC236}">
              <a16:creationId xmlns:a16="http://schemas.microsoft.com/office/drawing/2014/main" id="{005E665F-91D7-4DE9-8BFF-5D63AEC08F90}"/>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6" name="直線コネクタ 615">
          <a:extLst>
            <a:ext uri="{FF2B5EF4-FFF2-40B4-BE49-F238E27FC236}">
              <a16:creationId xmlns:a16="http://schemas.microsoft.com/office/drawing/2014/main" id="{33CC14DD-398F-4B5A-A5A2-E58A9B441E67}"/>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17" name="テキスト ボックス 616">
          <a:extLst>
            <a:ext uri="{FF2B5EF4-FFF2-40B4-BE49-F238E27FC236}">
              <a16:creationId xmlns:a16="http://schemas.microsoft.com/office/drawing/2014/main" id="{0D8FD25E-F352-404E-AB51-A1AE33C3E32D}"/>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8" name="直線コネクタ 617">
          <a:extLst>
            <a:ext uri="{FF2B5EF4-FFF2-40B4-BE49-F238E27FC236}">
              <a16:creationId xmlns:a16="http://schemas.microsoft.com/office/drawing/2014/main" id="{115E365E-1AE2-4082-80F5-2EA906CF7CDE}"/>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9" name="テキスト ボックス 618">
          <a:extLst>
            <a:ext uri="{FF2B5EF4-FFF2-40B4-BE49-F238E27FC236}">
              <a16:creationId xmlns:a16="http://schemas.microsoft.com/office/drawing/2014/main" id="{1F18E73E-1E56-4542-BA7B-61A9F1D605F6}"/>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0" name="直線コネクタ 619">
          <a:extLst>
            <a:ext uri="{FF2B5EF4-FFF2-40B4-BE49-F238E27FC236}">
              <a16:creationId xmlns:a16="http://schemas.microsoft.com/office/drawing/2014/main" id="{0272BF5B-D4A3-4128-A658-27B2CEF3F477}"/>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1" name="テキスト ボックス 620">
          <a:extLst>
            <a:ext uri="{FF2B5EF4-FFF2-40B4-BE49-F238E27FC236}">
              <a16:creationId xmlns:a16="http://schemas.microsoft.com/office/drawing/2014/main" id="{8E0CF60C-B62A-4836-93E9-A17ED958DDDC}"/>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2" name="直線コネクタ 621">
          <a:extLst>
            <a:ext uri="{FF2B5EF4-FFF2-40B4-BE49-F238E27FC236}">
              <a16:creationId xmlns:a16="http://schemas.microsoft.com/office/drawing/2014/main" id="{224DB870-3A57-4984-8F0C-C03D544AA812}"/>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3" name="テキスト ボックス 622">
          <a:extLst>
            <a:ext uri="{FF2B5EF4-FFF2-40B4-BE49-F238E27FC236}">
              <a16:creationId xmlns:a16="http://schemas.microsoft.com/office/drawing/2014/main" id="{08B21DB3-320B-4A96-972A-0012F4329B12}"/>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4" name="直線コネクタ 623">
          <a:extLst>
            <a:ext uri="{FF2B5EF4-FFF2-40B4-BE49-F238E27FC236}">
              <a16:creationId xmlns:a16="http://schemas.microsoft.com/office/drawing/2014/main" id="{1D7FD6BC-A406-45E4-8DDD-78DE6F36889E}"/>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25" name="テキスト ボックス 624">
          <a:extLst>
            <a:ext uri="{FF2B5EF4-FFF2-40B4-BE49-F238E27FC236}">
              <a16:creationId xmlns:a16="http://schemas.microsoft.com/office/drawing/2014/main" id="{E76F4B57-9F35-4752-AF52-95B637CED5CF}"/>
            </a:ext>
          </a:extLst>
        </xdr:cNvPr>
        <xdr:cNvSpPr txBox="1"/>
      </xdr:nvSpPr>
      <xdr:spPr>
        <a:xfrm>
          <a:off x="109037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6" name="直線コネクタ 625">
          <a:extLst>
            <a:ext uri="{FF2B5EF4-FFF2-40B4-BE49-F238E27FC236}">
              <a16:creationId xmlns:a16="http://schemas.microsoft.com/office/drawing/2014/main" id="{92EE762C-4D47-4A8E-AE06-7A52D5DE0393}"/>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7" name="【庁舎】&#10;有形固定資産減価償却率グラフ枠">
          <a:extLst>
            <a:ext uri="{FF2B5EF4-FFF2-40B4-BE49-F238E27FC236}">
              <a16:creationId xmlns:a16="http://schemas.microsoft.com/office/drawing/2014/main" id="{2A93F7B1-14C9-4B5F-9237-6DEA48FCB35A}"/>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28" name="直線コネクタ 627">
          <a:extLst>
            <a:ext uri="{FF2B5EF4-FFF2-40B4-BE49-F238E27FC236}">
              <a16:creationId xmlns:a16="http://schemas.microsoft.com/office/drawing/2014/main" id="{163DFE64-DAFF-4DEB-A421-77CFA9448B6B}"/>
            </a:ext>
          </a:extLst>
        </xdr:cNvPr>
        <xdr:cNvCxnSpPr/>
      </xdr:nvCxnSpPr>
      <xdr:spPr>
        <a:xfrm flipV="1">
          <a:off x="14696439" y="161925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29" name="【庁舎】&#10;有形固定資産減価償却率最小値テキスト">
          <a:extLst>
            <a:ext uri="{FF2B5EF4-FFF2-40B4-BE49-F238E27FC236}">
              <a16:creationId xmlns:a16="http://schemas.microsoft.com/office/drawing/2014/main" id="{C067D80C-AC06-44E6-BF3F-140B75E4D3E2}"/>
            </a:ext>
          </a:extLst>
        </xdr:cNvPr>
        <xdr:cNvSpPr txBox="1"/>
      </xdr:nvSpPr>
      <xdr:spPr>
        <a:xfrm>
          <a:off x="14735175" y="1739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30" name="直線コネクタ 629">
          <a:extLst>
            <a:ext uri="{FF2B5EF4-FFF2-40B4-BE49-F238E27FC236}">
              <a16:creationId xmlns:a16="http://schemas.microsoft.com/office/drawing/2014/main" id="{5C82B8B5-D229-42CE-A632-41A8C9BB5633}"/>
            </a:ext>
          </a:extLst>
        </xdr:cNvPr>
        <xdr:cNvCxnSpPr/>
      </xdr:nvCxnSpPr>
      <xdr:spPr>
        <a:xfrm>
          <a:off x="14611350" y="17392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31" name="【庁舎】&#10;有形固定資産減価償却率最大値テキスト">
          <a:extLst>
            <a:ext uri="{FF2B5EF4-FFF2-40B4-BE49-F238E27FC236}">
              <a16:creationId xmlns:a16="http://schemas.microsoft.com/office/drawing/2014/main" id="{10D84A4E-4FC1-4FB2-B3DD-2CFEAD0BB9EB}"/>
            </a:ext>
          </a:extLst>
        </xdr:cNvPr>
        <xdr:cNvSpPr txBox="1"/>
      </xdr:nvSpPr>
      <xdr:spPr>
        <a:xfrm>
          <a:off x="14735175" y="15989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32" name="直線コネクタ 631">
          <a:extLst>
            <a:ext uri="{FF2B5EF4-FFF2-40B4-BE49-F238E27FC236}">
              <a16:creationId xmlns:a16="http://schemas.microsoft.com/office/drawing/2014/main" id="{79EB7C67-646D-46F9-850A-8F5FE7A9CE4B}"/>
            </a:ext>
          </a:extLst>
        </xdr:cNvPr>
        <xdr:cNvCxnSpPr/>
      </xdr:nvCxnSpPr>
      <xdr:spPr>
        <a:xfrm>
          <a:off x="14611350" y="161925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633" name="【庁舎】&#10;有形固定資産減価償却率平均値テキスト">
          <a:extLst>
            <a:ext uri="{FF2B5EF4-FFF2-40B4-BE49-F238E27FC236}">
              <a16:creationId xmlns:a16="http://schemas.microsoft.com/office/drawing/2014/main" id="{CACEF00C-9893-4194-8A06-97C5B18AC45E}"/>
            </a:ext>
          </a:extLst>
        </xdr:cNvPr>
        <xdr:cNvSpPr txBox="1"/>
      </xdr:nvSpPr>
      <xdr:spPr>
        <a:xfrm>
          <a:off x="14735175" y="16660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34" name="フローチャート: 判断 633">
          <a:extLst>
            <a:ext uri="{FF2B5EF4-FFF2-40B4-BE49-F238E27FC236}">
              <a16:creationId xmlns:a16="http://schemas.microsoft.com/office/drawing/2014/main" id="{7E4B198C-483B-475A-B6D2-8833226B8C4D}"/>
            </a:ext>
          </a:extLst>
        </xdr:cNvPr>
        <xdr:cNvSpPr/>
      </xdr:nvSpPr>
      <xdr:spPr>
        <a:xfrm>
          <a:off x="14649450" y="167995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635" name="フローチャート: 判断 634">
          <a:extLst>
            <a:ext uri="{FF2B5EF4-FFF2-40B4-BE49-F238E27FC236}">
              <a16:creationId xmlns:a16="http://schemas.microsoft.com/office/drawing/2014/main" id="{366A9FF8-90AB-4BF0-8B68-646A85D10C66}"/>
            </a:ext>
          </a:extLst>
        </xdr:cNvPr>
        <xdr:cNvSpPr/>
      </xdr:nvSpPr>
      <xdr:spPr>
        <a:xfrm>
          <a:off x="13887450" y="168211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636" name="フローチャート: 判断 635">
          <a:extLst>
            <a:ext uri="{FF2B5EF4-FFF2-40B4-BE49-F238E27FC236}">
              <a16:creationId xmlns:a16="http://schemas.microsoft.com/office/drawing/2014/main" id="{ED4108F8-7928-400B-8B9D-A5B777800907}"/>
            </a:ext>
          </a:extLst>
        </xdr:cNvPr>
        <xdr:cNvSpPr/>
      </xdr:nvSpPr>
      <xdr:spPr>
        <a:xfrm>
          <a:off x="13096875" y="168414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637" name="フローチャート: 判断 636">
          <a:extLst>
            <a:ext uri="{FF2B5EF4-FFF2-40B4-BE49-F238E27FC236}">
              <a16:creationId xmlns:a16="http://schemas.microsoft.com/office/drawing/2014/main" id="{CAD8CEB7-8C0D-4779-9D0F-24A03E0C9155}"/>
            </a:ext>
          </a:extLst>
        </xdr:cNvPr>
        <xdr:cNvSpPr/>
      </xdr:nvSpPr>
      <xdr:spPr>
        <a:xfrm>
          <a:off x="12296775" y="168675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638" name="フローチャート: 判断 637">
          <a:extLst>
            <a:ext uri="{FF2B5EF4-FFF2-40B4-BE49-F238E27FC236}">
              <a16:creationId xmlns:a16="http://schemas.microsoft.com/office/drawing/2014/main" id="{E7A6620D-6A0A-42B1-809B-307D3D96DBE7}"/>
            </a:ext>
          </a:extLst>
        </xdr:cNvPr>
        <xdr:cNvSpPr/>
      </xdr:nvSpPr>
      <xdr:spPr>
        <a:xfrm>
          <a:off x="11487150" y="168662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5C4D598-42E6-4740-B5AF-EAD7EC4EE46E}"/>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F1CC6EBA-0991-41F9-92CD-CF0EEC4B6940}"/>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271136CA-DDF2-4B9E-B72F-AB3F85F965E3}"/>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839226FC-203C-4232-825D-2F06B25F5F07}"/>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D60EE09-3546-4949-8A1B-25429DF30400}"/>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6350</xdr:rowOff>
    </xdr:from>
    <xdr:to>
      <xdr:col>85</xdr:col>
      <xdr:colOff>177800</xdr:colOff>
      <xdr:row>105</xdr:row>
      <xdr:rowOff>107950</xdr:rowOff>
    </xdr:to>
    <xdr:sp macro="" textlink="">
      <xdr:nvSpPr>
        <xdr:cNvPr id="644" name="楕円 643">
          <a:extLst>
            <a:ext uri="{FF2B5EF4-FFF2-40B4-BE49-F238E27FC236}">
              <a16:creationId xmlns:a16="http://schemas.microsoft.com/office/drawing/2014/main" id="{82E16D36-0D82-47F1-AFEB-6F9E82D594FB}"/>
            </a:ext>
          </a:extLst>
        </xdr:cNvPr>
        <xdr:cNvSpPr/>
      </xdr:nvSpPr>
      <xdr:spPr>
        <a:xfrm>
          <a:off x="14649450" y="17011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156227</xdr:rowOff>
    </xdr:from>
    <xdr:ext cx="405111" cy="259045"/>
    <xdr:sp macro="" textlink="">
      <xdr:nvSpPr>
        <xdr:cNvPr id="645" name="【庁舎】&#10;有形固定資産減価償却率該当値テキスト">
          <a:extLst>
            <a:ext uri="{FF2B5EF4-FFF2-40B4-BE49-F238E27FC236}">
              <a16:creationId xmlns:a16="http://schemas.microsoft.com/office/drawing/2014/main" id="{AB18D737-3B7F-4D4E-BC67-DA8318352E10}"/>
            </a:ext>
          </a:extLst>
        </xdr:cNvPr>
        <xdr:cNvSpPr txBox="1"/>
      </xdr:nvSpPr>
      <xdr:spPr>
        <a:xfrm>
          <a:off x="14735175" y="1699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120650</xdr:rowOff>
    </xdr:from>
    <xdr:to>
      <xdr:col>81</xdr:col>
      <xdr:colOff>101600</xdr:colOff>
      <xdr:row>105</xdr:row>
      <xdr:rowOff>50800</xdr:rowOff>
    </xdr:to>
    <xdr:sp macro="" textlink="">
      <xdr:nvSpPr>
        <xdr:cNvPr id="646" name="楕円 645">
          <a:extLst>
            <a:ext uri="{FF2B5EF4-FFF2-40B4-BE49-F238E27FC236}">
              <a16:creationId xmlns:a16="http://schemas.microsoft.com/office/drawing/2014/main" id="{6FE4E115-B5EE-4396-863F-1C5BC6891664}"/>
            </a:ext>
          </a:extLst>
        </xdr:cNvPr>
        <xdr:cNvSpPr/>
      </xdr:nvSpPr>
      <xdr:spPr>
        <a:xfrm>
          <a:off x="13887450" y="169640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0</xdr:rowOff>
    </xdr:from>
    <xdr:to>
      <xdr:col>85</xdr:col>
      <xdr:colOff>127000</xdr:colOff>
      <xdr:row>105</xdr:row>
      <xdr:rowOff>57150</xdr:rowOff>
    </xdr:to>
    <xdr:cxnSp macro="">
      <xdr:nvCxnSpPr>
        <xdr:cNvPr id="647" name="直線コネクタ 646">
          <a:extLst>
            <a:ext uri="{FF2B5EF4-FFF2-40B4-BE49-F238E27FC236}">
              <a16:creationId xmlns:a16="http://schemas.microsoft.com/office/drawing/2014/main" id="{88F6FF3B-FB00-4084-9739-D7FF6B5926D2}"/>
            </a:ext>
          </a:extLst>
        </xdr:cNvPr>
        <xdr:cNvCxnSpPr/>
      </xdr:nvCxnSpPr>
      <xdr:spPr>
        <a:xfrm>
          <a:off x="13935075" y="17002125"/>
          <a:ext cx="762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648" name="楕円 647">
          <a:extLst>
            <a:ext uri="{FF2B5EF4-FFF2-40B4-BE49-F238E27FC236}">
              <a16:creationId xmlns:a16="http://schemas.microsoft.com/office/drawing/2014/main" id="{B00EB4DA-82D8-458C-8008-EF9E85F31B97}"/>
            </a:ext>
          </a:extLst>
        </xdr:cNvPr>
        <xdr:cNvSpPr/>
      </xdr:nvSpPr>
      <xdr:spPr>
        <a:xfrm>
          <a:off x="13096875" y="169068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114300</xdr:rowOff>
    </xdr:from>
    <xdr:to>
      <xdr:col>81</xdr:col>
      <xdr:colOff>50800</xdr:colOff>
      <xdr:row>105</xdr:row>
      <xdr:rowOff>0</xdr:rowOff>
    </xdr:to>
    <xdr:cxnSp macro="">
      <xdr:nvCxnSpPr>
        <xdr:cNvPr id="649" name="直線コネクタ 648">
          <a:extLst>
            <a:ext uri="{FF2B5EF4-FFF2-40B4-BE49-F238E27FC236}">
              <a16:creationId xmlns:a16="http://schemas.microsoft.com/office/drawing/2014/main" id="{41C8BE5D-8D40-4329-903B-AE16867A7606}"/>
            </a:ext>
          </a:extLst>
        </xdr:cNvPr>
        <xdr:cNvCxnSpPr/>
      </xdr:nvCxnSpPr>
      <xdr:spPr>
        <a:xfrm>
          <a:off x="13144500" y="16954500"/>
          <a:ext cx="79057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5080</xdr:rowOff>
    </xdr:from>
    <xdr:to>
      <xdr:col>72</xdr:col>
      <xdr:colOff>38100</xdr:colOff>
      <xdr:row>104</xdr:row>
      <xdr:rowOff>106680</xdr:rowOff>
    </xdr:to>
    <xdr:sp macro="" textlink="">
      <xdr:nvSpPr>
        <xdr:cNvPr id="650" name="楕円 649">
          <a:extLst>
            <a:ext uri="{FF2B5EF4-FFF2-40B4-BE49-F238E27FC236}">
              <a16:creationId xmlns:a16="http://schemas.microsoft.com/office/drawing/2014/main" id="{675258D4-7DBB-421A-A308-333122C6CD94}"/>
            </a:ext>
          </a:extLst>
        </xdr:cNvPr>
        <xdr:cNvSpPr/>
      </xdr:nvSpPr>
      <xdr:spPr>
        <a:xfrm>
          <a:off x="12296775" y="168484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55880</xdr:rowOff>
    </xdr:from>
    <xdr:to>
      <xdr:col>76</xdr:col>
      <xdr:colOff>114300</xdr:colOff>
      <xdr:row>104</xdr:row>
      <xdr:rowOff>114300</xdr:rowOff>
    </xdr:to>
    <xdr:cxnSp macro="">
      <xdr:nvCxnSpPr>
        <xdr:cNvPr id="651" name="直線コネクタ 650">
          <a:extLst>
            <a:ext uri="{FF2B5EF4-FFF2-40B4-BE49-F238E27FC236}">
              <a16:creationId xmlns:a16="http://schemas.microsoft.com/office/drawing/2014/main" id="{4A56BDD3-7F74-4E41-8294-692EDA9C86FB}"/>
            </a:ext>
          </a:extLst>
        </xdr:cNvPr>
        <xdr:cNvCxnSpPr/>
      </xdr:nvCxnSpPr>
      <xdr:spPr>
        <a:xfrm>
          <a:off x="12344400" y="16896080"/>
          <a:ext cx="8001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44450</xdr:rowOff>
    </xdr:from>
    <xdr:to>
      <xdr:col>67</xdr:col>
      <xdr:colOff>101600</xdr:colOff>
      <xdr:row>105</xdr:row>
      <xdr:rowOff>146050</xdr:rowOff>
    </xdr:to>
    <xdr:sp macro="" textlink="">
      <xdr:nvSpPr>
        <xdr:cNvPr id="652" name="楕円 651">
          <a:extLst>
            <a:ext uri="{FF2B5EF4-FFF2-40B4-BE49-F238E27FC236}">
              <a16:creationId xmlns:a16="http://schemas.microsoft.com/office/drawing/2014/main" id="{7C16C34B-43D2-4EAC-A312-82E6E009CD92}"/>
            </a:ext>
          </a:extLst>
        </xdr:cNvPr>
        <xdr:cNvSpPr/>
      </xdr:nvSpPr>
      <xdr:spPr>
        <a:xfrm>
          <a:off x="11487150" y="17049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55880</xdr:rowOff>
    </xdr:from>
    <xdr:to>
      <xdr:col>71</xdr:col>
      <xdr:colOff>177800</xdr:colOff>
      <xdr:row>105</xdr:row>
      <xdr:rowOff>95250</xdr:rowOff>
    </xdr:to>
    <xdr:cxnSp macro="">
      <xdr:nvCxnSpPr>
        <xdr:cNvPr id="653" name="直線コネクタ 652">
          <a:extLst>
            <a:ext uri="{FF2B5EF4-FFF2-40B4-BE49-F238E27FC236}">
              <a16:creationId xmlns:a16="http://schemas.microsoft.com/office/drawing/2014/main" id="{B02F4699-8291-4DC8-8253-9EE9B8BA1697}"/>
            </a:ext>
          </a:extLst>
        </xdr:cNvPr>
        <xdr:cNvCxnSpPr/>
      </xdr:nvCxnSpPr>
      <xdr:spPr>
        <a:xfrm flipV="1">
          <a:off x="11534775" y="16896080"/>
          <a:ext cx="809625" cy="20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654" name="n_1aveValue【庁舎】&#10;有形固定資産減価償却率">
          <a:extLst>
            <a:ext uri="{FF2B5EF4-FFF2-40B4-BE49-F238E27FC236}">
              <a16:creationId xmlns:a16="http://schemas.microsoft.com/office/drawing/2014/main" id="{EB57F451-3DD6-4867-BF78-6076FB47473C}"/>
            </a:ext>
          </a:extLst>
        </xdr:cNvPr>
        <xdr:cNvSpPr txBox="1"/>
      </xdr:nvSpPr>
      <xdr:spPr>
        <a:xfrm>
          <a:off x="13745219" y="1660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655" name="n_2aveValue【庁舎】&#10;有形固定資産減価償却率">
          <a:extLst>
            <a:ext uri="{FF2B5EF4-FFF2-40B4-BE49-F238E27FC236}">
              <a16:creationId xmlns:a16="http://schemas.microsoft.com/office/drawing/2014/main" id="{CE27DCFE-D3C2-4C84-9C7D-ED41D4A00E2D}"/>
            </a:ext>
          </a:extLst>
        </xdr:cNvPr>
        <xdr:cNvSpPr txBox="1"/>
      </xdr:nvSpPr>
      <xdr:spPr>
        <a:xfrm>
          <a:off x="12964169" y="1663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116857</xdr:rowOff>
    </xdr:from>
    <xdr:ext cx="405111" cy="259045"/>
    <xdr:sp macro="" textlink="">
      <xdr:nvSpPr>
        <xdr:cNvPr id="656" name="n_3aveValue【庁舎】&#10;有形固定資産減価償却率">
          <a:extLst>
            <a:ext uri="{FF2B5EF4-FFF2-40B4-BE49-F238E27FC236}">
              <a16:creationId xmlns:a16="http://schemas.microsoft.com/office/drawing/2014/main" id="{1AF7ADDF-3FC8-4B34-B02E-A9B0F47F3DCF}"/>
            </a:ext>
          </a:extLst>
        </xdr:cNvPr>
        <xdr:cNvSpPr txBox="1"/>
      </xdr:nvSpPr>
      <xdr:spPr>
        <a:xfrm>
          <a:off x="12164069" y="1695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657" name="n_4aveValue【庁舎】&#10;有形固定資産減価償却率">
          <a:extLst>
            <a:ext uri="{FF2B5EF4-FFF2-40B4-BE49-F238E27FC236}">
              <a16:creationId xmlns:a16="http://schemas.microsoft.com/office/drawing/2014/main" id="{07F551C6-A790-4BB0-B9B1-0A1AA88E0795}"/>
            </a:ext>
          </a:extLst>
        </xdr:cNvPr>
        <xdr:cNvSpPr txBox="1"/>
      </xdr:nvSpPr>
      <xdr:spPr>
        <a:xfrm>
          <a:off x="11354444" y="16660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41927</xdr:rowOff>
    </xdr:from>
    <xdr:ext cx="405111" cy="259045"/>
    <xdr:sp macro="" textlink="">
      <xdr:nvSpPr>
        <xdr:cNvPr id="658" name="n_1mainValue【庁舎】&#10;有形固定資産減価償却率">
          <a:extLst>
            <a:ext uri="{FF2B5EF4-FFF2-40B4-BE49-F238E27FC236}">
              <a16:creationId xmlns:a16="http://schemas.microsoft.com/office/drawing/2014/main" id="{7FF2670A-CBE9-47B2-B7F8-15256173EBBD}"/>
            </a:ext>
          </a:extLst>
        </xdr:cNvPr>
        <xdr:cNvSpPr txBox="1"/>
      </xdr:nvSpPr>
      <xdr:spPr>
        <a:xfrm>
          <a:off x="13745219" y="1704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156227</xdr:rowOff>
    </xdr:from>
    <xdr:ext cx="405111" cy="259045"/>
    <xdr:sp macro="" textlink="">
      <xdr:nvSpPr>
        <xdr:cNvPr id="659" name="n_2mainValue【庁舎】&#10;有形固定資産減価償却率">
          <a:extLst>
            <a:ext uri="{FF2B5EF4-FFF2-40B4-BE49-F238E27FC236}">
              <a16:creationId xmlns:a16="http://schemas.microsoft.com/office/drawing/2014/main" id="{C8CBB313-B15F-44B7-AA55-0B32E1C4E452}"/>
            </a:ext>
          </a:extLst>
        </xdr:cNvPr>
        <xdr:cNvSpPr txBox="1"/>
      </xdr:nvSpPr>
      <xdr:spPr>
        <a:xfrm>
          <a:off x="12964169" y="1699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123207</xdr:rowOff>
    </xdr:from>
    <xdr:ext cx="405111" cy="259045"/>
    <xdr:sp macro="" textlink="">
      <xdr:nvSpPr>
        <xdr:cNvPr id="660" name="n_3mainValue【庁舎】&#10;有形固定資産減価償却率">
          <a:extLst>
            <a:ext uri="{FF2B5EF4-FFF2-40B4-BE49-F238E27FC236}">
              <a16:creationId xmlns:a16="http://schemas.microsoft.com/office/drawing/2014/main" id="{3ABFEEA2-4491-405E-8B45-47BB41ED2735}"/>
            </a:ext>
          </a:extLst>
        </xdr:cNvPr>
        <xdr:cNvSpPr txBox="1"/>
      </xdr:nvSpPr>
      <xdr:spPr>
        <a:xfrm>
          <a:off x="12164069" y="1664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137177</xdr:rowOff>
    </xdr:from>
    <xdr:ext cx="405111" cy="259045"/>
    <xdr:sp macro="" textlink="">
      <xdr:nvSpPr>
        <xdr:cNvPr id="661" name="n_4mainValue【庁舎】&#10;有形固定資産減価償却率">
          <a:extLst>
            <a:ext uri="{FF2B5EF4-FFF2-40B4-BE49-F238E27FC236}">
              <a16:creationId xmlns:a16="http://schemas.microsoft.com/office/drawing/2014/main" id="{C489F1E8-D4AF-40DF-BFAF-FFD06A224F2A}"/>
            </a:ext>
          </a:extLst>
        </xdr:cNvPr>
        <xdr:cNvSpPr txBox="1"/>
      </xdr:nvSpPr>
      <xdr:spPr>
        <a:xfrm>
          <a:off x="11354444" y="1714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2" name="正方形/長方形 661">
          <a:extLst>
            <a:ext uri="{FF2B5EF4-FFF2-40B4-BE49-F238E27FC236}">
              <a16:creationId xmlns:a16="http://schemas.microsoft.com/office/drawing/2014/main" id="{376596FD-741F-4A6C-84DF-C17C89A691CF}"/>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3" name="正方形/長方形 662">
          <a:extLst>
            <a:ext uri="{FF2B5EF4-FFF2-40B4-BE49-F238E27FC236}">
              <a16:creationId xmlns:a16="http://schemas.microsoft.com/office/drawing/2014/main" id="{980462A4-5C8B-4872-BF55-27EAF400F384}"/>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4" name="正方形/長方形 663">
          <a:extLst>
            <a:ext uri="{FF2B5EF4-FFF2-40B4-BE49-F238E27FC236}">
              <a16:creationId xmlns:a16="http://schemas.microsoft.com/office/drawing/2014/main" id="{24F79004-C772-41EB-A7DF-9F9ED6B43CF6}"/>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5" name="正方形/長方形 664">
          <a:extLst>
            <a:ext uri="{FF2B5EF4-FFF2-40B4-BE49-F238E27FC236}">
              <a16:creationId xmlns:a16="http://schemas.microsoft.com/office/drawing/2014/main" id="{807C256F-A9B4-4487-A320-D2F9C4C6F265}"/>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6" name="正方形/長方形 665">
          <a:extLst>
            <a:ext uri="{FF2B5EF4-FFF2-40B4-BE49-F238E27FC236}">
              <a16:creationId xmlns:a16="http://schemas.microsoft.com/office/drawing/2014/main" id="{B90C22FC-82B2-4125-A0FD-C1F99733154D}"/>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7" name="正方形/長方形 666">
          <a:extLst>
            <a:ext uri="{FF2B5EF4-FFF2-40B4-BE49-F238E27FC236}">
              <a16:creationId xmlns:a16="http://schemas.microsoft.com/office/drawing/2014/main" id="{2E9D48D5-1641-480B-8889-BE271F6F69BF}"/>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8" name="正方形/長方形 667">
          <a:extLst>
            <a:ext uri="{FF2B5EF4-FFF2-40B4-BE49-F238E27FC236}">
              <a16:creationId xmlns:a16="http://schemas.microsoft.com/office/drawing/2014/main" id="{EBEC6AA3-ED89-40F9-BFF2-9243A69765F7}"/>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9" name="正方形/長方形 668">
          <a:extLst>
            <a:ext uri="{FF2B5EF4-FFF2-40B4-BE49-F238E27FC236}">
              <a16:creationId xmlns:a16="http://schemas.microsoft.com/office/drawing/2014/main" id="{DDFC6ADC-FC7E-4394-8FE5-342F5939EBC7}"/>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0" name="テキスト ボックス 669">
          <a:extLst>
            <a:ext uri="{FF2B5EF4-FFF2-40B4-BE49-F238E27FC236}">
              <a16:creationId xmlns:a16="http://schemas.microsoft.com/office/drawing/2014/main" id="{B55D48EA-0B4C-45F3-B205-C1C090A8C11B}"/>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1" name="直線コネクタ 670">
          <a:extLst>
            <a:ext uri="{FF2B5EF4-FFF2-40B4-BE49-F238E27FC236}">
              <a16:creationId xmlns:a16="http://schemas.microsoft.com/office/drawing/2014/main" id="{E1BFBF49-A017-4005-A0DA-DC760764B6CB}"/>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2" name="直線コネクタ 671">
          <a:extLst>
            <a:ext uri="{FF2B5EF4-FFF2-40B4-BE49-F238E27FC236}">
              <a16:creationId xmlns:a16="http://schemas.microsoft.com/office/drawing/2014/main" id="{B9EECC23-53D4-4F21-B917-95C9DA62F4BA}"/>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3" name="テキスト ボックス 672">
          <a:extLst>
            <a:ext uri="{FF2B5EF4-FFF2-40B4-BE49-F238E27FC236}">
              <a16:creationId xmlns:a16="http://schemas.microsoft.com/office/drawing/2014/main" id="{F4929E93-7141-4E57-A242-CEB4B42CBBBB}"/>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4" name="直線コネクタ 673">
          <a:extLst>
            <a:ext uri="{FF2B5EF4-FFF2-40B4-BE49-F238E27FC236}">
              <a16:creationId xmlns:a16="http://schemas.microsoft.com/office/drawing/2014/main" id="{ECB211C2-D091-4269-922C-38D4E525DBFD}"/>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5" name="テキスト ボックス 674">
          <a:extLst>
            <a:ext uri="{FF2B5EF4-FFF2-40B4-BE49-F238E27FC236}">
              <a16:creationId xmlns:a16="http://schemas.microsoft.com/office/drawing/2014/main" id="{0CF6E5D7-81F7-436C-9CF7-4A488457D415}"/>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6" name="直線コネクタ 675">
          <a:extLst>
            <a:ext uri="{FF2B5EF4-FFF2-40B4-BE49-F238E27FC236}">
              <a16:creationId xmlns:a16="http://schemas.microsoft.com/office/drawing/2014/main" id="{386CC2B8-9CA6-41F9-B38F-E7613639D9CE}"/>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7" name="テキスト ボックス 676">
          <a:extLst>
            <a:ext uri="{FF2B5EF4-FFF2-40B4-BE49-F238E27FC236}">
              <a16:creationId xmlns:a16="http://schemas.microsoft.com/office/drawing/2014/main" id="{D7B45CA5-9602-4D77-9298-2C20B5DF949C}"/>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8" name="直線コネクタ 677">
          <a:extLst>
            <a:ext uri="{FF2B5EF4-FFF2-40B4-BE49-F238E27FC236}">
              <a16:creationId xmlns:a16="http://schemas.microsoft.com/office/drawing/2014/main" id="{DE27D194-416E-42A5-988F-EF0E8EAD6C64}"/>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9" name="テキスト ボックス 678">
          <a:extLst>
            <a:ext uri="{FF2B5EF4-FFF2-40B4-BE49-F238E27FC236}">
              <a16:creationId xmlns:a16="http://schemas.microsoft.com/office/drawing/2014/main" id="{E806F5A7-09FC-450E-B994-1DF08CF5B4FD}"/>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0" name="直線コネクタ 679">
          <a:extLst>
            <a:ext uri="{FF2B5EF4-FFF2-40B4-BE49-F238E27FC236}">
              <a16:creationId xmlns:a16="http://schemas.microsoft.com/office/drawing/2014/main" id="{1D1F0EEE-92EE-49AD-9ACF-F446A76CFFD5}"/>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1" name="テキスト ボックス 680">
          <a:extLst>
            <a:ext uri="{FF2B5EF4-FFF2-40B4-BE49-F238E27FC236}">
              <a16:creationId xmlns:a16="http://schemas.microsoft.com/office/drawing/2014/main" id="{4CB8A57D-6ED2-44EA-AABA-F4D5B1E9CD9E}"/>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a:extLst>
            <a:ext uri="{FF2B5EF4-FFF2-40B4-BE49-F238E27FC236}">
              <a16:creationId xmlns:a16="http://schemas.microsoft.com/office/drawing/2014/main" id="{35A22334-A497-4170-9ACB-5D3F7F0F9728}"/>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3" name="テキスト ボックス 682">
          <a:extLst>
            <a:ext uri="{FF2B5EF4-FFF2-40B4-BE49-F238E27FC236}">
              <a16:creationId xmlns:a16="http://schemas.microsoft.com/office/drawing/2014/main" id="{2E580DC3-62F3-4F16-BC53-9113019F4E19}"/>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庁舎】&#10;一人当たり面積グラフ枠">
          <a:extLst>
            <a:ext uri="{FF2B5EF4-FFF2-40B4-BE49-F238E27FC236}">
              <a16:creationId xmlns:a16="http://schemas.microsoft.com/office/drawing/2014/main" id="{DA8EB6E2-1C4F-43E8-9618-FB7FB7385821}"/>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685" name="直線コネクタ 684">
          <a:extLst>
            <a:ext uri="{FF2B5EF4-FFF2-40B4-BE49-F238E27FC236}">
              <a16:creationId xmlns:a16="http://schemas.microsoft.com/office/drawing/2014/main" id="{576056EF-7AD5-4F0B-A34A-A35B986A4BC4}"/>
            </a:ext>
          </a:extLst>
        </xdr:cNvPr>
        <xdr:cNvCxnSpPr/>
      </xdr:nvCxnSpPr>
      <xdr:spPr>
        <a:xfrm flipV="1">
          <a:off x="19954239" y="16288893"/>
          <a:ext cx="0" cy="1228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686" name="【庁舎】&#10;一人当たり面積最小値テキスト">
          <a:extLst>
            <a:ext uri="{FF2B5EF4-FFF2-40B4-BE49-F238E27FC236}">
              <a16:creationId xmlns:a16="http://schemas.microsoft.com/office/drawing/2014/main" id="{C0816559-73A0-47FD-B67C-0B0689799BD4}"/>
            </a:ext>
          </a:extLst>
        </xdr:cNvPr>
        <xdr:cNvSpPr txBox="1"/>
      </xdr:nvSpPr>
      <xdr:spPr>
        <a:xfrm>
          <a:off x="19992975" y="1752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687" name="直線コネクタ 686">
          <a:extLst>
            <a:ext uri="{FF2B5EF4-FFF2-40B4-BE49-F238E27FC236}">
              <a16:creationId xmlns:a16="http://schemas.microsoft.com/office/drawing/2014/main" id="{1E0BA61A-9447-4927-A5B1-7F01CC6D34F1}"/>
            </a:ext>
          </a:extLst>
        </xdr:cNvPr>
        <xdr:cNvCxnSpPr/>
      </xdr:nvCxnSpPr>
      <xdr:spPr>
        <a:xfrm>
          <a:off x="19878675" y="175174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688" name="【庁舎】&#10;一人当たり面積最大値テキスト">
          <a:extLst>
            <a:ext uri="{FF2B5EF4-FFF2-40B4-BE49-F238E27FC236}">
              <a16:creationId xmlns:a16="http://schemas.microsoft.com/office/drawing/2014/main" id="{BCD34679-8045-4597-AF0C-987F74BBDD08}"/>
            </a:ext>
          </a:extLst>
        </xdr:cNvPr>
        <xdr:cNvSpPr txBox="1"/>
      </xdr:nvSpPr>
      <xdr:spPr>
        <a:xfrm>
          <a:off x="19992975" y="160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689" name="直線コネクタ 688">
          <a:extLst>
            <a:ext uri="{FF2B5EF4-FFF2-40B4-BE49-F238E27FC236}">
              <a16:creationId xmlns:a16="http://schemas.microsoft.com/office/drawing/2014/main" id="{DA8358D1-AAE3-4D53-9C33-779DF4420B4C}"/>
            </a:ext>
          </a:extLst>
        </xdr:cNvPr>
        <xdr:cNvCxnSpPr/>
      </xdr:nvCxnSpPr>
      <xdr:spPr>
        <a:xfrm>
          <a:off x="19878675" y="162888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690" name="【庁舎】&#10;一人当たり面積平均値テキスト">
          <a:extLst>
            <a:ext uri="{FF2B5EF4-FFF2-40B4-BE49-F238E27FC236}">
              <a16:creationId xmlns:a16="http://schemas.microsoft.com/office/drawing/2014/main" id="{74C331CE-6744-4101-AC21-ECB5F2692F5E}"/>
            </a:ext>
          </a:extLst>
        </xdr:cNvPr>
        <xdr:cNvSpPr txBox="1"/>
      </xdr:nvSpPr>
      <xdr:spPr>
        <a:xfrm>
          <a:off x="19992975" y="1708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691" name="フローチャート: 判断 690">
          <a:extLst>
            <a:ext uri="{FF2B5EF4-FFF2-40B4-BE49-F238E27FC236}">
              <a16:creationId xmlns:a16="http://schemas.microsoft.com/office/drawing/2014/main" id="{1F25463B-314A-4696-8AC5-81808521CA05}"/>
            </a:ext>
          </a:extLst>
        </xdr:cNvPr>
        <xdr:cNvSpPr/>
      </xdr:nvSpPr>
      <xdr:spPr>
        <a:xfrm>
          <a:off x="19897725" y="1721954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692" name="フローチャート: 判断 691">
          <a:extLst>
            <a:ext uri="{FF2B5EF4-FFF2-40B4-BE49-F238E27FC236}">
              <a16:creationId xmlns:a16="http://schemas.microsoft.com/office/drawing/2014/main" id="{9988DFF2-0B24-4489-AC01-EFABD6CDA52C}"/>
            </a:ext>
          </a:extLst>
        </xdr:cNvPr>
        <xdr:cNvSpPr/>
      </xdr:nvSpPr>
      <xdr:spPr>
        <a:xfrm>
          <a:off x="19154775" y="172412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693" name="フローチャート: 判断 692">
          <a:extLst>
            <a:ext uri="{FF2B5EF4-FFF2-40B4-BE49-F238E27FC236}">
              <a16:creationId xmlns:a16="http://schemas.microsoft.com/office/drawing/2014/main" id="{6E6CB111-9E77-4089-9561-E79AD5A791FA}"/>
            </a:ext>
          </a:extLst>
        </xdr:cNvPr>
        <xdr:cNvSpPr/>
      </xdr:nvSpPr>
      <xdr:spPr>
        <a:xfrm>
          <a:off x="18345150" y="172580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694" name="フローチャート: 判断 693">
          <a:extLst>
            <a:ext uri="{FF2B5EF4-FFF2-40B4-BE49-F238E27FC236}">
              <a16:creationId xmlns:a16="http://schemas.microsoft.com/office/drawing/2014/main" id="{92BD2CC3-7B31-4D4A-A6AA-280000A48E71}"/>
            </a:ext>
          </a:extLst>
        </xdr:cNvPr>
        <xdr:cNvSpPr/>
      </xdr:nvSpPr>
      <xdr:spPr>
        <a:xfrm>
          <a:off x="17554575" y="1726806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695" name="フローチャート: 判断 694">
          <a:extLst>
            <a:ext uri="{FF2B5EF4-FFF2-40B4-BE49-F238E27FC236}">
              <a16:creationId xmlns:a16="http://schemas.microsoft.com/office/drawing/2014/main" id="{EF5ED4B3-3802-4011-B353-765301BEC290}"/>
            </a:ext>
          </a:extLst>
        </xdr:cNvPr>
        <xdr:cNvSpPr/>
      </xdr:nvSpPr>
      <xdr:spPr>
        <a:xfrm>
          <a:off x="16754475" y="172697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22688A57-98D4-4BE6-8428-67EC1D1AD0B9}"/>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FC138F11-A672-4245-AABD-8A64F82A3F42}"/>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D9056A93-00E7-490A-8C41-EE3B170A583E}"/>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B3DE8017-8762-4BF8-9039-8DF9EA0F9385}"/>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5C69C67B-FAC2-44DE-8FD2-348EBCFCF003}"/>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56262</xdr:rowOff>
    </xdr:from>
    <xdr:to>
      <xdr:col>116</xdr:col>
      <xdr:colOff>114300</xdr:colOff>
      <xdr:row>107</xdr:row>
      <xdr:rowOff>157862</xdr:rowOff>
    </xdr:to>
    <xdr:sp macro="" textlink="">
      <xdr:nvSpPr>
        <xdr:cNvPr id="701" name="楕円 700">
          <a:extLst>
            <a:ext uri="{FF2B5EF4-FFF2-40B4-BE49-F238E27FC236}">
              <a16:creationId xmlns:a16="http://schemas.microsoft.com/office/drawing/2014/main" id="{4894C56A-5C6F-4E71-AB0A-616BA5EB1722}"/>
            </a:ext>
          </a:extLst>
        </xdr:cNvPr>
        <xdr:cNvSpPr/>
      </xdr:nvSpPr>
      <xdr:spPr>
        <a:xfrm>
          <a:off x="19897725" y="1738223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142639</xdr:rowOff>
    </xdr:from>
    <xdr:ext cx="469744" cy="259045"/>
    <xdr:sp macro="" textlink="">
      <xdr:nvSpPr>
        <xdr:cNvPr id="702" name="【庁舎】&#10;一人当たり面積該当値テキスト">
          <a:extLst>
            <a:ext uri="{FF2B5EF4-FFF2-40B4-BE49-F238E27FC236}">
              <a16:creationId xmlns:a16="http://schemas.microsoft.com/office/drawing/2014/main" id="{B4E81B31-C992-4E43-B2FB-486DCFFBBD4A}"/>
            </a:ext>
          </a:extLst>
        </xdr:cNvPr>
        <xdr:cNvSpPr txBox="1"/>
      </xdr:nvSpPr>
      <xdr:spPr>
        <a:xfrm>
          <a:off x="19992975" y="1730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61976</xdr:rowOff>
    </xdr:from>
    <xdr:to>
      <xdr:col>112</xdr:col>
      <xdr:colOff>38100</xdr:colOff>
      <xdr:row>107</xdr:row>
      <xdr:rowOff>163576</xdr:rowOff>
    </xdr:to>
    <xdr:sp macro="" textlink="">
      <xdr:nvSpPr>
        <xdr:cNvPr id="703" name="楕円 702">
          <a:extLst>
            <a:ext uri="{FF2B5EF4-FFF2-40B4-BE49-F238E27FC236}">
              <a16:creationId xmlns:a16="http://schemas.microsoft.com/office/drawing/2014/main" id="{071168E9-3D76-42F4-ABA7-76015405491A}"/>
            </a:ext>
          </a:extLst>
        </xdr:cNvPr>
        <xdr:cNvSpPr/>
      </xdr:nvSpPr>
      <xdr:spPr>
        <a:xfrm>
          <a:off x="19154775" y="1739112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107062</xdr:rowOff>
    </xdr:from>
    <xdr:to>
      <xdr:col>116</xdr:col>
      <xdr:colOff>63500</xdr:colOff>
      <xdr:row>107</xdr:row>
      <xdr:rowOff>112776</xdr:rowOff>
    </xdr:to>
    <xdr:cxnSp macro="">
      <xdr:nvCxnSpPr>
        <xdr:cNvPr id="704" name="直線コネクタ 703">
          <a:extLst>
            <a:ext uri="{FF2B5EF4-FFF2-40B4-BE49-F238E27FC236}">
              <a16:creationId xmlns:a16="http://schemas.microsoft.com/office/drawing/2014/main" id="{1CBDEEE1-38F6-46C3-ADC8-37A2AD5DFBB1}"/>
            </a:ext>
          </a:extLst>
        </xdr:cNvPr>
        <xdr:cNvCxnSpPr/>
      </xdr:nvCxnSpPr>
      <xdr:spPr>
        <a:xfrm flipV="1">
          <a:off x="19202400" y="17429862"/>
          <a:ext cx="752475"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66548</xdr:rowOff>
    </xdr:from>
    <xdr:to>
      <xdr:col>107</xdr:col>
      <xdr:colOff>101600</xdr:colOff>
      <xdr:row>107</xdr:row>
      <xdr:rowOff>168148</xdr:rowOff>
    </xdr:to>
    <xdr:sp macro="" textlink="">
      <xdr:nvSpPr>
        <xdr:cNvPr id="705" name="楕円 704">
          <a:extLst>
            <a:ext uri="{FF2B5EF4-FFF2-40B4-BE49-F238E27FC236}">
              <a16:creationId xmlns:a16="http://schemas.microsoft.com/office/drawing/2014/main" id="{C5933EBE-EAD5-4288-9690-939C9F0BC45F}"/>
            </a:ext>
          </a:extLst>
        </xdr:cNvPr>
        <xdr:cNvSpPr/>
      </xdr:nvSpPr>
      <xdr:spPr>
        <a:xfrm>
          <a:off x="18345150" y="1739569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112776</xdr:rowOff>
    </xdr:from>
    <xdr:to>
      <xdr:col>111</xdr:col>
      <xdr:colOff>177800</xdr:colOff>
      <xdr:row>107</xdr:row>
      <xdr:rowOff>117348</xdr:rowOff>
    </xdr:to>
    <xdr:cxnSp macro="">
      <xdr:nvCxnSpPr>
        <xdr:cNvPr id="706" name="直線コネクタ 705">
          <a:extLst>
            <a:ext uri="{FF2B5EF4-FFF2-40B4-BE49-F238E27FC236}">
              <a16:creationId xmlns:a16="http://schemas.microsoft.com/office/drawing/2014/main" id="{14AFB582-4F30-4487-B4E2-F1ADAEA1DE97}"/>
            </a:ext>
          </a:extLst>
        </xdr:cNvPr>
        <xdr:cNvCxnSpPr/>
      </xdr:nvCxnSpPr>
      <xdr:spPr>
        <a:xfrm flipV="1">
          <a:off x="18392775" y="17438751"/>
          <a:ext cx="8096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71501</xdr:rowOff>
    </xdr:from>
    <xdr:to>
      <xdr:col>102</xdr:col>
      <xdr:colOff>165100</xdr:colOff>
      <xdr:row>108</xdr:row>
      <xdr:rowOff>1651</xdr:rowOff>
    </xdr:to>
    <xdr:sp macro="" textlink="">
      <xdr:nvSpPr>
        <xdr:cNvPr id="707" name="楕円 706">
          <a:extLst>
            <a:ext uri="{FF2B5EF4-FFF2-40B4-BE49-F238E27FC236}">
              <a16:creationId xmlns:a16="http://schemas.microsoft.com/office/drawing/2014/main" id="{02D831AD-3891-4881-9B7D-A3ECE6F4EFA7}"/>
            </a:ext>
          </a:extLst>
        </xdr:cNvPr>
        <xdr:cNvSpPr/>
      </xdr:nvSpPr>
      <xdr:spPr>
        <a:xfrm>
          <a:off x="17554575" y="173943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117348</xdr:rowOff>
    </xdr:from>
    <xdr:to>
      <xdr:col>107</xdr:col>
      <xdr:colOff>50800</xdr:colOff>
      <xdr:row>107</xdr:row>
      <xdr:rowOff>122301</xdr:rowOff>
    </xdr:to>
    <xdr:cxnSp macro="">
      <xdr:nvCxnSpPr>
        <xdr:cNvPr id="708" name="直線コネクタ 707">
          <a:extLst>
            <a:ext uri="{FF2B5EF4-FFF2-40B4-BE49-F238E27FC236}">
              <a16:creationId xmlns:a16="http://schemas.microsoft.com/office/drawing/2014/main" id="{74FE18EE-B4F3-4CD1-B24F-ECD8824EA626}"/>
            </a:ext>
          </a:extLst>
        </xdr:cNvPr>
        <xdr:cNvCxnSpPr/>
      </xdr:nvCxnSpPr>
      <xdr:spPr>
        <a:xfrm flipV="1">
          <a:off x="17602200" y="17443323"/>
          <a:ext cx="790575"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76454</xdr:rowOff>
    </xdr:from>
    <xdr:to>
      <xdr:col>98</xdr:col>
      <xdr:colOff>38100</xdr:colOff>
      <xdr:row>108</xdr:row>
      <xdr:rowOff>6604</xdr:rowOff>
    </xdr:to>
    <xdr:sp macro="" textlink="">
      <xdr:nvSpPr>
        <xdr:cNvPr id="709" name="楕円 708">
          <a:extLst>
            <a:ext uri="{FF2B5EF4-FFF2-40B4-BE49-F238E27FC236}">
              <a16:creationId xmlns:a16="http://schemas.microsoft.com/office/drawing/2014/main" id="{325DC28A-12A7-4C6C-BC68-4BCA004C9FD2}"/>
            </a:ext>
          </a:extLst>
        </xdr:cNvPr>
        <xdr:cNvSpPr/>
      </xdr:nvSpPr>
      <xdr:spPr>
        <a:xfrm>
          <a:off x="16754475" y="1740242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122301</xdr:rowOff>
    </xdr:from>
    <xdr:to>
      <xdr:col>102</xdr:col>
      <xdr:colOff>114300</xdr:colOff>
      <xdr:row>107</xdr:row>
      <xdr:rowOff>127254</xdr:rowOff>
    </xdr:to>
    <xdr:cxnSp macro="">
      <xdr:nvCxnSpPr>
        <xdr:cNvPr id="710" name="直線コネクタ 709">
          <a:extLst>
            <a:ext uri="{FF2B5EF4-FFF2-40B4-BE49-F238E27FC236}">
              <a16:creationId xmlns:a16="http://schemas.microsoft.com/office/drawing/2014/main" id="{AE5E92F0-B131-451F-8EDA-0B63A624B12A}"/>
            </a:ext>
          </a:extLst>
        </xdr:cNvPr>
        <xdr:cNvCxnSpPr/>
      </xdr:nvCxnSpPr>
      <xdr:spPr>
        <a:xfrm flipV="1">
          <a:off x="16802100" y="1745145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23892</xdr:rowOff>
    </xdr:from>
    <xdr:ext cx="469744" cy="259045"/>
    <xdr:sp macro="" textlink="">
      <xdr:nvSpPr>
        <xdr:cNvPr id="711" name="n_1aveValue【庁舎】&#10;一人当たり面積">
          <a:extLst>
            <a:ext uri="{FF2B5EF4-FFF2-40B4-BE49-F238E27FC236}">
              <a16:creationId xmlns:a16="http://schemas.microsoft.com/office/drawing/2014/main" id="{7AC66554-0661-456E-B016-292084F6A7F9}"/>
            </a:ext>
          </a:extLst>
        </xdr:cNvPr>
        <xdr:cNvSpPr txBox="1"/>
      </xdr:nvSpPr>
      <xdr:spPr>
        <a:xfrm>
          <a:off x="18983402" y="1702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712" name="n_2aveValue【庁舎】&#10;一人当たり面積">
          <a:extLst>
            <a:ext uri="{FF2B5EF4-FFF2-40B4-BE49-F238E27FC236}">
              <a16:creationId xmlns:a16="http://schemas.microsoft.com/office/drawing/2014/main" id="{B312C132-425F-4C36-9365-801F51DC1223}"/>
            </a:ext>
          </a:extLst>
        </xdr:cNvPr>
        <xdr:cNvSpPr txBox="1"/>
      </xdr:nvSpPr>
      <xdr:spPr>
        <a:xfrm>
          <a:off x="18183302" y="1704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47514</xdr:rowOff>
    </xdr:from>
    <xdr:ext cx="469744" cy="259045"/>
    <xdr:sp macro="" textlink="">
      <xdr:nvSpPr>
        <xdr:cNvPr id="713" name="n_3aveValue【庁舎】&#10;一人当たり面積">
          <a:extLst>
            <a:ext uri="{FF2B5EF4-FFF2-40B4-BE49-F238E27FC236}">
              <a16:creationId xmlns:a16="http://schemas.microsoft.com/office/drawing/2014/main" id="{B418DD6D-6C86-4193-A8EC-FA2CC13B9EB7}"/>
            </a:ext>
          </a:extLst>
        </xdr:cNvPr>
        <xdr:cNvSpPr txBox="1"/>
      </xdr:nvSpPr>
      <xdr:spPr>
        <a:xfrm>
          <a:off x="17383202" y="1705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55515</xdr:rowOff>
    </xdr:from>
    <xdr:ext cx="469744" cy="259045"/>
    <xdr:sp macro="" textlink="">
      <xdr:nvSpPr>
        <xdr:cNvPr id="714" name="n_4aveValue【庁舎】&#10;一人当たり面積">
          <a:extLst>
            <a:ext uri="{FF2B5EF4-FFF2-40B4-BE49-F238E27FC236}">
              <a16:creationId xmlns:a16="http://schemas.microsoft.com/office/drawing/2014/main" id="{00DA5873-BBAD-41D5-BD37-99D191A16C0C}"/>
            </a:ext>
          </a:extLst>
        </xdr:cNvPr>
        <xdr:cNvSpPr txBox="1"/>
      </xdr:nvSpPr>
      <xdr:spPr>
        <a:xfrm>
          <a:off x="16592627" y="1705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154703</xdr:rowOff>
    </xdr:from>
    <xdr:ext cx="469744" cy="259045"/>
    <xdr:sp macro="" textlink="">
      <xdr:nvSpPr>
        <xdr:cNvPr id="715" name="n_1mainValue【庁舎】&#10;一人当たり面積">
          <a:extLst>
            <a:ext uri="{FF2B5EF4-FFF2-40B4-BE49-F238E27FC236}">
              <a16:creationId xmlns:a16="http://schemas.microsoft.com/office/drawing/2014/main" id="{3F4F288F-8F5E-4AF4-BEC5-55E3E4AC75C1}"/>
            </a:ext>
          </a:extLst>
        </xdr:cNvPr>
        <xdr:cNvSpPr txBox="1"/>
      </xdr:nvSpPr>
      <xdr:spPr>
        <a:xfrm>
          <a:off x="18983402" y="1748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159275</xdr:rowOff>
    </xdr:from>
    <xdr:ext cx="469744" cy="259045"/>
    <xdr:sp macro="" textlink="">
      <xdr:nvSpPr>
        <xdr:cNvPr id="716" name="n_2mainValue【庁舎】&#10;一人当たり面積">
          <a:extLst>
            <a:ext uri="{FF2B5EF4-FFF2-40B4-BE49-F238E27FC236}">
              <a16:creationId xmlns:a16="http://schemas.microsoft.com/office/drawing/2014/main" id="{178B5AE6-9718-4E74-BD14-851CCD4752E6}"/>
            </a:ext>
          </a:extLst>
        </xdr:cNvPr>
        <xdr:cNvSpPr txBox="1"/>
      </xdr:nvSpPr>
      <xdr:spPr>
        <a:xfrm>
          <a:off x="18183302" y="1748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164228</xdr:rowOff>
    </xdr:from>
    <xdr:ext cx="469744" cy="259045"/>
    <xdr:sp macro="" textlink="">
      <xdr:nvSpPr>
        <xdr:cNvPr id="717" name="n_3mainValue【庁舎】&#10;一人当たり面積">
          <a:extLst>
            <a:ext uri="{FF2B5EF4-FFF2-40B4-BE49-F238E27FC236}">
              <a16:creationId xmlns:a16="http://schemas.microsoft.com/office/drawing/2014/main" id="{ED8A2FD9-BFCD-4BDB-B04B-BCDBD746E85F}"/>
            </a:ext>
          </a:extLst>
        </xdr:cNvPr>
        <xdr:cNvSpPr txBox="1"/>
      </xdr:nvSpPr>
      <xdr:spPr>
        <a:xfrm>
          <a:off x="17383202" y="1748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169181</xdr:rowOff>
    </xdr:from>
    <xdr:ext cx="469744" cy="259045"/>
    <xdr:sp macro="" textlink="">
      <xdr:nvSpPr>
        <xdr:cNvPr id="718" name="n_4mainValue【庁舎】&#10;一人当たり面積">
          <a:extLst>
            <a:ext uri="{FF2B5EF4-FFF2-40B4-BE49-F238E27FC236}">
              <a16:creationId xmlns:a16="http://schemas.microsoft.com/office/drawing/2014/main" id="{3183FB47-9E78-4448-9ED7-E680C1B91B82}"/>
            </a:ext>
          </a:extLst>
        </xdr:cNvPr>
        <xdr:cNvSpPr txBox="1"/>
      </xdr:nvSpPr>
      <xdr:spPr>
        <a:xfrm>
          <a:off x="16592627" y="1748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9" name="正方形/長方形 718">
          <a:extLst>
            <a:ext uri="{FF2B5EF4-FFF2-40B4-BE49-F238E27FC236}">
              <a16:creationId xmlns:a16="http://schemas.microsoft.com/office/drawing/2014/main" id="{83C81465-A393-4361-A336-A35595DE3419}"/>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0" name="正方形/長方形 719">
          <a:extLst>
            <a:ext uri="{FF2B5EF4-FFF2-40B4-BE49-F238E27FC236}">
              <a16:creationId xmlns:a16="http://schemas.microsoft.com/office/drawing/2014/main" id="{E5365CA8-281A-44D2-B5C3-1ADB79B7FA4E}"/>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1" name="テキスト ボックス 720">
          <a:extLst>
            <a:ext uri="{FF2B5EF4-FFF2-40B4-BE49-F238E27FC236}">
              <a16:creationId xmlns:a16="http://schemas.microsoft.com/office/drawing/2014/main" id="{BD9F3B0F-6EFA-4889-B02A-451787D08533}"/>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類似団体内平均値と比較して有形固定資産減価償却率が高い公共施設等は、体育館・プール、福祉施設、市民会館、一般廃棄物処理施設、消防施設、庁舎となっている。また、一人当たり面積については、</a:t>
          </a:r>
          <a:r>
            <a:rPr kumimoji="1" lang="ja-JP" altLang="en-US" sz="1100">
              <a:solidFill>
                <a:schemeClr val="dk1"/>
              </a:solidFill>
              <a:effectLst/>
              <a:latin typeface="+mn-lt"/>
              <a:ea typeface="+mn-ea"/>
              <a:cs typeface="+mn-cs"/>
            </a:rPr>
            <a:t>該当する</a:t>
          </a:r>
          <a:r>
            <a:rPr kumimoji="1" lang="ja-JP" altLang="ja-JP" sz="1100">
              <a:solidFill>
                <a:schemeClr val="dk1"/>
              </a:solidFill>
              <a:effectLst/>
              <a:latin typeface="+mn-lt"/>
              <a:ea typeface="+mn-ea"/>
              <a:cs typeface="+mn-cs"/>
            </a:rPr>
            <a:t>すべての公共施設等について類似団体内平均値を下回っている。</a:t>
          </a:r>
          <a:endParaRPr lang="ja-JP" altLang="ja-JP" sz="1400">
            <a:effectLst/>
          </a:endParaRPr>
        </a:p>
        <a:p>
          <a:r>
            <a:rPr kumimoji="1" lang="ja-JP" altLang="ja-JP" sz="1100">
              <a:solidFill>
                <a:schemeClr val="dk1"/>
              </a:solidFill>
              <a:effectLst/>
              <a:latin typeface="+mn-lt"/>
              <a:ea typeface="+mn-ea"/>
              <a:cs typeface="+mn-cs"/>
            </a:rPr>
            <a:t>　庁舎に</a:t>
          </a:r>
          <a:r>
            <a:rPr kumimoji="1" lang="ja-JP" altLang="en-US" sz="1100">
              <a:solidFill>
                <a:schemeClr val="dk1"/>
              </a:solidFill>
              <a:effectLst/>
              <a:latin typeface="+mn-lt"/>
              <a:ea typeface="+mn-ea"/>
              <a:cs typeface="+mn-cs"/>
            </a:rPr>
            <a:t>係る有形固定資産減価償却率に</a:t>
          </a:r>
          <a:r>
            <a:rPr kumimoji="1" lang="ja-JP" altLang="ja-JP" sz="1100">
              <a:solidFill>
                <a:schemeClr val="dk1"/>
              </a:solidFill>
              <a:effectLst/>
              <a:latin typeface="+mn-lt"/>
              <a:ea typeface="+mn-ea"/>
              <a:cs typeface="+mn-cs"/>
            </a:rPr>
            <a:t>ついては、令和元年度において庁舎に分類する資産を見直したため大幅に改善したものの、令和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類似団体内平均値より高い数値</a:t>
          </a:r>
          <a:r>
            <a:rPr kumimoji="1" lang="ja-JP" altLang="en-US" sz="1100">
              <a:solidFill>
                <a:schemeClr val="dk1"/>
              </a:solidFill>
              <a:effectLst/>
              <a:latin typeface="+mn-lt"/>
              <a:ea typeface="+mn-ea"/>
              <a:cs typeface="+mn-cs"/>
            </a:rPr>
            <a:t>で推移している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市民会館（社会福祉センター）については、有形固定資産減価償却率が大幅に高い数値で推移して</a:t>
          </a:r>
          <a:r>
            <a:rPr kumimoji="1" lang="ja-JP" altLang="en-US" sz="1100">
              <a:solidFill>
                <a:schemeClr val="dk1"/>
              </a:solidFill>
              <a:effectLst/>
              <a:latin typeface="+mn-lt"/>
              <a:ea typeface="+mn-ea"/>
              <a:cs typeface="+mn-cs"/>
            </a:rPr>
            <a:t>いたが</a:t>
          </a:r>
          <a:r>
            <a:rPr kumimoji="1" lang="ja-JP" altLang="ja-JP" sz="1100">
              <a:solidFill>
                <a:schemeClr val="dk1"/>
              </a:solidFill>
              <a:effectLst/>
              <a:latin typeface="+mn-lt"/>
              <a:ea typeface="+mn-ea"/>
              <a:cs typeface="+mn-cs"/>
            </a:rPr>
            <a:t>、国民健康保険直営診療所</a:t>
          </a:r>
          <a:r>
            <a:rPr kumimoji="1" lang="ja-JP" altLang="ja-JP" sz="1100" baseline="0">
              <a:solidFill>
                <a:schemeClr val="dk1"/>
              </a:solidFill>
              <a:effectLst/>
              <a:latin typeface="+mn-lt"/>
              <a:ea typeface="+mn-ea"/>
              <a:cs typeface="+mn-cs"/>
            </a:rPr>
            <a:t>等との複合化となる総合保健福祉施設整備</a:t>
          </a:r>
          <a:r>
            <a:rPr kumimoji="1" lang="ja-JP" altLang="en-US" sz="1100" baseline="0">
              <a:solidFill>
                <a:schemeClr val="dk1"/>
              </a:solidFill>
              <a:effectLst/>
              <a:latin typeface="+mn-lt"/>
              <a:ea typeface="+mn-ea"/>
              <a:cs typeface="+mn-cs"/>
            </a:rPr>
            <a:t>事業により令和</a:t>
          </a:r>
          <a:r>
            <a:rPr kumimoji="1" lang="en-US" altLang="ja-JP" sz="1100" baseline="0">
              <a:solidFill>
                <a:schemeClr val="dk1"/>
              </a:solidFill>
              <a:effectLst/>
              <a:latin typeface="+mn-lt"/>
              <a:ea typeface="+mn-ea"/>
              <a:cs typeface="+mn-cs"/>
            </a:rPr>
            <a:t>4</a:t>
          </a:r>
          <a:r>
            <a:rPr kumimoji="1" lang="ja-JP" altLang="en-US" sz="1100" baseline="0">
              <a:solidFill>
                <a:schemeClr val="dk1"/>
              </a:solidFill>
              <a:effectLst/>
              <a:latin typeface="+mn-lt"/>
              <a:ea typeface="+mn-ea"/>
              <a:cs typeface="+mn-cs"/>
            </a:rPr>
            <a:t>年度に除却した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消防施設については、昭和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年代に設置された防火水槽等が大半を占めることから、有形固定資産減価償却率が</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％以上の高い数値で推移してい</a:t>
          </a:r>
          <a:r>
            <a:rPr kumimoji="1" lang="ja-JP" altLang="en-US" sz="1100">
              <a:solidFill>
                <a:schemeClr val="dk1"/>
              </a:solidFill>
              <a:effectLst/>
              <a:latin typeface="+mn-lt"/>
              <a:ea typeface="+mn-ea"/>
              <a:cs typeface="+mn-cs"/>
            </a:rPr>
            <a:t>たが、令和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基水槽を設置したことから前年度数値を下回った。</a:t>
          </a:r>
          <a:endParaRPr lang="ja-JP" altLang="ja-JP" sz="1400">
            <a:effectLst/>
          </a:endParaRPr>
        </a:p>
        <a:p>
          <a:r>
            <a:rPr kumimoji="1" lang="ja-JP" altLang="ja-JP" sz="1100">
              <a:solidFill>
                <a:schemeClr val="dk1"/>
              </a:solidFill>
              <a:effectLst/>
              <a:latin typeface="+mn-lt"/>
              <a:ea typeface="+mn-ea"/>
              <a:cs typeface="+mn-cs"/>
            </a:rPr>
            <a:t>　その他の公共施設等についても、年々老朽化が進み有形固定資産減価償却率は増加傾向にあることから、財政状況を検討しながら、建替えや長寿命化、除却、複合化など総合的に検討し計画的に実施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83</v>
      </c>
      <c r="C2" s="182"/>
      <c r="D2" s="183"/>
    </row>
    <row r="3" spans="1:119" ht="18.75" customHeight="1" thickBot="1" x14ac:dyDescent="0.25">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4246068</v>
      </c>
      <c r="BO4" s="407"/>
      <c r="BP4" s="407"/>
      <c r="BQ4" s="407"/>
      <c r="BR4" s="407"/>
      <c r="BS4" s="407"/>
      <c r="BT4" s="407"/>
      <c r="BU4" s="408"/>
      <c r="BV4" s="406">
        <v>3838790</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1.9</v>
      </c>
      <c r="CU4" s="413"/>
      <c r="CV4" s="413"/>
      <c r="CW4" s="413"/>
      <c r="CX4" s="413"/>
      <c r="CY4" s="413"/>
      <c r="CZ4" s="413"/>
      <c r="DA4" s="414"/>
      <c r="DB4" s="412">
        <v>1.7</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4183095</v>
      </c>
      <c r="BO5" s="444"/>
      <c r="BP5" s="444"/>
      <c r="BQ5" s="444"/>
      <c r="BR5" s="444"/>
      <c r="BS5" s="444"/>
      <c r="BT5" s="444"/>
      <c r="BU5" s="445"/>
      <c r="BV5" s="443">
        <v>3781490</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84.5</v>
      </c>
      <c r="CU5" s="441"/>
      <c r="CV5" s="441"/>
      <c r="CW5" s="441"/>
      <c r="CX5" s="441"/>
      <c r="CY5" s="441"/>
      <c r="CZ5" s="441"/>
      <c r="DA5" s="442"/>
      <c r="DB5" s="440">
        <v>83.2</v>
      </c>
      <c r="DC5" s="441"/>
      <c r="DD5" s="441"/>
      <c r="DE5" s="441"/>
      <c r="DF5" s="441"/>
      <c r="DG5" s="441"/>
      <c r="DH5" s="441"/>
      <c r="DI5" s="442"/>
    </row>
    <row r="6" spans="1:119" ht="18.75" customHeight="1" x14ac:dyDescent="0.2">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62973</v>
      </c>
      <c r="BO6" s="444"/>
      <c r="BP6" s="444"/>
      <c r="BQ6" s="444"/>
      <c r="BR6" s="444"/>
      <c r="BS6" s="444"/>
      <c r="BT6" s="444"/>
      <c r="BU6" s="445"/>
      <c r="BV6" s="443">
        <v>57300</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85.2</v>
      </c>
      <c r="CU6" s="481"/>
      <c r="CV6" s="481"/>
      <c r="CW6" s="481"/>
      <c r="CX6" s="481"/>
      <c r="CY6" s="481"/>
      <c r="CZ6" s="481"/>
      <c r="DA6" s="482"/>
      <c r="DB6" s="480">
        <v>86.1</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18345</v>
      </c>
      <c r="BO7" s="444"/>
      <c r="BP7" s="444"/>
      <c r="BQ7" s="444"/>
      <c r="BR7" s="444"/>
      <c r="BS7" s="444"/>
      <c r="BT7" s="444"/>
      <c r="BU7" s="445"/>
      <c r="BV7" s="443">
        <v>16957</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2324253</v>
      </c>
      <c r="CU7" s="444"/>
      <c r="CV7" s="444"/>
      <c r="CW7" s="444"/>
      <c r="CX7" s="444"/>
      <c r="CY7" s="444"/>
      <c r="CZ7" s="444"/>
      <c r="DA7" s="445"/>
      <c r="DB7" s="443">
        <v>2360603</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44628</v>
      </c>
      <c r="BO8" s="444"/>
      <c r="BP8" s="444"/>
      <c r="BQ8" s="444"/>
      <c r="BR8" s="444"/>
      <c r="BS8" s="444"/>
      <c r="BT8" s="444"/>
      <c r="BU8" s="445"/>
      <c r="BV8" s="443">
        <v>40343</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0.18</v>
      </c>
      <c r="CU8" s="484"/>
      <c r="CV8" s="484"/>
      <c r="CW8" s="484"/>
      <c r="CX8" s="484"/>
      <c r="CY8" s="484"/>
      <c r="CZ8" s="484"/>
      <c r="DA8" s="485"/>
      <c r="DB8" s="483">
        <v>0.19</v>
      </c>
      <c r="DC8" s="484"/>
      <c r="DD8" s="484"/>
      <c r="DE8" s="484"/>
      <c r="DF8" s="484"/>
      <c r="DG8" s="484"/>
      <c r="DH8" s="484"/>
      <c r="DI8" s="485"/>
    </row>
    <row r="9" spans="1:119" ht="18.75" customHeight="1" thickBot="1" x14ac:dyDescent="0.25">
      <c r="A9" s="181"/>
      <c r="B9" s="437" t="s">
        <v>114</v>
      </c>
      <c r="C9" s="438"/>
      <c r="D9" s="438"/>
      <c r="E9" s="438"/>
      <c r="F9" s="438"/>
      <c r="G9" s="438"/>
      <c r="H9" s="438"/>
      <c r="I9" s="438"/>
      <c r="J9" s="438"/>
      <c r="K9" s="486"/>
      <c r="L9" s="487" t="s">
        <v>115</v>
      </c>
      <c r="M9" s="488"/>
      <c r="N9" s="488"/>
      <c r="O9" s="488"/>
      <c r="P9" s="488"/>
      <c r="Q9" s="489"/>
      <c r="R9" s="490">
        <v>3478</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107</v>
      </c>
      <c r="AV9" s="476"/>
      <c r="AW9" s="476"/>
      <c r="AX9" s="476"/>
      <c r="AY9" s="477" t="s">
        <v>118</v>
      </c>
      <c r="AZ9" s="478"/>
      <c r="BA9" s="478"/>
      <c r="BB9" s="478"/>
      <c r="BC9" s="478"/>
      <c r="BD9" s="478"/>
      <c r="BE9" s="478"/>
      <c r="BF9" s="478"/>
      <c r="BG9" s="478"/>
      <c r="BH9" s="478"/>
      <c r="BI9" s="478"/>
      <c r="BJ9" s="478"/>
      <c r="BK9" s="478"/>
      <c r="BL9" s="478"/>
      <c r="BM9" s="479"/>
      <c r="BN9" s="443">
        <v>4285</v>
      </c>
      <c r="BO9" s="444"/>
      <c r="BP9" s="444"/>
      <c r="BQ9" s="444"/>
      <c r="BR9" s="444"/>
      <c r="BS9" s="444"/>
      <c r="BT9" s="444"/>
      <c r="BU9" s="445"/>
      <c r="BV9" s="443">
        <v>-2755</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13.2</v>
      </c>
      <c r="CU9" s="441"/>
      <c r="CV9" s="441"/>
      <c r="CW9" s="441"/>
      <c r="CX9" s="441"/>
      <c r="CY9" s="441"/>
      <c r="CZ9" s="441"/>
      <c r="DA9" s="442"/>
      <c r="DB9" s="440">
        <v>12.6</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120</v>
      </c>
      <c r="M10" s="473"/>
      <c r="N10" s="473"/>
      <c r="O10" s="473"/>
      <c r="P10" s="473"/>
      <c r="Q10" s="474"/>
      <c r="R10" s="494">
        <v>3956</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11</v>
      </c>
      <c r="BO10" s="444"/>
      <c r="BP10" s="444"/>
      <c r="BQ10" s="444"/>
      <c r="BR10" s="444"/>
      <c r="BS10" s="444"/>
      <c r="BT10" s="444"/>
      <c r="BU10" s="445"/>
      <c r="BV10" s="443">
        <v>21561</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122</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130</v>
      </c>
      <c r="DC11" s="484"/>
      <c r="DD11" s="484"/>
      <c r="DE11" s="484"/>
      <c r="DF11" s="484"/>
      <c r="DG11" s="484"/>
      <c r="DH11" s="484"/>
      <c r="DI11" s="485"/>
    </row>
    <row r="12" spans="1:119" ht="18.75" customHeight="1" x14ac:dyDescent="0.2">
      <c r="A12" s="181"/>
      <c r="B12" s="503" t="s">
        <v>131</v>
      </c>
      <c r="C12" s="504"/>
      <c r="D12" s="504"/>
      <c r="E12" s="504"/>
      <c r="F12" s="504"/>
      <c r="G12" s="504"/>
      <c r="H12" s="504"/>
      <c r="I12" s="504"/>
      <c r="J12" s="504"/>
      <c r="K12" s="505"/>
      <c r="L12" s="512" t="s">
        <v>132</v>
      </c>
      <c r="M12" s="513"/>
      <c r="N12" s="513"/>
      <c r="O12" s="513"/>
      <c r="P12" s="513"/>
      <c r="Q12" s="514"/>
      <c r="R12" s="515">
        <v>3600</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96</v>
      </c>
      <c r="AV12" s="476"/>
      <c r="AW12" s="476"/>
      <c r="AX12" s="476"/>
      <c r="AY12" s="477" t="s">
        <v>136</v>
      </c>
      <c r="AZ12" s="478"/>
      <c r="BA12" s="478"/>
      <c r="BB12" s="478"/>
      <c r="BC12" s="478"/>
      <c r="BD12" s="478"/>
      <c r="BE12" s="478"/>
      <c r="BF12" s="478"/>
      <c r="BG12" s="478"/>
      <c r="BH12" s="478"/>
      <c r="BI12" s="478"/>
      <c r="BJ12" s="478"/>
      <c r="BK12" s="478"/>
      <c r="BL12" s="478"/>
      <c r="BM12" s="479"/>
      <c r="BN12" s="443">
        <v>5312</v>
      </c>
      <c r="BO12" s="444"/>
      <c r="BP12" s="444"/>
      <c r="BQ12" s="444"/>
      <c r="BR12" s="444"/>
      <c r="BS12" s="444"/>
      <c r="BT12" s="444"/>
      <c r="BU12" s="445"/>
      <c r="BV12" s="443">
        <v>0</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138</v>
      </c>
      <c r="CU12" s="484"/>
      <c r="CV12" s="484"/>
      <c r="CW12" s="484"/>
      <c r="CX12" s="484"/>
      <c r="CY12" s="484"/>
      <c r="CZ12" s="484"/>
      <c r="DA12" s="485"/>
      <c r="DB12" s="483" t="s">
        <v>130</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139</v>
      </c>
      <c r="N13" s="535"/>
      <c r="O13" s="535"/>
      <c r="P13" s="535"/>
      <c r="Q13" s="536"/>
      <c r="R13" s="527">
        <v>3570</v>
      </c>
      <c r="S13" s="528"/>
      <c r="T13" s="528"/>
      <c r="U13" s="528"/>
      <c r="V13" s="529"/>
      <c r="W13" s="459" t="s">
        <v>140</v>
      </c>
      <c r="X13" s="460"/>
      <c r="Y13" s="460"/>
      <c r="Z13" s="460"/>
      <c r="AA13" s="460"/>
      <c r="AB13" s="450"/>
      <c r="AC13" s="494">
        <v>428</v>
      </c>
      <c r="AD13" s="495"/>
      <c r="AE13" s="495"/>
      <c r="AF13" s="495"/>
      <c r="AG13" s="537"/>
      <c r="AH13" s="494">
        <v>482</v>
      </c>
      <c r="AI13" s="495"/>
      <c r="AJ13" s="495"/>
      <c r="AK13" s="495"/>
      <c r="AL13" s="496"/>
      <c r="AM13" s="472" t="s">
        <v>141</v>
      </c>
      <c r="AN13" s="473"/>
      <c r="AO13" s="473"/>
      <c r="AP13" s="473"/>
      <c r="AQ13" s="473"/>
      <c r="AR13" s="473"/>
      <c r="AS13" s="473"/>
      <c r="AT13" s="474"/>
      <c r="AU13" s="475" t="s">
        <v>122</v>
      </c>
      <c r="AV13" s="476"/>
      <c r="AW13" s="476"/>
      <c r="AX13" s="476"/>
      <c r="AY13" s="477" t="s">
        <v>142</v>
      </c>
      <c r="AZ13" s="478"/>
      <c r="BA13" s="478"/>
      <c r="BB13" s="478"/>
      <c r="BC13" s="478"/>
      <c r="BD13" s="478"/>
      <c r="BE13" s="478"/>
      <c r="BF13" s="478"/>
      <c r="BG13" s="478"/>
      <c r="BH13" s="478"/>
      <c r="BI13" s="478"/>
      <c r="BJ13" s="478"/>
      <c r="BK13" s="478"/>
      <c r="BL13" s="478"/>
      <c r="BM13" s="479"/>
      <c r="BN13" s="443">
        <v>-1016</v>
      </c>
      <c r="BO13" s="444"/>
      <c r="BP13" s="444"/>
      <c r="BQ13" s="444"/>
      <c r="BR13" s="444"/>
      <c r="BS13" s="444"/>
      <c r="BT13" s="444"/>
      <c r="BU13" s="445"/>
      <c r="BV13" s="443">
        <v>18806</v>
      </c>
      <c r="BW13" s="444"/>
      <c r="BX13" s="444"/>
      <c r="BY13" s="444"/>
      <c r="BZ13" s="444"/>
      <c r="CA13" s="444"/>
      <c r="CB13" s="444"/>
      <c r="CC13" s="445"/>
      <c r="CD13" s="446" t="s">
        <v>143</v>
      </c>
      <c r="CE13" s="447"/>
      <c r="CF13" s="447"/>
      <c r="CG13" s="447"/>
      <c r="CH13" s="447"/>
      <c r="CI13" s="447"/>
      <c r="CJ13" s="447"/>
      <c r="CK13" s="447"/>
      <c r="CL13" s="447"/>
      <c r="CM13" s="447"/>
      <c r="CN13" s="447"/>
      <c r="CO13" s="447"/>
      <c r="CP13" s="447"/>
      <c r="CQ13" s="447"/>
      <c r="CR13" s="447"/>
      <c r="CS13" s="448"/>
      <c r="CT13" s="440">
        <v>11.4</v>
      </c>
      <c r="CU13" s="441"/>
      <c r="CV13" s="441"/>
      <c r="CW13" s="441"/>
      <c r="CX13" s="441"/>
      <c r="CY13" s="441"/>
      <c r="CZ13" s="441"/>
      <c r="DA13" s="442"/>
      <c r="DB13" s="440">
        <v>12.2</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144</v>
      </c>
      <c r="M14" s="525"/>
      <c r="N14" s="525"/>
      <c r="O14" s="525"/>
      <c r="P14" s="525"/>
      <c r="Q14" s="526"/>
      <c r="R14" s="527">
        <v>3689</v>
      </c>
      <c r="S14" s="528"/>
      <c r="T14" s="528"/>
      <c r="U14" s="528"/>
      <c r="V14" s="529"/>
      <c r="W14" s="433"/>
      <c r="X14" s="434"/>
      <c r="Y14" s="434"/>
      <c r="Z14" s="434"/>
      <c r="AA14" s="434"/>
      <c r="AB14" s="423"/>
      <c r="AC14" s="530">
        <v>25.1</v>
      </c>
      <c r="AD14" s="531"/>
      <c r="AE14" s="531"/>
      <c r="AF14" s="531"/>
      <c r="AG14" s="532"/>
      <c r="AH14" s="530">
        <v>25.2</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145</v>
      </c>
      <c r="CE14" s="539"/>
      <c r="CF14" s="539"/>
      <c r="CG14" s="539"/>
      <c r="CH14" s="539"/>
      <c r="CI14" s="539"/>
      <c r="CJ14" s="539"/>
      <c r="CK14" s="539"/>
      <c r="CL14" s="539"/>
      <c r="CM14" s="539"/>
      <c r="CN14" s="539"/>
      <c r="CO14" s="539"/>
      <c r="CP14" s="539"/>
      <c r="CQ14" s="539"/>
      <c r="CR14" s="539"/>
      <c r="CS14" s="540"/>
      <c r="CT14" s="541">
        <v>16.100000000000001</v>
      </c>
      <c r="CU14" s="542"/>
      <c r="CV14" s="542"/>
      <c r="CW14" s="542"/>
      <c r="CX14" s="542"/>
      <c r="CY14" s="542"/>
      <c r="CZ14" s="542"/>
      <c r="DA14" s="543"/>
      <c r="DB14" s="541">
        <v>30.6</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139</v>
      </c>
      <c r="N15" s="535"/>
      <c r="O15" s="535"/>
      <c r="P15" s="535"/>
      <c r="Q15" s="536"/>
      <c r="R15" s="527">
        <v>3664</v>
      </c>
      <c r="S15" s="528"/>
      <c r="T15" s="528"/>
      <c r="U15" s="528"/>
      <c r="V15" s="529"/>
      <c r="W15" s="459" t="s">
        <v>146</v>
      </c>
      <c r="X15" s="460"/>
      <c r="Y15" s="460"/>
      <c r="Z15" s="460"/>
      <c r="AA15" s="460"/>
      <c r="AB15" s="450"/>
      <c r="AC15" s="494">
        <v>345</v>
      </c>
      <c r="AD15" s="495"/>
      <c r="AE15" s="495"/>
      <c r="AF15" s="495"/>
      <c r="AG15" s="537"/>
      <c r="AH15" s="494">
        <v>407</v>
      </c>
      <c r="AI15" s="495"/>
      <c r="AJ15" s="495"/>
      <c r="AK15" s="495"/>
      <c r="AL15" s="496"/>
      <c r="AM15" s="472"/>
      <c r="AN15" s="473"/>
      <c r="AO15" s="473"/>
      <c r="AP15" s="473"/>
      <c r="AQ15" s="473"/>
      <c r="AR15" s="473"/>
      <c r="AS15" s="473"/>
      <c r="AT15" s="474"/>
      <c r="AU15" s="475"/>
      <c r="AV15" s="476"/>
      <c r="AW15" s="476"/>
      <c r="AX15" s="476"/>
      <c r="AY15" s="403" t="s">
        <v>147</v>
      </c>
      <c r="AZ15" s="404"/>
      <c r="BA15" s="404"/>
      <c r="BB15" s="404"/>
      <c r="BC15" s="404"/>
      <c r="BD15" s="404"/>
      <c r="BE15" s="404"/>
      <c r="BF15" s="404"/>
      <c r="BG15" s="404"/>
      <c r="BH15" s="404"/>
      <c r="BI15" s="404"/>
      <c r="BJ15" s="404"/>
      <c r="BK15" s="404"/>
      <c r="BL15" s="404"/>
      <c r="BM15" s="405"/>
      <c r="BN15" s="406">
        <v>392380</v>
      </c>
      <c r="BO15" s="407"/>
      <c r="BP15" s="407"/>
      <c r="BQ15" s="407"/>
      <c r="BR15" s="407"/>
      <c r="BS15" s="407"/>
      <c r="BT15" s="407"/>
      <c r="BU15" s="408"/>
      <c r="BV15" s="406">
        <v>382861</v>
      </c>
      <c r="BW15" s="407"/>
      <c r="BX15" s="407"/>
      <c r="BY15" s="407"/>
      <c r="BZ15" s="407"/>
      <c r="CA15" s="407"/>
      <c r="CB15" s="407"/>
      <c r="CC15" s="408"/>
      <c r="CD15" s="544" t="s">
        <v>148</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149</v>
      </c>
      <c r="M16" s="547"/>
      <c r="N16" s="547"/>
      <c r="O16" s="547"/>
      <c r="P16" s="547"/>
      <c r="Q16" s="548"/>
      <c r="R16" s="549" t="s">
        <v>150</v>
      </c>
      <c r="S16" s="550"/>
      <c r="T16" s="550"/>
      <c r="U16" s="550"/>
      <c r="V16" s="551"/>
      <c r="W16" s="433"/>
      <c r="X16" s="434"/>
      <c r="Y16" s="434"/>
      <c r="Z16" s="434"/>
      <c r="AA16" s="434"/>
      <c r="AB16" s="423"/>
      <c r="AC16" s="530">
        <v>20.2</v>
      </c>
      <c r="AD16" s="531"/>
      <c r="AE16" s="531"/>
      <c r="AF16" s="531"/>
      <c r="AG16" s="532"/>
      <c r="AH16" s="530">
        <v>21.3</v>
      </c>
      <c r="AI16" s="531"/>
      <c r="AJ16" s="531"/>
      <c r="AK16" s="531"/>
      <c r="AL16" s="533"/>
      <c r="AM16" s="472"/>
      <c r="AN16" s="473"/>
      <c r="AO16" s="473"/>
      <c r="AP16" s="473"/>
      <c r="AQ16" s="473"/>
      <c r="AR16" s="473"/>
      <c r="AS16" s="473"/>
      <c r="AT16" s="474"/>
      <c r="AU16" s="475"/>
      <c r="AV16" s="476"/>
      <c r="AW16" s="476"/>
      <c r="AX16" s="476"/>
      <c r="AY16" s="477" t="s">
        <v>151</v>
      </c>
      <c r="AZ16" s="478"/>
      <c r="BA16" s="478"/>
      <c r="BB16" s="478"/>
      <c r="BC16" s="478"/>
      <c r="BD16" s="478"/>
      <c r="BE16" s="478"/>
      <c r="BF16" s="478"/>
      <c r="BG16" s="478"/>
      <c r="BH16" s="478"/>
      <c r="BI16" s="478"/>
      <c r="BJ16" s="478"/>
      <c r="BK16" s="478"/>
      <c r="BL16" s="478"/>
      <c r="BM16" s="479"/>
      <c r="BN16" s="443">
        <v>2207174</v>
      </c>
      <c r="BO16" s="444"/>
      <c r="BP16" s="444"/>
      <c r="BQ16" s="444"/>
      <c r="BR16" s="444"/>
      <c r="BS16" s="444"/>
      <c r="BT16" s="444"/>
      <c r="BU16" s="445"/>
      <c r="BV16" s="443">
        <v>2188317</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152</v>
      </c>
      <c r="N17" s="555"/>
      <c r="O17" s="555"/>
      <c r="P17" s="555"/>
      <c r="Q17" s="556"/>
      <c r="R17" s="549" t="s">
        <v>153</v>
      </c>
      <c r="S17" s="550"/>
      <c r="T17" s="550"/>
      <c r="U17" s="550"/>
      <c r="V17" s="551"/>
      <c r="W17" s="459" t="s">
        <v>154</v>
      </c>
      <c r="X17" s="460"/>
      <c r="Y17" s="460"/>
      <c r="Z17" s="460"/>
      <c r="AA17" s="460"/>
      <c r="AB17" s="450"/>
      <c r="AC17" s="494">
        <v>931</v>
      </c>
      <c r="AD17" s="495"/>
      <c r="AE17" s="495"/>
      <c r="AF17" s="495"/>
      <c r="AG17" s="537"/>
      <c r="AH17" s="494">
        <v>1023</v>
      </c>
      <c r="AI17" s="495"/>
      <c r="AJ17" s="495"/>
      <c r="AK17" s="495"/>
      <c r="AL17" s="496"/>
      <c r="AM17" s="472"/>
      <c r="AN17" s="473"/>
      <c r="AO17" s="473"/>
      <c r="AP17" s="473"/>
      <c r="AQ17" s="473"/>
      <c r="AR17" s="473"/>
      <c r="AS17" s="473"/>
      <c r="AT17" s="474"/>
      <c r="AU17" s="475"/>
      <c r="AV17" s="476"/>
      <c r="AW17" s="476"/>
      <c r="AX17" s="476"/>
      <c r="AY17" s="477" t="s">
        <v>155</v>
      </c>
      <c r="AZ17" s="478"/>
      <c r="BA17" s="478"/>
      <c r="BB17" s="478"/>
      <c r="BC17" s="478"/>
      <c r="BD17" s="478"/>
      <c r="BE17" s="478"/>
      <c r="BF17" s="478"/>
      <c r="BG17" s="478"/>
      <c r="BH17" s="478"/>
      <c r="BI17" s="478"/>
      <c r="BJ17" s="478"/>
      <c r="BK17" s="478"/>
      <c r="BL17" s="478"/>
      <c r="BM17" s="479"/>
      <c r="BN17" s="443">
        <v>488627</v>
      </c>
      <c r="BO17" s="444"/>
      <c r="BP17" s="444"/>
      <c r="BQ17" s="444"/>
      <c r="BR17" s="444"/>
      <c r="BS17" s="444"/>
      <c r="BT17" s="444"/>
      <c r="BU17" s="445"/>
      <c r="BV17" s="443">
        <v>476518</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156</v>
      </c>
      <c r="C18" s="486"/>
      <c r="D18" s="486"/>
      <c r="E18" s="566"/>
      <c r="F18" s="566"/>
      <c r="G18" s="566"/>
      <c r="H18" s="566"/>
      <c r="I18" s="566"/>
      <c r="J18" s="566"/>
      <c r="K18" s="566"/>
      <c r="L18" s="567">
        <v>64.930000000000007</v>
      </c>
      <c r="M18" s="567"/>
      <c r="N18" s="567"/>
      <c r="O18" s="567"/>
      <c r="P18" s="567"/>
      <c r="Q18" s="567"/>
      <c r="R18" s="568"/>
      <c r="S18" s="568"/>
      <c r="T18" s="568"/>
      <c r="U18" s="568"/>
      <c r="V18" s="569"/>
      <c r="W18" s="461"/>
      <c r="X18" s="462"/>
      <c r="Y18" s="462"/>
      <c r="Z18" s="462"/>
      <c r="AA18" s="462"/>
      <c r="AB18" s="453"/>
      <c r="AC18" s="570">
        <v>54.6</v>
      </c>
      <c r="AD18" s="571"/>
      <c r="AE18" s="571"/>
      <c r="AF18" s="571"/>
      <c r="AG18" s="572"/>
      <c r="AH18" s="570">
        <v>53.5</v>
      </c>
      <c r="AI18" s="571"/>
      <c r="AJ18" s="571"/>
      <c r="AK18" s="571"/>
      <c r="AL18" s="573"/>
      <c r="AM18" s="472"/>
      <c r="AN18" s="473"/>
      <c r="AO18" s="473"/>
      <c r="AP18" s="473"/>
      <c r="AQ18" s="473"/>
      <c r="AR18" s="473"/>
      <c r="AS18" s="473"/>
      <c r="AT18" s="474"/>
      <c r="AU18" s="475"/>
      <c r="AV18" s="476"/>
      <c r="AW18" s="476"/>
      <c r="AX18" s="476"/>
      <c r="AY18" s="477" t="s">
        <v>157</v>
      </c>
      <c r="AZ18" s="478"/>
      <c r="BA18" s="478"/>
      <c r="BB18" s="478"/>
      <c r="BC18" s="478"/>
      <c r="BD18" s="478"/>
      <c r="BE18" s="478"/>
      <c r="BF18" s="478"/>
      <c r="BG18" s="478"/>
      <c r="BH18" s="478"/>
      <c r="BI18" s="478"/>
      <c r="BJ18" s="478"/>
      <c r="BK18" s="478"/>
      <c r="BL18" s="478"/>
      <c r="BM18" s="479"/>
      <c r="BN18" s="443">
        <v>1994715</v>
      </c>
      <c r="BO18" s="444"/>
      <c r="BP18" s="444"/>
      <c r="BQ18" s="444"/>
      <c r="BR18" s="444"/>
      <c r="BS18" s="444"/>
      <c r="BT18" s="444"/>
      <c r="BU18" s="445"/>
      <c r="BV18" s="443">
        <v>1991436</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158</v>
      </c>
      <c r="C19" s="486"/>
      <c r="D19" s="486"/>
      <c r="E19" s="566"/>
      <c r="F19" s="566"/>
      <c r="G19" s="566"/>
      <c r="H19" s="566"/>
      <c r="I19" s="566"/>
      <c r="J19" s="566"/>
      <c r="K19" s="566"/>
      <c r="L19" s="574">
        <v>54</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159</v>
      </c>
      <c r="AZ19" s="478"/>
      <c r="BA19" s="478"/>
      <c r="BB19" s="478"/>
      <c r="BC19" s="478"/>
      <c r="BD19" s="478"/>
      <c r="BE19" s="478"/>
      <c r="BF19" s="478"/>
      <c r="BG19" s="478"/>
      <c r="BH19" s="478"/>
      <c r="BI19" s="478"/>
      <c r="BJ19" s="478"/>
      <c r="BK19" s="478"/>
      <c r="BL19" s="478"/>
      <c r="BM19" s="479"/>
      <c r="BN19" s="443">
        <v>2815795</v>
      </c>
      <c r="BO19" s="444"/>
      <c r="BP19" s="444"/>
      <c r="BQ19" s="444"/>
      <c r="BR19" s="444"/>
      <c r="BS19" s="444"/>
      <c r="BT19" s="444"/>
      <c r="BU19" s="445"/>
      <c r="BV19" s="443">
        <v>2833316</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160</v>
      </c>
      <c r="C20" s="486"/>
      <c r="D20" s="486"/>
      <c r="E20" s="566"/>
      <c r="F20" s="566"/>
      <c r="G20" s="566"/>
      <c r="H20" s="566"/>
      <c r="I20" s="566"/>
      <c r="J20" s="566"/>
      <c r="K20" s="566"/>
      <c r="L20" s="574">
        <v>1379</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161</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162</v>
      </c>
      <c r="C22" s="587"/>
      <c r="D22" s="588"/>
      <c r="E22" s="455" t="s">
        <v>1</v>
      </c>
      <c r="F22" s="460"/>
      <c r="G22" s="460"/>
      <c r="H22" s="460"/>
      <c r="I22" s="460"/>
      <c r="J22" s="460"/>
      <c r="K22" s="450"/>
      <c r="L22" s="455" t="s">
        <v>163</v>
      </c>
      <c r="M22" s="460"/>
      <c r="N22" s="460"/>
      <c r="O22" s="460"/>
      <c r="P22" s="450"/>
      <c r="Q22" s="618" t="s">
        <v>164</v>
      </c>
      <c r="R22" s="619"/>
      <c r="S22" s="619"/>
      <c r="T22" s="619"/>
      <c r="U22" s="619"/>
      <c r="V22" s="620"/>
      <c r="W22" s="586" t="s">
        <v>165</v>
      </c>
      <c r="X22" s="587"/>
      <c r="Y22" s="588"/>
      <c r="Z22" s="455" t="s">
        <v>1</v>
      </c>
      <c r="AA22" s="460"/>
      <c r="AB22" s="460"/>
      <c r="AC22" s="460"/>
      <c r="AD22" s="460"/>
      <c r="AE22" s="460"/>
      <c r="AF22" s="460"/>
      <c r="AG22" s="450"/>
      <c r="AH22" s="624" t="s">
        <v>166</v>
      </c>
      <c r="AI22" s="460"/>
      <c r="AJ22" s="460"/>
      <c r="AK22" s="460"/>
      <c r="AL22" s="450"/>
      <c r="AM22" s="624" t="s">
        <v>167</v>
      </c>
      <c r="AN22" s="625"/>
      <c r="AO22" s="625"/>
      <c r="AP22" s="625"/>
      <c r="AQ22" s="625"/>
      <c r="AR22" s="626"/>
      <c r="AS22" s="618" t="s">
        <v>164</v>
      </c>
      <c r="AT22" s="619"/>
      <c r="AU22" s="619"/>
      <c r="AV22" s="619"/>
      <c r="AW22" s="619"/>
      <c r="AX22" s="630"/>
      <c r="AY22" s="403" t="s">
        <v>168</v>
      </c>
      <c r="AZ22" s="404"/>
      <c r="BA22" s="404"/>
      <c r="BB22" s="404"/>
      <c r="BC22" s="404"/>
      <c r="BD22" s="404"/>
      <c r="BE22" s="404"/>
      <c r="BF22" s="404"/>
      <c r="BG22" s="404"/>
      <c r="BH22" s="404"/>
      <c r="BI22" s="404"/>
      <c r="BJ22" s="404"/>
      <c r="BK22" s="404"/>
      <c r="BL22" s="404"/>
      <c r="BM22" s="405"/>
      <c r="BN22" s="406">
        <v>3779085</v>
      </c>
      <c r="BO22" s="407"/>
      <c r="BP22" s="407"/>
      <c r="BQ22" s="407"/>
      <c r="BR22" s="407"/>
      <c r="BS22" s="407"/>
      <c r="BT22" s="407"/>
      <c r="BU22" s="408"/>
      <c r="BV22" s="406">
        <v>3564278</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169</v>
      </c>
      <c r="AZ23" s="478"/>
      <c r="BA23" s="478"/>
      <c r="BB23" s="478"/>
      <c r="BC23" s="478"/>
      <c r="BD23" s="478"/>
      <c r="BE23" s="478"/>
      <c r="BF23" s="478"/>
      <c r="BG23" s="478"/>
      <c r="BH23" s="478"/>
      <c r="BI23" s="478"/>
      <c r="BJ23" s="478"/>
      <c r="BK23" s="478"/>
      <c r="BL23" s="478"/>
      <c r="BM23" s="479"/>
      <c r="BN23" s="443">
        <v>3529504</v>
      </c>
      <c r="BO23" s="444"/>
      <c r="BP23" s="444"/>
      <c r="BQ23" s="444"/>
      <c r="BR23" s="444"/>
      <c r="BS23" s="444"/>
      <c r="BT23" s="444"/>
      <c r="BU23" s="445"/>
      <c r="BV23" s="443">
        <v>3305138</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170</v>
      </c>
      <c r="F24" s="473"/>
      <c r="G24" s="473"/>
      <c r="H24" s="473"/>
      <c r="I24" s="473"/>
      <c r="J24" s="473"/>
      <c r="K24" s="474"/>
      <c r="L24" s="494">
        <v>1</v>
      </c>
      <c r="M24" s="495"/>
      <c r="N24" s="495"/>
      <c r="O24" s="495"/>
      <c r="P24" s="537"/>
      <c r="Q24" s="494">
        <v>7000</v>
      </c>
      <c r="R24" s="495"/>
      <c r="S24" s="495"/>
      <c r="T24" s="495"/>
      <c r="U24" s="495"/>
      <c r="V24" s="537"/>
      <c r="W24" s="589"/>
      <c r="X24" s="590"/>
      <c r="Y24" s="591"/>
      <c r="Z24" s="493" t="s">
        <v>171</v>
      </c>
      <c r="AA24" s="473"/>
      <c r="AB24" s="473"/>
      <c r="AC24" s="473"/>
      <c r="AD24" s="473"/>
      <c r="AE24" s="473"/>
      <c r="AF24" s="473"/>
      <c r="AG24" s="474"/>
      <c r="AH24" s="494">
        <v>67</v>
      </c>
      <c r="AI24" s="495"/>
      <c r="AJ24" s="495"/>
      <c r="AK24" s="495"/>
      <c r="AL24" s="537"/>
      <c r="AM24" s="494">
        <v>192022</v>
      </c>
      <c r="AN24" s="495"/>
      <c r="AO24" s="495"/>
      <c r="AP24" s="495"/>
      <c r="AQ24" s="495"/>
      <c r="AR24" s="537"/>
      <c r="AS24" s="494">
        <v>2866</v>
      </c>
      <c r="AT24" s="495"/>
      <c r="AU24" s="495"/>
      <c r="AV24" s="495"/>
      <c r="AW24" s="495"/>
      <c r="AX24" s="496"/>
      <c r="AY24" s="559" t="s">
        <v>172</v>
      </c>
      <c r="AZ24" s="560"/>
      <c r="BA24" s="560"/>
      <c r="BB24" s="560"/>
      <c r="BC24" s="560"/>
      <c r="BD24" s="560"/>
      <c r="BE24" s="560"/>
      <c r="BF24" s="560"/>
      <c r="BG24" s="560"/>
      <c r="BH24" s="560"/>
      <c r="BI24" s="560"/>
      <c r="BJ24" s="560"/>
      <c r="BK24" s="560"/>
      <c r="BL24" s="560"/>
      <c r="BM24" s="561"/>
      <c r="BN24" s="443">
        <v>2768451</v>
      </c>
      <c r="BO24" s="444"/>
      <c r="BP24" s="444"/>
      <c r="BQ24" s="444"/>
      <c r="BR24" s="444"/>
      <c r="BS24" s="444"/>
      <c r="BT24" s="444"/>
      <c r="BU24" s="445"/>
      <c r="BV24" s="443">
        <v>2483307</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173</v>
      </c>
      <c r="F25" s="473"/>
      <c r="G25" s="473"/>
      <c r="H25" s="473"/>
      <c r="I25" s="473"/>
      <c r="J25" s="473"/>
      <c r="K25" s="474"/>
      <c r="L25" s="494">
        <v>1</v>
      </c>
      <c r="M25" s="495"/>
      <c r="N25" s="495"/>
      <c r="O25" s="495"/>
      <c r="P25" s="537"/>
      <c r="Q25" s="494">
        <v>5750</v>
      </c>
      <c r="R25" s="495"/>
      <c r="S25" s="495"/>
      <c r="T25" s="495"/>
      <c r="U25" s="495"/>
      <c r="V25" s="537"/>
      <c r="W25" s="589"/>
      <c r="X25" s="590"/>
      <c r="Y25" s="591"/>
      <c r="Z25" s="493" t="s">
        <v>174</v>
      </c>
      <c r="AA25" s="473"/>
      <c r="AB25" s="473"/>
      <c r="AC25" s="473"/>
      <c r="AD25" s="473"/>
      <c r="AE25" s="473"/>
      <c r="AF25" s="473"/>
      <c r="AG25" s="474"/>
      <c r="AH25" s="494" t="s">
        <v>138</v>
      </c>
      <c r="AI25" s="495"/>
      <c r="AJ25" s="495"/>
      <c r="AK25" s="495"/>
      <c r="AL25" s="537"/>
      <c r="AM25" s="494" t="s">
        <v>130</v>
      </c>
      <c r="AN25" s="495"/>
      <c r="AO25" s="495"/>
      <c r="AP25" s="495"/>
      <c r="AQ25" s="495"/>
      <c r="AR25" s="537"/>
      <c r="AS25" s="494" t="s">
        <v>138</v>
      </c>
      <c r="AT25" s="495"/>
      <c r="AU25" s="495"/>
      <c r="AV25" s="495"/>
      <c r="AW25" s="495"/>
      <c r="AX25" s="496"/>
      <c r="AY25" s="403" t="s">
        <v>175</v>
      </c>
      <c r="AZ25" s="404"/>
      <c r="BA25" s="404"/>
      <c r="BB25" s="404"/>
      <c r="BC25" s="404"/>
      <c r="BD25" s="404"/>
      <c r="BE25" s="404"/>
      <c r="BF25" s="404"/>
      <c r="BG25" s="404"/>
      <c r="BH25" s="404"/>
      <c r="BI25" s="404"/>
      <c r="BJ25" s="404"/>
      <c r="BK25" s="404"/>
      <c r="BL25" s="404"/>
      <c r="BM25" s="405"/>
      <c r="BN25" s="406">
        <v>1021904</v>
      </c>
      <c r="BO25" s="407"/>
      <c r="BP25" s="407"/>
      <c r="BQ25" s="407"/>
      <c r="BR25" s="407"/>
      <c r="BS25" s="407"/>
      <c r="BT25" s="407"/>
      <c r="BU25" s="408"/>
      <c r="BV25" s="406">
        <v>153853</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176</v>
      </c>
      <c r="F26" s="473"/>
      <c r="G26" s="473"/>
      <c r="H26" s="473"/>
      <c r="I26" s="473"/>
      <c r="J26" s="473"/>
      <c r="K26" s="474"/>
      <c r="L26" s="494" t="s">
        <v>177</v>
      </c>
      <c r="M26" s="495"/>
      <c r="N26" s="495"/>
      <c r="O26" s="495"/>
      <c r="P26" s="537"/>
      <c r="Q26" s="494" t="s">
        <v>130</v>
      </c>
      <c r="R26" s="495"/>
      <c r="S26" s="495"/>
      <c r="T26" s="495"/>
      <c r="U26" s="495"/>
      <c r="V26" s="537"/>
      <c r="W26" s="589"/>
      <c r="X26" s="590"/>
      <c r="Y26" s="591"/>
      <c r="Z26" s="493" t="s">
        <v>178</v>
      </c>
      <c r="AA26" s="595"/>
      <c r="AB26" s="595"/>
      <c r="AC26" s="595"/>
      <c r="AD26" s="595"/>
      <c r="AE26" s="595"/>
      <c r="AF26" s="595"/>
      <c r="AG26" s="596"/>
      <c r="AH26" s="494">
        <v>2</v>
      </c>
      <c r="AI26" s="495"/>
      <c r="AJ26" s="495"/>
      <c r="AK26" s="495"/>
      <c r="AL26" s="537"/>
      <c r="AM26" s="494" t="s">
        <v>179</v>
      </c>
      <c r="AN26" s="495"/>
      <c r="AO26" s="495"/>
      <c r="AP26" s="495"/>
      <c r="AQ26" s="495"/>
      <c r="AR26" s="537"/>
      <c r="AS26" s="494" t="s">
        <v>180</v>
      </c>
      <c r="AT26" s="495"/>
      <c r="AU26" s="495"/>
      <c r="AV26" s="495"/>
      <c r="AW26" s="495"/>
      <c r="AX26" s="496"/>
      <c r="AY26" s="446" t="s">
        <v>181</v>
      </c>
      <c r="AZ26" s="447"/>
      <c r="BA26" s="447"/>
      <c r="BB26" s="447"/>
      <c r="BC26" s="447"/>
      <c r="BD26" s="447"/>
      <c r="BE26" s="447"/>
      <c r="BF26" s="447"/>
      <c r="BG26" s="447"/>
      <c r="BH26" s="447"/>
      <c r="BI26" s="447"/>
      <c r="BJ26" s="447"/>
      <c r="BK26" s="447"/>
      <c r="BL26" s="447"/>
      <c r="BM26" s="448"/>
      <c r="BN26" s="443" t="s">
        <v>130</v>
      </c>
      <c r="BO26" s="444"/>
      <c r="BP26" s="444"/>
      <c r="BQ26" s="444"/>
      <c r="BR26" s="444"/>
      <c r="BS26" s="444"/>
      <c r="BT26" s="444"/>
      <c r="BU26" s="445"/>
      <c r="BV26" s="443" t="s">
        <v>130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182</v>
      </c>
      <c r="F27" s="473"/>
      <c r="G27" s="473"/>
      <c r="H27" s="473"/>
      <c r="I27" s="473"/>
      <c r="J27" s="473"/>
      <c r="K27" s="474"/>
      <c r="L27" s="494">
        <v>1</v>
      </c>
      <c r="M27" s="495"/>
      <c r="N27" s="495"/>
      <c r="O27" s="495"/>
      <c r="P27" s="537"/>
      <c r="Q27" s="494">
        <v>2700</v>
      </c>
      <c r="R27" s="495"/>
      <c r="S27" s="495"/>
      <c r="T27" s="495"/>
      <c r="U27" s="495"/>
      <c r="V27" s="537"/>
      <c r="W27" s="589"/>
      <c r="X27" s="590"/>
      <c r="Y27" s="591"/>
      <c r="Z27" s="493" t="s">
        <v>183</v>
      </c>
      <c r="AA27" s="473"/>
      <c r="AB27" s="473"/>
      <c r="AC27" s="473"/>
      <c r="AD27" s="473"/>
      <c r="AE27" s="473"/>
      <c r="AF27" s="473"/>
      <c r="AG27" s="474"/>
      <c r="AH27" s="494" t="s">
        <v>130</v>
      </c>
      <c r="AI27" s="495"/>
      <c r="AJ27" s="495"/>
      <c r="AK27" s="495"/>
      <c r="AL27" s="537"/>
      <c r="AM27" s="494" t="s">
        <v>138</v>
      </c>
      <c r="AN27" s="495"/>
      <c r="AO27" s="495"/>
      <c r="AP27" s="495"/>
      <c r="AQ27" s="495"/>
      <c r="AR27" s="537"/>
      <c r="AS27" s="494" t="s">
        <v>130</v>
      </c>
      <c r="AT27" s="495"/>
      <c r="AU27" s="495"/>
      <c r="AV27" s="495"/>
      <c r="AW27" s="495"/>
      <c r="AX27" s="496"/>
      <c r="AY27" s="538" t="s">
        <v>184</v>
      </c>
      <c r="AZ27" s="539"/>
      <c r="BA27" s="539"/>
      <c r="BB27" s="539"/>
      <c r="BC27" s="539"/>
      <c r="BD27" s="539"/>
      <c r="BE27" s="539"/>
      <c r="BF27" s="539"/>
      <c r="BG27" s="539"/>
      <c r="BH27" s="539"/>
      <c r="BI27" s="539"/>
      <c r="BJ27" s="539"/>
      <c r="BK27" s="539"/>
      <c r="BL27" s="539"/>
      <c r="BM27" s="540"/>
      <c r="BN27" s="562">
        <v>63752</v>
      </c>
      <c r="BO27" s="563"/>
      <c r="BP27" s="563"/>
      <c r="BQ27" s="563"/>
      <c r="BR27" s="563"/>
      <c r="BS27" s="563"/>
      <c r="BT27" s="563"/>
      <c r="BU27" s="564"/>
      <c r="BV27" s="562">
        <v>63752</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185</v>
      </c>
      <c r="F28" s="473"/>
      <c r="G28" s="473"/>
      <c r="H28" s="473"/>
      <c r="I28" s="473"/>
      <c r="J28" s="473"/>
      <c r="K28" s="474"/>
      <c r="L28" s="494">
        <v>1</v>
      </c>
      <c r="M28" s="495"/>
      <c r="N28" s="495"/>
      <c r="O28" s="495"/>
      <c r="P28" s="537"/>
      <c r="Q28" s="494">
        <v>2000</v>
      </c>
      <c r="R28" s="495"/>
      <c r="S28" s="495"/>
      <c r="T28" s="495"/>
      <c r="U28" s="495"/>
      <c r="V28" s="537"/>
      <c r="W28" s="589"/>
      <c r="X28" s="590"/>
      <c r="Y28" s="591"/>
      <c r="Z28" s="493" t="s">
        <v>186</v>
      </c>
      <c r="AA28" s="473"/>
      <c r="AB28" s="473"/>
      <c r="AC28" s="473"/>
      <c r="AD28" s="473"/>
      <c r="AE28" s="473"/>
      <c r="AF28" s="473"/>
      <c r="AG28" s="474"/>
      <c r="AH28" s="494" t="s">
        <v>138</v>
      </c>
      <c r="AI28" s="495"/>
      <c r="AJ28" s="495"/>
      <c r="AK28" s="495"/>
      <c r="AL28" s="537"/>
      <c r="AM28" s="494" t="s">
        <v>138</v>
      </c>
      <c r="AN28" s="495"/>
      <c r="AO28" s="495"/>
      <c r="AP28" s="495"/>
      <c r="AQ28" s="495"/>
      <c r="AR28" s="537"/>
      <c r="AS28" s="494" t="s">
        <v>130</v>
      </c>
      <c r="AT28" s="495"/>
      <c r="AU28" s="495"/>
      <c r="AV28" s="495"/>
      <c r="AW28" s="495"/>
      <c r="AX28" s="496"/>
      <c r="AY28" s="597" t="s">
        <v>187</v>
      </c>
      <c r="AZ28" s="598"/>
      <c r="BA28" s="598"/>
      <c r="BB28" s="599"/>
      <c r="BC28" s="403" t="s">
        <v>50</v>
      </c>
      <c r="BD28" s="404"/>
      <c r="BE28" s="404"/>
      <c r="BF28" s="404"/>
      <c r="BG28" s="404"/>
      <c r="BH28" s="404"/>
      <c r="BI28" s="404"/>
      <c r="BJ28" s="404"/>
      <c r="BK28" s="404"/>
      <c r="BL28" s="404"/>
      <c r="BM28" s="405"/>
      <c r="BN28" s="406">
        <v>967462</v>
      </c>
      <c r="BO28" s="407"/>
      <c r="BP28" s="407"/>
      <c r="BQ28" s="407"/>
      <c r="BR28" s="407"/>
      <c r="BS28" s="407"/>
      <c r="BT28" s="407"/>
      <c r="BU28" s="408"/>
      <c r="BV28" s="406">
        <v>972763</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188</v>
      </c>
      <c r="F29" s="473"/>
      <c r="G29" s="473"/>
      <c r="H29" s="473"/>
      <c r="I29" s="473"/>
      <c r="J29" s="473"/>
      <c r="K29" s="474"/>
      <c r="L29" s="494">
        <v>8</v>
      </c>
      <c r="M29" s="495"/>
      <c r="N29" s="495"/>
      <c r="O29" s="495"/>
      <c r="P29" s="537"/>
      <c r="Q29" s="494">
        <v>1600</v>
      </c>
      <c r="R29" s="495"/>
      <c r="S29" s="495"/>
      <c r="T29" s="495"/>
      <c r="U29" s="495"/>
      <c r="V29" s="537"/>
      <c r="W29" s="592"/>
      <c r="X29" s="593"/>
      <c r="Y29" s="594"/>
      <c r="Z29" s="493" t="s">
        <v>189</v>
      </c>
      <c r="AA29" s="473"/>
      <c r="AB29" s="473"/>
      <c r="AC29" s="473"/>
      <c r="AD29" s="473"/>
      <c r="AE29" s="473"/>
      <c r="AF29" s="473"/>
      <c r="AG29" s="474"/>
      <c r="AH29" s="494">
        <v>67</v>
      </c>
      <c r="AI29" s="495"/>
      <c r="AJ29" s="495"/>
      <c r="AK29" s="495"/>
      <c r="AL29" s="537"/>
      <c r="AM29" s="494">
        <v>192022</v>
      </c>
      <c r="AN29" s="495"/>
      <c r="AO29" s="495"/>
      <c r="AP29" s="495"/>
      <c r="AQ29" s="495"/>
      <c r="AR29" s="537"/>
      <c r="AS29" s="494">
        <v>2866</v>
      </c>
      <c r="AT29" s="495"/>
      <c r="AU29" s="495"/>
      <c r="AV29" s="495"/>
      <c r="AW29" s="495"/>
      <c r="AX29" s="496"/>
      <c r="AY29" s="600"/>
      <c r="AZ29" s="601"/>
      <c r="BA29" s="601"/>
      <c r="BB29" s="602"/>
      <c r="BC29" s="477" t="s">
        <v>190</v>
      </c>
      <c r="BD29" s="478"/>
      <c r="BE29" s="478"/>
      <c r="BF29" s="478"/>
      <c r="BG29" s="478"/>
      <c r="BH29" s="478"/>
      <c r="BI29" s="478"/>
      <c r="BJ29" s="478"/>
      <c r="BK29" s="478"/>
      <c r="BL29" s="478"/>
      <c r="BM29" s="479"/>
      <c r="BN29" s="443">
        <v>988747</v>
      </c>
      <c r="BO29" s="444"/>
      <c r="BP29" s="444"/>
      <c r="BQ29" s="444"/>
      <c r="BR29" s="444"/>
      <c r="BS29" s="444"/>
      <c r="BT29" s="444"/>
      <c r="BU29" s="445"/>
      <c r="BV29" s="443">
        <v>705166</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191</v>
      </c>
      <c r="X30" s="611"/>
      <c r="Y30" s="611"/>
      <c r="Z30" s="611"/>
      <c r="AA30" s="611"/>
      <c r="AB30" s="611"/>
      <c r="AC30" s="611"/>
      <c r="AD30" s="611"/>
      <c r="AE30" s="611"/>
      <c r="AF30" s="611"/>
      <c r="AG30" s="612"/>
      <c r="AH30" s="570">
        <v>98.1</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639014</v>
      </c>
      <c r="BO30" s="563"/>
      <c r="BP30" s="563"/>
      <c r="BQ30" s="563"/>
      <c r="BR30" s="563"/>
      <c r="BS30" s="563"/>
      <c r="BT30" s="563"/>
      <c r="BU30" s="564"/>
      <c r="BV30" s="562">
        <v>587907</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192</v>
      </c>
      <c r="D32" s="606"/>
      <c r="E32" s="606"/>
      <c r="F32" s="606"/>
      <c r="G32" s="606"/>
      <c r="H32" s="606"/>
      <c r="I32" s="606"/>
      <c r="J32" s="606"/>
      <c r="K32" s="606"/>
      <c r="L32" s="606"/>
      <c r="M32" s="606"/>
      <c r="N32" s="606"/>
      <c r="O32" s="606"/>
      <c r="P32" s="606"/>
      <c r="Q32" s="606"/>
      <c r="R32" s="606"/>
      <c r="S32" s="606"/>
      <c r="U32" s="447" t="s">
        <v>193</v>
      </c>
      <c r="V32" s="447"/>
      <c r="W32" s="447"/>
      <c r="X32" s="447"/>
      <c r="Y32" s="447"/>
      <c r="Z32" s="447"/>
      <c r="AA32" s="447"/>
      <c r="AB32" s="447"/>
      <c r="AC32" s="447"/>
      <c r="AD32" s="447"/>
      <c r="AE32" s="447"/>
      <c r="AF32" s="447"/>
      <c r="AG32" s="447"/>
      <c r="AH32" s="447"/>
      <c r="AI32" s="447"/>
      <c r="AJ32" s="447"/>
      <c r="AK32" s="447"/>
      <c r="AM32" s="447" t="s">
        <v>194</v>
      </c>
      <c r="AN32" s="447"/>
      <c r="AO32" s="447"/>
      <c r="AP32" s="447"/>
      <c r="AQ32" s="447"/>
      <c r="AR32" s="447"/>
      <c r="AS32" s="447"/>
      <c r="AT32" s="447"/>
      <c r="AU32" s="447"/>
      <c r="AV32" s="447"/>
      <c r="AW32" s="447"/>
      <c r="AX32" s="447"/>
      <c r="AY32" s="447"/>
      <c r="AZ32" s="447"/>
      <c r="BA32" s="447"/>
      <c r="BB32" s="447"/>
      <c r="BC32" s="447"/>
      <c r="BE32" s="447" t="s">
        <v>195</v>
      </c>
      <c r="BF32" s="447"/>
      <c r="BG32" s="447"/>
      <c r="BH32" s="447"/>
      <c r="BI32" s="447"/>
      <c r="BJ32" s="447"/>
      <c r="BK32" s="447"/>
      <c r="BL32" s="447"/>
      <c r="BM32" s="447"/>
      <c r="BN32" s="447"/>
      <c r="BO32" s="447"/>
      <c r="BP32" s="447"/>
      <c r="BQ32" s="447"/>
      <c r="BR32" s="447"/>
      <c r="BS32" s="447"/>
      <c r="BT32" s="447"/>
      <c r="BU32" s="447"/>
      <c r="BW32" s="447" t="s">
        <v>196</v>
      </c>
      <c r="BX32" s="447"/>
      <c r="BY32" s="447"/>
      <c r="BZ32" s="447"/>
      <c r="CA32" s="447"/>
      <c r="CB32" s="447"/>
      <c r="CC32" s="447"/>
      <c r="CD32" s="447"/>
      <c r="CE32" s="447"/>
      <c r="CF32" s="447"/>
      <c r="CG32" s="447"/>
      <c r="CH32" s="447"/>
      <c r="CI32" s="447"/>
      <c r="CJ32" s="447"/>
      <c r="CK32" s="447"/>
      <c r="CL32" s="447"/>
      <c r="CM32" s="447"/>
      <c r="CO32" s="447" t="s">
        <v>197</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198</v>
      </c>
      <c r="D33" s="467"/>
      <c r="E33" s="432" t="s">
        <v>199</v>
      </c>
      <c r="F33" s="432"/>
      <c r="G33" s="432"/>
      <c r="H33" s="432"/>
      <c r="I33" s="432"/>
      <c r="J33" s="432"/>
      <c r="K33" s="432"/>
      <c r="L33" s="432"/>
      <c r="M33" s="432"/>
      <c r="N33" s="432"/>
      <c r="O33" s="432"/>
      <c r="P33" s="432"/>
      <c r="Q33" s="432"/>
      <c r="R33" s="432"/>
      <c r="S33" s="432"/>
      <c r="T33" s="206"/>
      <c r="U33" s="467" t="s">
        <v>200</v>
      </c>
      <c r="V33" s="467"/>
      <c r="W33" s="432" t="s">
        <v>199</v>
      </c>
      <c r="X33" s="432"/>
      <c r="Y33" s="432"/>
      <c r="Z33" s="432"/>
      <c r="AA33" s="432"/>
      <c r="AB33" s="432"/>
      <c r="AC33" s="432"/>
      <c r="AD33" s="432"/>
      <c r="AE33" s="432"/>
      <c r="AF33" s="432"/>
      <c r="AG33" s="432"/>
      <c r="AH33" s="432"/>
      <c r="AI33" s="432"/>
      <c r="AJ33" s="432"/>
      <c r="AK33" s="432"/>
      <c r="AL33" s="206"/>
      <c r="AM33" s="467" t="s">
        <v>198</v>
      </c>
      <c r="AN33" s="467"/>
      <c r="AO33" s="432" t="s">
        <v>199</v>
      </c>
      <c r="AP33" s="432"/>
      <c r="AQ33" s="432"/>
      <c r="AR33" s="432"/>
      <c r="AS33" s="432"/>
      <c r="AT33" s="432"/>
      <c r="AU33" s="432"/>
      <c r="AV33" s="432"/>
      <c r="AW33" s="432"/>
      <c r="AX33" s="432"/>
      <c r="AY33" s="432"/>
      <c r="AZ33" s="432"/>
      <c r="BA33" s="432"/>
      <c r="BB33" s="432"/>
      <c r="BC33" s="432"/>
      <c r="BD33" s="207"/>
      <c r="BE33" s="432" t="s">
        <v>201</v>
      </c>
      <c r="BF33" s="432"/>
      <c r="BG33" s="432" t="s">
        <v>202</v>
      </c>
      <c r="BH33" s="432"/>
      <c r="BI33" s="432"/>
      <c r="BJ33" s="432"/>
      <c r="BK33" s="432"/>
      <c r="BL33" s="432"/>
      <c r="BM33" s="432"/>
      <c r="BN33" s="432"/>
      <c r="BO33" s="432"/>
      <c r="BP33" s="432"/>
      <c r="BQ33" s="432"/>
      <c r="BR33" s="432"/>
      <c r="BS33" s="432"/>
      <c r="BT33" s="432"/>
      <c r="BU33" s="432"/>
      <c r="BV33" s="207"/>
      <c r="BW33" s="467" t="s">
        <v>201</v>
      </c>
      <c r="BX33" s="467"/>
      <c r="BY33" s="432" t="s">
        <v>203</v>
      </c>
      <c r="BZ33" s="432"/>
      <c r="CA33" s="432"/>
      <c r="CB33" s="432"/>
      <c r="CC33" s="432"/>
      <c r="CD33" s="432"/>
      <c r="CE33" s="432"/>
      <c r="CF33" s="432"/>
      <c r="CG33" s="432"/>
      <c r="CH33" s="432"/>
      <c r="CI33" s="432"/>
      <c r="CJ33" s="432"/>
      <c r="CK33" s="432"/>
      <c r="CL33" s="432"/>
      <c r="CM33" s="432"/>
      <c r="CN33" s="206"/>
      <c r="CO33" s="467" t="s">
        <v>198</v>
      </c>
      <c r="CP33" s="467"/>
      <c r="CQ33" s="432" t="s">
        <v>204</v>
      </c>
      <c r="CR33" s="432"/>
      <c r="CS33" s="432"/>
      <c r="CT33" s="432"/>
      <c r="CU33" s="432"/>
      <c r="CV33" s="432"/>
      <c r="CW33" s="432"/>
      <c r="CX33" s="432"/>
      <c r="CY33" s="432"/>
      <c r="CZ33" s="432"/>
      <c r="DA33" s="432"/>
      <c r="DB33" s="432"/>
      <c r="DC33" s="432"/>
      <c r="DD33" s="432"/>
      <c r="DE33" s="432"/>
      <c r="DF33" s="206"/>
      <c r="DG33" s="632" t="s">
        <v>205</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国民健康保険特別会計（事業勘定）</v>
      </c>
      <c r="X34" s="634"/>
      <c r="Y34" s="634"/>
      <c r="Z34" s="634"/>
      <c r="AA34" s="634"/>
      <c r="AB34" s="634"/>
      <c r="AC34" s="634"/>
      <c r="AD34" s="634"/>
      <c r="AE34" s="634"/>
      <c r="AF34" s="634"/>
      <c r="AG34" s="634"/>
      <c r="AH34" s="634"/>
      <c r="AI34" s="634"/>
      <c r="AJ34" s="634"/>
      <c r="AK34" s="634"/>
      <c r="AL34" s="181"/>
      <c r="AM34" s="633" t="str">
        <f>IF(AO34="","",MAX(C34:D43,U34:V43)+1)</f>
        <v/>
      </c>
      <c r="AN34" s="633"/>
      <c r="AO34" s="634"/>
      <c r="AP34" s="634"/>
      <c r="AQ34" s="634"/>
      <c r="AR34" s="634"/>
      <c r="AS34" s="634"/>
      <c r="AT34" s="634"/>
      <c r="AU34" s="634"/>
      <c r="AV34" s="634"/>
      <c r="AW34" s="634"/>
      <c r="AX34" s="634"/>
      <c r="AY34" s="634"/>
      <c r="AZ34" s="634"/>
      <c r="BA34" s="634"/>
      <c r="BB34" s="634"/>
      <c r="BC34" s="634"/>
      <c r="BD34" s="181"/>
      <c r="BE34" s="633">
        <f>IF(BG34="","",MAX(C34:D43,U34:V43,AM34:AN43)+1)</f>
        <v>7</v>
      </c>
      <c r="BF34" s="633"/>
      <c r="BG34" s="634" t="str">
        <f>IF('各会計、関係団体の財政状況及び健全化判断比率'!B33="","",'各会計、関係団体の財政状況及び健全化判断比率'!B33)</f>
        <v>簡易水道事業特別会計</v>
      </c>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国民健康保険山城病院組合（病院事業会計）</v>
      </c>
      <c r="BZ34" s="634"/>
      <c r="CA34" s="634"/>
      <c r="CB34" s="634"/>
      <c r="CC34" s="634"/>
      <c r="CD34" s="634"/>
      <c r="CE34" s="634"/>
      <c r="CF34" s="634"/>
      <c r="CG34" s="634"/>
      <c r="CH34" s="634"/>
      <c r="CI34" s="634"/>
      <c r="CJ34" s="634"/>
      <c r="CK34" s="634"/>
      <c r="CL34" s="634"/>
      <c r="CM34" s="634"/>
      <c r="CN34" s="181"/>
      <c r="CO34" s="633">
        <f>IF(CQ34="","",MAX(C34:D43,U34:V43,AM34:AN43,BE34:BF43,BW34:BX43)+1)</f>
        <v>19</v>
      </c>
      <c r="CP34" s="633"/>
      <c r="CQ34" s="634" t="str">
        <f>IF('各会計、関係団体の財政状況及び健全化判断比率'!BS7="","",'各会計、関係団体の財政状況及び健全化判断比率'!BS7)</f>
        <v>和束町活性化センター</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国民健康保険特別会計（直診勘定）</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8</v>
      </c>
      <c r="BF35" s="633"/>
      <c r="BG35" s="634" t="str">
        <f>IF('各会計、関係団体の財政状況及び健全化判断比率'!B34="","",'各会計、関係団体の財政状況及び健全化判断比率'!B34)</f>
        <v>下水道事業特別会計</v>
      </c>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国民健康保険山城病院組合（介護老人保健施設事業会計）</v>
      </c>
      <c r="BZ35" s="634"/>
      <c r="CA35" s="634"/>
      <c r="CB35" s="634"/>
      <c r="CC35" s="634"/>
      <c r="CD35" s="634"/>
      <c r="CE35" s="634"/>
      <c r="CF35" s="634"/>
      <c r="CG35" s="634"/>
      <c r="CH35" s="634"/>
      <c r="CI35" s="634"/>
      <c r="CJ35" s="634"/>
      <c r="CK35" s="634"/>
      <c r="CL35" s="634"/>
      <c r="CM35" s="634"/>
      <c r="CN35" s="181"/>
      <c r="CO35" s="633">
        <f t="shared" ref="CO35:CO43" si="3">IF(CQ35="","",CO34+1)</f>
        <v>20</v>
      </c>
      <c r="CP35" s="633"/>
      <c r="CQ35" s="634" t="str">
        <f>IF('各会計、関係団体の財政状況及び健全化判断比率'!BS8="","",'各会計、関係団体の財政状況及び健全化判断比率'!BS8)</f>
        <v>アグリビジネス</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介護保険特別会計（保険事業勘定）</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京都府市町村職員退職手当組合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5</v>
      </c>
      <c r="V37" s="633"/>
      <c r="W37" s="634" t="str">
        <f>IF('各会計、関係団体の財政状況及び健全化判断比率'!B31="","",'各会計、関係団体の財政状況及び健全化判断比率'!B31)</f>
        <v>介護保険特別会計（サービス事業勘定）</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京都府市町村議会議員公務災害補償等組合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f t="shared" si="4"/>
        <v>6</v>
      </c>
      <c r="V38" s="633"/>
      <c r="W38" s="634" t="str">
        <f>IF('各会計、関係団体の財政状況及び健全化判断比率'!B32="","",'各会計、関係団体の財政状況及び健全化判断比率'!B32)</f>
        <v>後期高齢者医療事業</v>
      </c>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13</v>
      </c>
      <c r="BX38" s="633"/>
      <c r="BY38" s="634" t="str">
        <f>IF('各会計、関係団体の財政状況及び健全化判断比率'!B72="","",'各会計、関係団体の財政状況及び健全化判断比率'!B72)</f>
        <v>相楽中部消防組合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14</v>
      </c>
      <c r="BX39" s="633"/>
      <c r="BY39" s="634" t="str">
        <f>IF('各会計、関係団体の財政状況及び健全化判断比率'!B73="","",'各会計、関係団体の財政状況及び健全化判断比率'!B73)</f>
        <v>相楽郡広域事務組合（一般会計）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15</v>
      </c>
      <c r="BX40" s="633"/>
      <c r="BY40" s="634" t="str">
        <f>IF('各会計、関係団体の財政状況及び健全化判断比率'!B74="","",'各会計、関係団体の財政状況及び健全化判断比率'!B74)</f>
        <v>相楽郡広域事務組合（相楽地区ふるさと市町村圏振興事業特別会計）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16</v>
      </c>
      <c r="BX41" s="633"/>
      <c r="BY41" s="634" t="str">
        <f>IF('各会計、関係団体の財政状況及び健全化判断比率'!B75="","",'各会計、関係団体の財政状況及び健全化判断比率'!B75)</f>
        <v>京都府自治会館管理組合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17</v>
      </c>
      <c r="BX42" s="633"/>
      <c r="BY42" s="634" t="str">
        <f>IF('各会計、関係団体の財政状況及び健全化判断比率'!B76="","",'各会計、関係団体の財政状況及び健全化判断比率'!B76)</f>
        <v>京都府住宅新築資金等貸付事業管理組合（一般会計）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18</v>
      </c>
      <c r="BX43" s="633"/>
      <c r="BY43" s="634" t="str">
        <f>IF('各会計、関係団体の財政状況及び健全化判断比率'!B77="","",'各会計、関係団体の財政状況及び健全化判断比率'!B77)</f>
        <v>京都府住宅新築資金等貸付事業管理組合（特別会計）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636" t="s">
        <v>207</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208</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209</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210</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211</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212</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213</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214</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oeYAdpnZq4c1148kbaCHMU6E78kCP4dKTaiXVzo5PQpE0gcnAoSMuUj8ItfQ1jw77b1N5VGmIN23HaW4XhlCMQ==" saltValue="/TwygKKZ50zKQ+LZfcEQy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215</v>
      </c>
      <c r="DI1" s="639"/>
      <c r="DJ1" s="639"/>
      <c r="DK1" s="639"/>
      <c r="DL1" s="639"/>
      <c r="DM1" s="639"/>
      <c r="DN1" s="640"/>
      <c r="DO1" s="214"/>
      <c r="DP1" s="638" t="s">
        <v>216</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218</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219</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221</v>
      </c>
      <c r="S4" s="642"/>
      <c r="T4" s="642"/>
      <c r="U4" s="642"/>
      <c r="V4" s="642"/>
      <c r="W4" s="642"/>
      <c r="X4" s="642"/>
      <c r="Y4" s="643"/>
      <c r="Z4" s="641" t="s">
        <v>222</v>
      </c>
      <c r="AA4" s="642"/>
      <c r="AB4" s="642"/>
      <c r="AC4" s="643"/>
      <c r="AD4" s="641" t="s">
        <v>223</v>
      </c>
      <c r="AE4" s="642"/>
      <c r="AF4" s="642"/>
      <c r="AG4" s="642"/>
      <c r="AH4" s="642"/>
      <c r="AI4" s="642"/>
      <c r="AJ4" s="642"/>
      <c r="AK4" s="643"/>
      <c r="AL4" s="641" t="s">
        <v>222</v>
      </c>
      <c r="AM4" s="642"/>
      <c r="AN4" s="642"/>
      <c r="AO4" s="643"/>
      <c r="AP4" s="644" t="s">
        <v>224</v>
      </c>
      <c r="AQ4" s="644"/>
      <c r="AR4" s="644"/>
      <c r="AS4" s="644"/>
      <c r="AT4" s="644"/>
      <c r="AU4" s="644"/>
      <c r="AV4" s="644"/>
      <c r="AW4" s="644"/>
      <c r="AX4" s="644"/>
      <c r="AY4" s="644"/>
      <c r="AZ4" s="644"/>
      <c r="BA4" s="644"/>
      <c r="BB4" s="644"/>
      <c r="BC4" s="644"/>
      <c r="BD4" s="644"/>
      <c r="BE4" s="644"/>
      <c r="BF4" s="644"/>
      <c r="BG4" s="644" t="s">
        <v>225</v>
      </c>
      <c r="BH4" s="644"/>
      <c r="BI4" s="644"/>
      <c r="BJ4" s="644"/>
      <c r="BK4" s="644"/>
      <c r="BL4" s="644"/>
      <c r="BM4" s="644"/>
      <c r="BN4" s="644"/>
      <c r="BO4" s="644" t="s">
        <v>222</v>
      </c>
      <c r="BP4" s="644"/>
      <c r="BQ4" s="644"/>
      <c r="BR4" s="644"/>
      <c r="BS4" s="644" t="s">
        <v>226</v>
      </c>
      <c r="BT4" s="644"/>
      <c r="BU4" s="644"/>
      <c r="BV4" s="644"/>
      <c r="BW4" s="644"/>
      <c r="BX4" s="644"/>
      <c r="BY4" s="644"/>
      <c r="BZ4" s="644"/>
      <c r="CA4" s="644"/>
      <c r="CB4" s="644"/>
      <c r="CD4" s="641" t="s">
        <v>227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228</v>
      </c>
      <c r="C5" s="646"/>
      <c r="D5" s="646"/>
      <c r="E5" s="646"/>
      <c r="F5" s="646"/>
      <c r="G5" s="646"/>
      <c r="H5" s="646"/>
      <c r="I5" s="646"/>
      <c r="J5" s="646"/>
      <c r="K5" s="646"/>
      <c r="L5" s="646"/>
      <c r="M5" s="646"/>
      <c r="N5" s="646"/>
      <c r="O5" s="646"/>
      <c r="P5" s="646"/>
      <c r="Q5" s="647"/>
      <c r="R5" s="648">
        <v>381757</v>
      </c>
      <c r="S5" s="649"/>
      <c r="T5" s="649"/>
      <c r="U5" s="649"/>
      <c r="V5" s="649"/>
      <c r="W5" s="649"/>
      <c r="X5" s="649"/>
      <c r="Y5" s="650"/>
      <c r="Z5" s="651">
        <v>9</v>
      </c>
      <c r="AA5" s="651"/>
      <c r="AB5" s="651"/>
      <c r="AC5" s="651"/>
      <c r="AD5" s="652">
        <v>381757</v>
      </c>
      <c r="AE5" s="652"/>
      <c r="AF5" s="652"/>
      <c r="AG5" s="652"/>
      <c r="AH5" s="652"/>
      <c r="AI5" s="652"/>
      <c r="AJ5" s="652"/>
      <c r="AK5" s="652"/>
      <c r="AL5" s="653">
        <v>16.3</v>
      </c>
      <c r="AM5" s="654"/>
      <c r="AN5" s="654"/>
      <c r="AO5" s="655"/>
      <c r="AP5" s="645" t="s">
        <v>229</v>
      </c>
      <c r="AQ5" s="646"/>
      <c r="AR5" s="646"/>
      <c r="AS5" s="646"/>
      <c r="AT5" s="646"/>
      <c r="AU5" s="646"/>
      <c r="AV5" s="646"/>
      <c r="AW5" s="646"/>
      <c r="AX5" s="646"/>
      <c r="AY5" s="646"/>
      <c r="AZ5" s="646"/>
      <c r="BA5" s="646"/>
      <c r="BB5" s="646"/>
      <c r="BC5" s="646"/>
      <c r="BD5" s="646"/>
      <c r="BE5" s="646"/>
      <c r="BF5" s="647"/>
      <c r="BG5" s="659">
        <v>381757</v>
      </c>
      <c r="BH5" s="660"/>
      <c r="BI5" s="660"/>
      <c r="BJ5" s="660"/>
      <c r="BK5" s="660"/>
      <c r="BL5" s="660"/>
      <c r="BM5" s="660"/>
      <c r="BN5" s="661"/>
      <c r="BO5" s="662">
        <v>100</v>
      </c>
      <c r="BP5" s="662"/>
      <c r="BQ5" s="662"/>
      <c r="BR5" s="662"/>
      <c r="BS5" s="663">
        <v>14901</v>
      </c>
      <c r="BT5" s="663"/>
      <c r="BU5" s="663"/>
      <c r="BV5" s="663"/>
      <c r="BW5" s="663"/>
      <c r="BX5" s="663"/>
      <c r="BY5" s="663"/>
      <c r="BZ5" s="663"/>
      <c r="CA5" s="663"/>
      <c r="CB5" s="667"/>
      <c r="CD5" s="641" t="s">
        <v>224</v>
      </c>
      <c r="CE5" s="642"/>
      <c r="CF5" s="642"/>
      <c r="CG5" s="642"/>
      <c r="CH5" s="642"/>
      <c r="CI5" s="642"/>
      <c r="CJ5" s="642"/>
      <c r="CK5" s="642"/>
      <c r="CL5" s="642"/>
      <c r="CM5" s="642"/>
      <c r="CN5" s="642"/>
      <c r="CO5" s="642"/>
      <c r="CP5" s="642"/>
      <c r="CQ5" s="643"/>
      <c r="CR5" s="641" t="s">
        <v>230</v>
      </c>
      <c r="CS5" s="642"/>
      <c r="CT5" s="642"/>
      <c r="CU5" s="642"/>
      <c r="CV5" s="642"/>
      <c r="CW5" s="642"/>
      <c r="CX5" s="642"/>
      <c r="CY5" s="643"/>
      <c r="CZ5" s="641" t="s">
        <v>222</v>
      </c>
      <c r="DA5" s="642"/>
      <c r="DB5" s="642"/>
      <c r="DC5" s="643"/>
      <c r="DD5" s="641" t="s">
        <v>231</v>
      </c>
      <c r="DE5" s="642"/>
      <c r="DF5" s="642"/>
      <c r="DG5" s="642"/>
      <c r="DH5" s="642"/>
      <c r="DI5" s="642"/>
      <c r="DJ5" s="642"/>
      <c r="DK5" s="642"/>
      <c r="DL5" s="642"/>
      <c r="DM5" s="642"/>
      <c r="DN5" s="642"/>
      <c r="DO5" s="642"/>
      <c r="DP5" s="643"/>
      <c r="DQ5" s="641" t="s">
        <v>232</v>
      </c>
      <c r="DR5" s="642"/>
      <c r="DS5" s="642"/>
      <c r="DT5" s="642"/>
      <c r="DU5" s="642"/>
      <c r="DV5" s="642"/>
      <c r="DW5" s="642"/>
      <c r="DX5" s="642"/>
      <c r="DY5" s="642"/>
      <c r="DZ5" s="642"/>
      <c r="EA5" s="642"/>
      <c r="EB5" s="642"/>
      <c r="EC5" s="643"/>
    </row>
    <row r="6" spans="2:143" ht="11.25" customHeight="1" x14ac:dyDescent="0.2">
      <c r="B6" s="656" t="s">
        <v>233</v>
      </c>
      <c r="C6" s="657"/>
      <c r="D6" s="657"/>
      <c r="E6" s="657"/>
      <c r="F6" s="657"/>
      <c r="G6" s="657"/>
      <c r="H6" s="657"/>
      <c r="I6" s="657"/>
      <c r="J6" s="657"/>
      <c r="K6" s="657"/>
      <c r="L6" s="657"/>
      <c r="M6" s="657"/>
      <c r="N6" s="657"/>
      <c r="O6" s="657"/>
      <c r="P6" s="657"/>
      <c r="Q6" s="658"/>
      <c r="R6" s="659">
        <v>37057</v>
      </c>
      <c r="S6" s="660"/>
      <c r="T6" s="660"/>
      <c r="U6" s="660"/>
      <c r="V6" s="660"/>
      <c r="W6" s="660"/>
      <c r="X6" s="660"/>
      <c r="Y6" s="661"/>
      <c r="Z6" s="662">
        <v>0.9</v>
      </c>
      <c r="AA6" s="662"/>
      <c r="AB6" s="662"/>
      <c r="AC6" s="662"/>
      <c r="AD6" s="663">
        <v>37057</v>
      </c>
      <c r="AE6" s="663"/>
      <c r="AF6" s="663"/>
      <c r="AG6" s="663"/>
      <c r="AH6" s="663"/>
      <c r="AI6" s="663"/>
      <c r="AJ6" s="663"/>
      <c r="AK6" s="663"/>
      <c r="AL6" s="664">
        <v>1.6</v>
      </c>
      <c r="AM6" s="665"/>
      <c r="AN6" s="665"/>
      <c r="AO6" s="666"/>
      <c r="AP6" s="656" t="s">
        <v>234</v>
      </c>
      <c r="AQ6" s="657"/>
      <c r="AR6" s="657"/>
      <c r="AS6" s="657"/>
      <c r="AT6" s="657"/>
      <c r="AU6" s="657"/>
      <c r="AV6" s="657"/>
      <c r="AW6" s="657"/>
      <c r="AX6" s="657"/>
      <c r="AY6" s="657"/>
      <c r="AZ6" s="657"/>
      <c r="BA6" s="657"/>
      <c r="BB6" s="657"/>
      <c r="BC6" s="657"/>
      <c r="BD6" s="657"/>
      <c r="BE6" s="657"/>
      <c r="BF6" s="658"/>
      <c r="BG6" s="659">
        <v>381757</v>
      </c>
      <c r="BH6" s="660"/>
      <c r="BI6" s="660"/>
      <c r="BJ6" s="660"/>
      <c r="BK6" s="660"/>
      <c r="BL6" s="660"/>
      <c r="BM6" s="660"/>
      <c r="BN6" s="661"/>
      <c r="BO6" s="662">
        <v>100</v>
      </c>
      <c r="BP6" s="662"/>
      <c r="BQ6" s="662"/>
      <c r="BR6" s="662"/>
      <c r="BS6" s="663">
        <v>14901</v>
      </c>
      <c r="BT6" s="663"/>
      <c r="BU6" s="663"/>
      <c r="BV6" s="663"/>
      <c r="BW6" s="663"/>
      <c r="BX6" s="663"/>
      <c r="BY6" s="663"/>
      <c r="BZ6" s="663"/>
      <c r="CA6" s="663"/>
      <c r="CB6" s="667"/>
      <c r="CD6" s="645" t="s">
        <v>235</v>
      </c>
      <c r="CE6" s="646"/>
      <c r="CF6" s="646"/>
      <c r="CG6" s="646"/>
      <c r="CH6" s="646"/>
      <c r="CI6" s="646"/>
      <c r="CJ6" s="646"/>
      <c r="CK6" s="646"/>
      <c r="CL6" s="646"/>
      <c r="CM6" s="646"/>
      <c r="CN6" s="646"/>
      <c r="CO6" s="646"/>
      <c r="CP6" s="646"/>
      <c r="CQ6" s="647"/>
      <c r="CR6" s="659">
        <v>50126</v>
      </c>
      <c r="CS6" s="660"/>
      <c r="CT6" s="660"/>
      <c r="CU6" s="660"/>
      <c r="CV6" s="660"/>
      <c r="CW6" s="660"/>
      <c r="CX6" s="660"/>
      <c r="CY6" s="661"/>
      <c r="CZ6" s="653">
        <v>1.2</v>
      </c>
      <c r="DA6" s="654"/>
      <c r="DB6" s="654"/>
      <c r="DC6" s="670"/>
      <c r="DD6" s="668" t="s">
        <v>130</v>
      </c>
      <c r="DE6" s="660"/>
      <c r="DF6" s="660"/>
      <c r="DG6" s="660"/>
      <c r="DH6" s="660"/>
      <c r="DI6" s="660"/>
      <c r="DJ6" s="660"/>
      <c r="DK6" s="660"/>
      <c r="DL6" s="660"/>
      <c r="DM6" s="660"/>
      <c r="DN6" s="660"/>
      <c r="DO6" s="660"/>
      <c r="DP6" s="661"/>
      <c r="DQ6" s="668">
        <v>50126</v>
      </c>
      <c r="DR6" s="660"/>
      <c r="DS6" s="660"/>
      <c r="DT6" s="660"/>
      <c r="DU6" s="660"/>
      <c r="DV6" s="660"/>
      <c r="DW6" s="660"/>
      <c r="DX6" s="660"/>
      <c r="DY6" s="660"/>
      <c r="DZ6" s="660"/>
      <c r="EA6" s="660"/>
      <c r="EB6" s="660"/>
      <c r="EC6" s="669"/>
    </row>
    <row r="7" spans="2:143" ht="11.25" customHeight="1" x14ac:dyDescent="0.2">
      <c r="B7" s="656" t="s">
        <v>236</v>
      </c>
      <c r="C7" s="657"/>
      <c r="D7" s="657"/>
      <c r="E7" s="657"/>
      <c r="F7" s="657"/>
      <c r="G7" s="657"/>
      <c r="H7" s="657"/>
      <c r="I7" s="657"/>
      <c r="J7" s="657"/>
      <c r="K7" s="657"/>
      <c r="L7" s="657"/>
      <c r="M7" s="657"/>
      <c r="N7" s="657"/>
      <c r="O7" s="657"/>
      <c r="P7" s="657"/>
      <c r="Q7" s="658"/>
      <c r="R7" s="659">
        <v>144</v>
      </c>
      <c r="S7" s="660"/>
      <c r="T7" s="660"/>
      <c r="U7" s="660"/>
      <c r="V7" s="660"/>
      <c r="W7" s="660"/>
      <c r="X7" s="660"/>
      <c r="Y7" s="661"/>
      <c r="Z7" s="662">
        <v>0</v>
      </c>
      <c r="AA7" s="662"/>
      <c r="AB7" s="662"/>
      <c r="AC7" s="662"/>
      <c r="AD7" s="663">
        <v>144</v>
      </c>
      <c r="AE7" s="663"/>
      <c r="AF7" s="663"/>
      <c r="AG7" s="663"/>
      <c r="AH7" s="663"/>
      <c r="AI7" s="663"/>
      <c r="AJ7" s="663"/>
      <c r="AK7" s="663"/>
      <c r="AL7" s="664">
        <v>0</v>
      </c>
      <c r="AM7" s="665"/>
      <c r="AN7" s="665"/>
      <c r="AO7" s="666"/>
      <c r="AP7" s="656" t="s">
        <v>237</v>
      </c>
      <c r="AQ7" s="657"/>
      <c r="AR7" s="657"/>
      <c r="AS7" s="657"/>
      <c r="AT7" s="657"/>
      <c r="AU7" s="657"/>
      <c r="AV7" s="657"/>
      <c r="AW7" s="657"/>
      <c r="AX7" s="657"/>
      <c r="AY7" s="657"/>
      <c r="AZ7" s="657"/>
      <c r="BA7" s="657"/>
      <c r="BB7" s="657"/>
      <c r="BC7" s="657"/>
      <c r="BD7" s="657"/>
      <c r="BE7" s="657"/>
      <c r="BF7" s="658"/>
      <c r="BG7" s="659">
        <v>150568</v>
      </c>
      <c r="BH7" s="660"/>
      <c r="BI7" s="660"/>
      <c r="BJ7" s="660"/>
      <c r="BK7" s="660"/>
      <c r="BL7" s="660"/>
      <c r="BM7" s="660"/>
      <c r="BN7" s="661"/>
      <c r="BO7" s="662">
        <v>39.4</v>
      </c>
      <c r="BP7" s="662"/>
      <c r="BQ7" s="662"/>
      <c r="BR7" s="662"/>
      <c r="BS7" s="663">
        <v>2363</v>
      </c>
      <c r="BT7" s="663"/>
      <c r="BU7" s="663"/>
      <c r="BV7" s="663"/>
      <c r="BW7" s="663"/>
      <c r="BX7" s="663"/>
      <c r="BY7" s="663"/>
      <c r="BZ7" s="663"/>
      <c r="CA7" s="663"/>
      <c r="CB7" s="667"/>
      <c r="CD7" s="656" t="s">
        <v>238</v>
      </c>
      <c r="CE7" s="657"/>
      <c r="CF7" s="657"/>
      <c r="CG7" s="657"/>
      <c r="CH7" s="657"/>
      <c r="CI7" s="657"/>
      <c r="CJ7" s="657"/>
      <c r="CK7" s="657"/>
      <c r="CL7" s="657"/>
      <c r="CM7" s="657"/>
      <c r="CN7" s="657"/>
      <c r="CO7" s="657"/>
      <c r="CP7" s="657"/>
      <c r="CQ7" s="658"/>
      <c r="CR7" s="659">
        <v>872966</v>
      </c>
      <c r="CS7" s="660"/>
      <c r="CT7" s="660"/>
      <c r="CU7" s="660"/>
      <c r="CV7" s="660"/>
      <c r="CW7" s="660"/>
      <c r="CX7" s="660"/>
      <c r="CY7" s="661"/>
      <c r="CZ7" s="662">
        <v>20.9</v>
      </c>
      <c r="DA7" s="662"/>
      <c r="DB7" s="662"/>
      <c r="DC7" s="662"/>
      <c r="DD7" s="668">
        <v>14088</v>
      </c>
      <c r="DE7" s="660"/>
      <c r="DF7" s="660"/>
      <c r="DG7" s="660"/>
      <c r="DH7" s="660"/>
      <c r="DI7" s="660"/>
      <c r="DJ7" s="660"/>
      <c r="DK7" s="660"/>
      <c r="DL7" s="660"/>
      <c r="DM7" s="660"/>
      <c r="DN7" s="660"/>
      <c r="DO7" s="660"/>
      <c r="DP7" s="661"/>
      <c r="DQ7" s="668">
        <v>664184</v>
      </c>
      <c r="DR7" s="660"/>
      <c r="DS7" s="660"/>
      <c r="DT7" s="660"/>
      <c r="DU7" s="660"/>
      <c r="DV7" s="660"/>
      <c r="DW7" s="660"/>
      <c r="DX7" s="660"/>
      <c r="DY7" s="660"/>
      <c r="DZ7" s="660"/>
      <c r="EA7" s="660"/>
      <c r="EB7" s="660"/>
      <c r="EC7" s="669"/>
    </row>
    <row r="8" spans="2:143" ht="11.25" customHeight="1" x14ac:dyDescent="0.2">
      <c r="B8" s="656" t="s">
        <v>239</v>
      </c>
      <c r="C8" s="657"/>
      <c r="D8" s="657"/>
      <c r="E8" s="657"/>
      <c r="F8" s="657"/>
      <c r="G8" s="657"/>
      <c r="H8" s="657"/>
      <c r="I8" s="657"/>
      <c r="J8" s="657"/>
      <c r="K8" s="657"/>
      <c r="L8" s="657"/>
      <c r="M8" s="657"/>
      <c r="N8" s="657"/>
      <c r="O8" s="657"/>
      <c r="P8" s="657"/>
      <c r="Q8" s="658"/>
      <c r="R8" s="659">
        <v>2810</v>
      </c>
      <c r="S8" s="660"/>
      <c r="T8" s="660"/>
      <c r="U8" s="660"/>
      <c r="V8" s="660"/>
      <c r="W8" s="660"/>
      <c r="X8" s="660"/>
      <c r="Y8" s="661"/>
      <c r="Z8" s="662">
        <v>0.1</v>
      </c>
      <c r="AA8" s="662"/>
      <c r="AB8" s="662"/>
      <c r="AC8" s="662"/>
      <c r="AD8" s="663">
        <v>2810</v>
      </c>
      <c r="AE8" s="663"/>
      <c r="AF8" s="663"/>
      <c r="AG8" s="663"/>
      <c r="AH8" s="663"/>
      <c r="AI8" s="663"/>
      <c r="AJ8" s="663"/>
      <c r="AK8" s="663"/>
      <c r="AL8" s="664">
        <v>0.1</v>
      </c>
      <c r="AM8" s="665"/>
      <c r="AN8" s="665"/>
      <c r="AO8" s="666"/>
      <c r="AP8" s="656" t="s">
        <v>240</v>
      </c>
      <c r="AQ8" s="657"/>
      <c r="AR8" s="657"/>
      <c r="AS8" s="657"/>
      <c r="AT8" s="657"/>
      <c r="AU8" s="657"/>
      <c r="AV8" s="657"/>
      <c r="AW8" s="657"/>
      <c r="AX8" s="657"/>
      <c r="AY8" s="657"/>
      <c r="AZ8" s="657"/>
      <c r="BA8" s="657"/>
      <c r="BB8" s="657"/>
      <c r="BC8" s="657"/>
      <c r="BD8" s="657"/>
      <c r="BE8" s="657"/>
      <c r="BF8" s="658"/>
      <c r="BG8" s="659">
        <v>5924</v>
      </c>
      <c r="BH8" s="660"/>
      <c r="BI8" s="660"/>
      <c r="BJ8" s="660"/>
      <c r="BK8" s="660"/>
      <c r="BL8" s="660"/>
      <c r="BM8" s="660"/>
      <c r="BN8" s="661"/>
      <c r="BO8" s="662">
        <v>1.6</v>
      </c>
      <c r="BP8" s="662"/>
      <c r="BQ8" s="662"/>
      <c r="BR8" s="662"/>
      <c r="BS8" s="663" t="s">
        <v>130</v>
      </c>
      <c r="BT8" s="663"/>
      <c r="BU8" s="663"/>
      <c r="BV8" s="663"/>
      <c r="BW8" s="663"/>
      <c r="BX8" s="663"/>
      <c r="BY8" s="663"/>
      <c r="BZ8" s="663"/>
      <c r="CA8" s="663"/>
      <c r="CB8" s="667"/>
      <c r="CD8" s="656" t="s">
        <v>241</v>
      </c>
      <c r="CE8" s="657"/>
      <c r="CF8" s="657"/>
      <c r="CG8" s="657"/>
      <c r="CH8" s="657"/>
      <c r="CI8" s="657"/>
      <c r="CJ8" s="657"/>
      <c r="CK8" s="657"/>
      <c r="CL8" s="657"/>
      <c r="CM8" s="657"/>
      <c r="CN8" s="657"/>
      <c r="CO8" s="657"/>
      <c r="CP8" s="657"/>
      <c r="CQ8" s="658"/>
      <c r="CR8" s="659">
        <v>1198401</v>
      </c>
      <c r="CS8" s="660"/>
      <c r="CT8" s="660"/>
      <c r="CU8" s="660"/>
      <c r="CV8" s="660"/>
      <c r="CW8" s="660"/>
      <c r="CX8" s="660"/>
      <c r="CY8" s="661"/>
      <c r="CZ8" s="662">
        <v>28.6</v>
      </c>
      <c r="DA8" s="662"/>
      <c r="DB8" s="662"/>
      <c r="DC8" s="662"/>
      <c r="DD8" s="668">
        <v>352688</v>
      </c>
      <c r="DE8" s="660"/>
      <c r="DF8" s="660"/>
      <c r="DG8" s="660"/>
      <c r="DH8" s="660"/>
      <c r="DI8" s="660"/>
      <c r="DJ8" s="660"/>
      <c r="DK8" s="660"/>
      <c r="DL8" s="660"/>
      <c r="DM8" s="660"/>
      <c r="DN8" s="660"/>
      <c r="DO8" s="660"/>
      <c r="DP8" s="661"/>
      <c r="DQ8" s="668">
        <v>563583</v>
      </c>
      <c r="DR8" s="660"/>
      <c r="DS8" s="660"/>
      <c r="DT8" s="660"/>
      <c r="DU8" s="660"/>
      <c r="DV8" s="660"/>
      <c r="DW8" s="660"/>
      <c r="DX8" s="660"/>
      <c r="DY8" s="660"/>
      <c r="DZ8" s="660"/>
      <c r="EA8" s="660"/>
      <c r="EB8" s="660"/>
      <c r="EC8" s="669"/>
    </row>
    <row r="9" spans="2:143" ht="11.25" customHeight="1" x14ac:dyDescent="0.2">
      <c r="B9" s="656" t="s">
        <v>242</v>
      </c>
      <c r="C9" s="657"/>
      <c r="D9" s="657"/>
      <c r="E9" s="657"/>
      <c r="F9" s="657"/>
      <c r="G9" s="657"/>
      <c r="H9" s="657"/>
      <c r="I9" s="657"/>
      <c r="J9" s="657"/>
      <c r="K9" s="657"/>
      <c r="L9" s="657"/>
      <c r="M9" s="657"/>
      <c r="N9" s="657"/>
      <c r="O9" s="657"/>
      <c r="P9" s="657"/>
      <c r="Q9" s="658"/>
      <c r="R9" s="659">
        <v>1911</v>
      </c>
      <c r="S9" s="660"/>
      <c r="T9" s="660"/>
      <c r="U9" s="660"/>
      <c r="V9" s="660"/>
      <c r="W9" s="660"/>
      <c r="X9" s="660"/>
      <c r="Y9" s="661"/>
      <c r="Z9" s="662">
        <v>0</v>
      </c>
      <c r="AA9" s="662"/>
      <c r="AB9" s="662"/>
      <c r="AC9" s="662"/>
      <c r="AD9" s="663">
        <v>1911</v>
      </c>
      <c r="AE9" s="663"/>
      <c r="AF9" s="663"/>
      <c r="AG9" s="663"/>
      <c r="AH9" s="663"/>
      <c r="AI9" s="663"/>
      <c r="AJ9" s="663"/>
      <c r="AK9" s="663"/>
      <c r="AL9" s="664">
        <v>0.1</v>
      </c>
      <c r="AM9" s="665"/>
      <c r="AN9" s="665"/>
      <c r="AO9" s="666"/>
      <c r="AP9" s="656" t="s">
        <v>243</v>
      </c>
      <c r="AQ9" s="657"/>
      <c r="AR9" s="657"/>
      <c r="AS9" s="657"/>
      <c r="AT9" s="657"/>
      <c r="AU9" s="657"/>
      <c r="AV9" s="657"/>
      <c r="AW9" s="657"/>
      <c r="AX9" s="657"/>
      <c r="AY9" s="657"/>
      <c r="AZ9" s="657"/>
      <c r="BA9" s="657"/>
      <c r="BB9" s="657"/>
      <c r="BC9" s="657"/>
      <c r="BD9" s="657"/>
      <c r="BE9" s="657"/>
      <c r="BF9" s="658"/>
      <c r="BG9" s="659">
        <v>131871</v>
      </c>
      <c r="BH9" s="660"/>
      <c r="BI9" s="660"/>
      <c r="BJ9" s="660"/>
      <c r="BK9" s="660"/>
      <c r="BL9" s="660"/>
      <c r="BM9" s="660"/>
      <c r="BN9" s="661"/>
      <c r="BO9" s="662">
        <v>34.5</v>
      </c>
      <c r="BP9" s="662"/>
      <c r="BQ9" s="662"/>
      <c r="BR9" s="662"/>
      <c r="BS9" s="663" t="s">
        <v>130</v>
      </c>
      <c r="BT9" s="663"/>
      <c r="BU9" s="663"/>
      <c r="BV9" s="663"/>
      <c r="BW9" s="663"/>
      <c r="BX9" s="663"/>
      <c r="BY9" s="663"/>
      <c r="BZ9" s="663"/>
      <c r="CA9" s="663"/>
      <c r="CB9" s="667"/>
      <c r="CD9" s="656" t="s">
        <v>244</v>
      </c>
      <c r="CE9" s="657"/>
      <c r="CF9" s="657"/>
      <c r="CG9" s="657"/>
      <c r="CH9" s="657"/>
      <c r="CI9" s="657"/>
      <c r="CJ9" s="657"/>
      <c r="CK9" s="657"/>
      <c r="CL9" s="657"/>
      <c r="CM9" s="657"/>
      <c r="CN9" s="657"/>
      <c r="CO9" s="657"/>
      <c r="CP9" s="657"/>
      <c r="CQ9" s="658"/>
      <c r="CR9" s="659">
        <v>355566</v>
      </c>
      <c r="CS9" s="660"/>
      <c r="CT9" s="660"/>
      <c r="CU9" s="660"/>
      <c r="CV9" s="660"/>
      <c r="CW9" s="660"/>
      <c r="CX9" s="660"/>
      <c r="CY9" s="661"/>
      <c r="CZ9" s="662">
        <v>8.5</v>
      </c>
      <c r="DA9" s="662"/>
      <c r="DB9" s="662"/>
      <c r="DC9" s="662"/>
      <c r="DD9" s="668">
        <v>3494</v>
      </c>
      <c r="DE9" s="660"/>
      <c r="DF9" s="660"/>
      <c r="DG9" s="660"/>
      <c r="DH9" s="660"/>
      <c r="DI9" s="660"/>
      <c r="DJ9" s="660"/>
      <c r="DK9" s="660"/>
      <c r="DL9" s="660"/>
      <c r="DM9" s="660"/>
      <c r="DN9" s="660"/>
      <c r="DO9" s="660"/>
      <c r="DP9" s="661"/>
      <c r="DQ9" s="668">
        <v>320590</v>
      </c>
      <c r="DR9" s="660"/>
      <c r="DS9" s="660"/>
      <c r="DT9" s="660"/>
      <c r="DU9" s="660"/>
      <c r="DV9" s="660"/>
      <c r="DW9" s="660"/>
      <c r="DX9" s="660"/>
      <c r="DY9" s="660"/>
      <c r="DZ9" s="660"/>
      <c r="EA9" s="660"/>
      <c r="EB9" s="660"/>
      <c r="EC9" s="669"/>
    </row>
    <row r="10" spans="2:143" ht="11.25" customHeight="1" x14ac:dyDescent="0.2">
      <c r="B10" s="656" t="s">
        <v>245</v>
      </c>
      <c r="C10" s="657"/>
      <c r="D10" s="657"/>
      <c r="E10" s="657"/>
      <c r="F10" s="657"/>
      <c r="G10" s="657"/>
      <c r="H10" s="657"/>
      <c r="I10" s="657"/>
      <c r="J10" s="657"/>
      <c r="K10" s="657"/>
      <c r="L10" s="657"/>
      <c r="M10" s="657"/>
      <c r="N10" s="657"/>
      <c r="O10" s="657"/>
      <c r="P10" s="657"/>
      <c r="Q10" s="658"/>
      <c r="R10" s="659" t="s">
        <v>130</v>
      </c>
      <c r="S10" s="660"/>
      <c r="T10" s="660"/>
      <c r="U10" s="660"/>
      <c r="V10" s="660"/>
      <c r="W10" s="660"/>
      <c r="X10" s="660"/>
      <c r="Y10" s="661"/>
      <c r="Z10" s="662" t="s">
        <v>130</v>
      </c>
      <c r="AA10" s="662"/>
      <c r="AB10" s="662"/>
      <c r="AC10" s="662"/>
      <c r="AD10" s="663" t="s">
        <v>130</v>
      </c>
      <c r="AE10" s="663"/>
      <c r="AF10" s="663"/>
      <c r="AG10" s="663"/>
      <c r="AH10" s="663"/>
      <c r="AI10" s="663"/>
      <c r="AJ10" s="663"/>
      <c r="AK10" s="663"/>
      <c r="AL10" s="664" t="s">
        <v>130</v>
      </c>
      <c r="AM10" s="665"/>
      <c r="AN10" s="665"/>
      <c r="AO10" s="666"/>
      <c r="AP10" s="656" t="s">
        <v>246</v>
      </c>
      <c r="AQ10" s="657"/>
      <c r="AR10" s="657"/>
      <c r="AS10" s="657"/>
      <c r="AT10" s="657"/>
      <c r="AU10" s="657"/>
      <c r="AV10" s="657"/>
      <c r="AW10" s="657"/>
      <c r="AX10" s="657"/>
      <c r="AY10" s="657"/>
      <c r="AZ10" s="657"/>
      <c r="BA10" s="657"/>
      <c r="BB10" s="657"/>
      <c r="BC10" s="657"/>
      <c r="BD10" s="657"/>
      <c r="BE10" s="657"/>
      <c r="BF10" s="658"/>
      <c r="BG10" s="659">
        <v>10712</v>
      </c>
      <c r="BH10" s="660"/>
      <c r="BI10" s="660"/>
      <c r="BJ10" s="660"/>
      <c r="BK10" s="660"/>
      <c r="BL10" s="660"/>
      <c r="BM10" s="660"/>
      <c r="BN10" s="661"/>
      <c r="BO10" s="662">
        <v>2.8</v>
      </c>
      <c r="BP10" s="662"/>
      <c r="BQ10" s="662"/>
      <c r="BR10" s="662"/>
      <c r="BS10" s="663">
        <v>1783</v>
      </c>
      <c r="BT10" s="663"/>
      <c r="BU10" s="663"/>
      <c r="BV10" s="663"/>
      <c r="BW10" s="663"/>
      <c r="BX10" s="663"/>
      <c r="BY10" s="663"/>
      <c r="BZ10" s="663"/>
      <c r="CA10" s="663"/>
      <c r="CB10" s="667"/>
      <c r="CD10" s="656" t="s">
        <v>247</v>
      </c>
      <c r="CE10" s="657"/>
      <c r="CF10" s="657"/>
      <c r="CG10" s="657"/>
      <c r="CH10" s="657"/>
      <c r="CI10" s="657"/>
      <c r="CJ10" s="657"/>
      <c r="CK10" s="657"/>
      <c r="CL10" s="657"/>
      <c r="CM10" s="657"/>
      <c r="CN10" s="657"/>
      <c r="CO10" s="657"/>
      <c r="CP10" s="657"/>
      <c r="CQ10" s="658"/>
      <c r="CR10" s="659" t="s">
        <v>130</v>
      </c>
      <c r="CS10" s="660"/>
      <c r="CT10" s="660"/>
      <c r="CU10" s="660"/>
      <c r="CV10" s="660"/>
      <c r="CW10" s="660"/>
      <c r="CX10" s="660"/>
      <c r="CY10" s="661"/>
      <c r="CZ10" s="662" t="s">
        <v>130</v>
      </c>
      <c r="DA10" s="662"/>
      <c r="DB10" s="662"/>
      <c r="DC10" s="662"/>
      <c r="DD10" s="668" t="s">
        <v>130</v>
      </c>
      <c r="DE10" s="660"/>
      <c r="DF10" s="660"/>
      <c r="DG10" s="660"/>
      <c r="DH10" s="660"/>
      <c r="DI10" s="660"/>
      <c r="DJ10" s="660"/>
      <c r="DK10" s="660"/>
      <c r="DL10" s="660"/>
      <c r="DM10" s="660"/>
      <c r="DN10" s="660"/>
      <c r="DO10" s="660"/>
      <c r="DP10" s="661"/>
      <c r="DQ10" s="668" t="s">
        <v>248</v>
      </c>
      <c r="DR10" s="660"/>
      <c r="DS10" s="660"/>
      <c r="DT10" s="660"/>
      <c r="DU10" s="660"/>
      <c r="DV10" s="660"/>
      <c r="DW10" s="660"/>
      <c r="DX10" s="660"/>
      <c r="DY10" s="660"/>
      <c r="DZ10" s="660"/>
      <c r="EA10" s="660"/>
      <c r="EB10" s="660"/>
      <c r="EC10" s="669"/>
    </row>
    <row r="11" spans="2:143" ht="11.25" customHeight="1" x14ac:dyDescent="0.2">
      <c r="B11" s="656" t="s">
        <v>249</v>
      </c>
      <c r="C11" s="657"/>
      <c r="D11" s="657"/>
      <c r="E11" s="657"/>
      <c r="F11" s="657"/>
      <c r="G11" s="657"/>
      <c r="H11" s="657"/>
      <c r="I11" s="657"/>
      <c r="J11" s="657"/>
      <c r="K11" s="657"/>
      <c r="L11" s="657"/>
      <c r="M11" s="657"/>
      <c r="N11" s="657"/>
      <c r="O11" s="657"/>
      <c r="P11" s="657"/>
      <c r="Q11" s="658"/>
      <c r="R11" s="659">
        <v>76068</v>
      </c>
      <c r="S11" s="660"/>
      <c r="T11" s="660"/>
      <c r="U11" s="660"/>
      <c r="V11" s="660"/>
      <c r="W11" s="660"/>
      <c r="X11" s="660"/>
      <c r="Y11" s="661"/>
      <c r="Z11" s="664">
        <v>1.8</v>
      </c>
      <c r="AA11" s="665"/>
      <c r="AB11" s="665"/>
      <c r="AC11" s="671"/>
      <c r="AD11" s="668">
        <v>76068</v>
      </c>
      <c r="AE11" s="660"/>
      <c r="AF11" s="660"/>
      <c r="AG11" s="660"/>
      <c r="AH11" s="660"/>
      <c r="AI11" s="660"/>
      <c r="AJ11" s="660"/>
      <c r="AK11" s="661"/>
      <c r="AL11" s="664">
        <v>3.2</v>
      </c>
      <c r="AM11" s="665"/>
      <c r="AN11" s="665"/>
      <c r="AO11" s="666"/>
      <c r="AP11" s="656" t="s">
        <v>250</v>
      </c>
      <c r="AQ11" s="657"/>
      <c r="AR11" s="657"/>
      <c r="AS11" s="657"/>
      <c r="AT11" s="657"/>
      <c r="AU11" s="657"/>
      <c r="AV11" s="657"/>
      <c r="AW11" s="657"/>
      <c r="AX11" s="657"/>
      <c r="AY11" s="657"/>
      <c r="AZ11" s="657"/>
      <c r="BA11" s="657"/>
      <c r="BB11" s="657"/>
      <c r="BC11" s="657"/>
      <c r="BD11" s="657"/>
      <c r="BE11" s="657"/>
      <c r="BF11" s="658"/>
      <c r="BG11" s="659">
        <v>2061</v>
      </c>
      <c r="BH11" s="660"/>
      <c r="BI11" s="660"/>
      <c r="BJ11" s="660"/>
      <c r="BK11" s="660"/>
      <c r="BL11" s="660"/>
      <c r="BM11" s="660"/>
      <c r="BN11" s="661"/>
      <c r="BO11" s="662">
        <v>0.5</v>
      </c>
      <c r="BP11" s="662"/>
      <c r="BQ11" s="662"/>
      <c r="BR11" s="662"/>
      <c r="BS11" s="663">
        <v>580</v>
      </c>
      <c r="BT11" s="663"/>
      <c r="BU11" s="663"/>
      <c r="BV11" s="663"/>
      <c r="BW11" s="663"/>
      <c r="BX11" s="663"/>
      <c r="BY11" s="663"/>
      <c r="BZ11" s="663"/>
      <c r="CA11" s="663"/>
      <c r="CB11" s="667"/>
      <c r="CD11" s="656" t="s">
        <v>251</v>
      </c>
      <c r="CE11" s="657"/>
      <c r="CF11" s="657"/>
      <c r="CG11" s="657"/>
      <c r="CH11" s="657"/>
      <c r="CI11" s="657"/>
      <c r="CJ11" s="657"/>
      <c r="CK11" s="657"/>
      <c r="CL11" s="657"/>
      <c r="CM11" s="657"/>
      <c r="CN11" s="657"/>
      <c r="CO11" s="657"/>
      <c r="CP11" s="657"/>
      <c r="CQ11" s="658"/>
      <c r="CR11" s="659">
        <v>125872</v>
      </c>
      <c r="CS11" s="660"/>
      <c r="CT11" s="660"/>
      <c r="CU11" s="660"/>
      <c r="CV11" s="660"/>
      <c r="CW11" s="660"/>
      <c r="CX11" s="660"/>
      <c r="CY11" s="661"/>
      <c r="CZ11" s="662">
        <v>3</v>
      </c>
      <c r="DA11" s="662"/>
      <c r="DB11" s="662"/>
      <c r="DC11" s="662"/>
      <c r="DD11" s="668">
        <v>2777</v>
      </c>
      <c r="DE11" s="660"/>
      <c r="DF11" s="660"/>
      <c r="DG11" s="660"/>
      <c r="DH11" s="660"/>
      <c r="DI11" s="660"/>
      <c r="DJ11" s="660"/>
      <c r="DK11" s="660"/>
      <c r="DL11" s="660"/>
      <c r="DM11" s="660"/>
      <c r="DN11" s="660"/>
      <c r="DO11" s="660"/>
      <c r="DP11" s="661"/>
      <c r="DQ11" s="668">
        <v>94269</v>
      </c>
      <c r="DR11" s="660"/>
      <c r="DS11" s="660"/>
      <c r="DT11" s="660"/>
      <c r="DU11" s="660"/>
      <c r="DV11" s="660"/>
      <c r="DW11" s="660"/>
      <c r="DX11" s="660"/>
      <c r="DY11" s="660"/>
      <c r="DZ11" s="660"/>
      <c r="EA11" s="660"/>
      <c r="EB11" s="660"/>
      <c r="EC11" s="669"/>
    </row>
    <row r="12" spans="2:143" ht="11.25" customHeight="1" x14ac:dyDescent="0.2">
      <c r="B12" s="656" t="s">
        <v>252</v>
      </c>
      <c r="C12" s="657"/>
      <c r="D12" s="657"/>
      <c r="E12" s="657"/>
      <c r="F12" s="657"/>
      <c r="G12" s="657"/>
      <c r="H12" s="657"/>
      <c r="I12" s="657"/>
      <c r="J12" s="657"/>
      <c r="K12" s="657"/>
      <c r="L12" s="657"/>
      <c r="M12" s="657"/>
      <c r="N12" s="657"/>
      <c r="O12" s="657"/>
      <c r="P12" s="657"/>
      <c r="Q12" s="658"/>
      <c r="R12" s="659">
        <v>11906</v>
      </c>
      <c r="S12" s="660"/>
      <c r="T12" s="660"/>
      <c r="U12" s="660"/>
      <c r="V12" s="660"/>
      <c r="W12" s="660"/>
      <c r="X12" s="660"/>
      <c r="Y12" s="661"/>
      <c r="Z12" s="662">
        <v>0.3</v>
      </c>
      <c r="AA12" s="662"/>
      <c r="AB12" s="662"/>
      <c r="AC12" s="662"/>
      <c r="AD12" s="663">
        <v>11906</v>
      </c>
      <c r="AE12" s="663"/>
      <c r="AF12" s="663"/>
      <c r="AG12" s="663"/>
      <c r="AH12" s="663"/>
      <c r="AI12" s="663"/>
      <c r="AJ12" s="663"/>
      <c r="AK12" s="663"/>
      <c r="AL12" s="664">
        <v>0.5</v>
      </c>
      <c r="AM12" s="665"/>
      <c r="AN12" s="665"/>
      <c r="AO12" s="666"/>
      <c r="AP12" s="656" t="s">
        <v>253</v>
      </c>
      <c r="AQ12" s="657"/>
      <c r="AR12" s="657"/>
      <c r="AS12" s="657"/>
      <c r="AT12" s="657"/>
      <c r="AU12" s="657"/>
      <c r="AV12" s="657"/>
      <c r="AW12" s="657"/>
      <c r="AX12" s="657"/>
      <c r="AY12" s="657"/>
      <c r="AZ12" s="657"/>
      <c r="BA12" s="657"/>
      <c r="BB12" s="657"/>
      <c r="BC12" s="657"/>
      <c r="BD12" s="657"/>
      <c r="BE12" s="657"/>
      <c r="BF12" s="658"/>
      <c r="BG12" s="659">
        <v>188955</v>
      </c>
      <c r="BH12" s="660"/>
      <c r="BI12" s="660"/>
      <c r="BJ12" s="660"/>
      <c r="BK12" s="660"/>
      <c r="BL12" s="660"/>
      <c r="BM12" s="660"/>
      <c r="BN12" s="661"/>
      <c r="BO12" s="662">
        <v>49.5</v>
      </c>
      <c r="BP12" s="662"/>
      <c r="BQ12" s="662"/>
      <c r="BR12" s="662"/>
      <c r="BS12" s="663">
        <v>12538</v>
      </c>
      <c r="BT12" s="663"/>
      <c r="BU12" s="663"/>
      <c r="BV12" s="663"/>
      <c r="BW12" s="663"/>
      <c r="BX12" s="663"/>
      <c r="BY12" s="663"/>
      <c r="BZ12" s="663"/>
      <c r="CA12" s="663"/>
      <c r="CB12" s="667"/>
      <c r="CD12" s="656" t="s">
        <v>254</v>
      </c>
      <c r="CE12" s="657"/>
      <c r="CF12" s="657"/>
      <c r="CG12" s="657"/>
      <c r="CH12" s="657"/>
      <c r="CI12" s="657"/>
      <c r="CJ12" s="657"/>
      <c r="CK12" s="657"/>
      <c r="CL12" s="657"/>
      <c r="CM12" s="657"/>
      <c r="CN12" s="657"/>
      <c r="CO12" s="657"/>
      <c r="CP12" s="657"/>
      <c r="CQ12" s="658"/>
      <c r="CR12" s="659">
        <v>116474</v>
      </c>
      <c r="CS12" s="660"/>
      <c r="CT12" s="660"/>
      <c r="CU12" s="660"/>
      <c r="CV12" s="660"/>
      <c r="CW12" s="660"/>
      <c r="CX12" s="660"/>
      <c r="CY12" s="661"/>
      <c r="CZ12" s="662">
        <v>2.8</v>
      </c>
      <c r="DA12" s="662"/>
      <c r="DB12" s="662"/>
      <c r="DC12" s="662"/>
      <c r="DD12" s="668">
        <v>12013</v>
      </c>
      <c r="DE12" s="660"/>
      <c r="DF12" s="660"/>
      <c r="DG12" s="660"/>
      <c r="DH12" s="660"/>
      <c r="DI12" s="660"/>
      <c r="DJ12" s="660"/>
      <c r="DK12" s="660"/>
      <c r="DL12" s="660"/>
      <c r="DM12" s="660"/>
      <c r="DN12" s="660"/>
      <c r="DO12" s="660"/>
      <c r="DP12" s="661"/>
      <c r="DQ12" s="668">
        <v>91257</v>
      </c>
      <c r="DR12" s="660"/>
      <c r="DS12" s="660"/>
      <c r="DT12" s="660"/>
      <c r="DU12" s="660"/>
      <c r="DV12" s="660"/>
      <c r="DW12" s="660"/>
      <c r="DX12" s="660"/>
      <c r="DY12" s="660"/>
      <c r="DZ12" s="660"/>
      <c r="EA12" s="660"/>
      <c r="EB12" s="660"/>
      <c r="EC12" s="669"/>
    </row>
    <row r="13" spans="2:143" ht="11.25" customHeight="1" x14ac:dyDescent="0.2">
      <c r="B13" s="656" t="s">
        <v>255</v>
      </c>
      <c r="C13" s="657"/>
      <c r="D13" s="657"/>
      <c r="E13" s="657"/>
      <c r="F13" s="657"/>
      <c r="G13" s="657"/>
      <c r="H13" s="657"/>
      <c r="I13" s="657"/>
      <c r="J13" s="657"/>
      <c r="K13" s="657"/>
      <c r="L13" s="657"/>
      <c r="M13" s="657"/>
      <c r="N13" s="657"/>
      <c r="O13" s="657"/>
      <c r="P13" s="657"/>
      <c r="Q13" s="658"/>
      <c r="R13" s="659" t="s">
        <v>130</v>
      </c>
      <c r="S13" s="660"/>
      <c r="T13" s="660"/>
      <c r="U13" s="660"/>
      <c r="V13" s="660"/>
      <c r="W13" s="660"/>
      <c r="X13" s="660"/>
      <c r="Y13" s="661"/>
      <c r="Z13" s="662" t="s">
        <v>248</v>
      </c>
      <c r="AA13" s="662"/>
      <c r="AB13" s="662"/>
      <c r="AC13" s="662"/>
      <c r="AD13" s="663" t="s">
        <v>248</v>
      </c>
      <c r="AE13" s="663"/>
      <c r="AF13" s="663"/>
      <c r="AG13" s="663"/>
      <c r="AH13" s="663"/>
      <c r="AI13" s="663"/>
      <c r="AJ13" s="663"/>
      <c r="AK13" s="663"/>
      <c r="AL13" s="664" t="s">
        <v>130</v>
      </c>
      <c r="AM13" s="665"/>
      <c r="AN13" s="665"/>
      <c r="AO13" s="666"/>
      <c r="AP13" s="656" t="s">
        <v>256</v>
      </c>
      <c r="AQ13" s="657"/>
      <c r="AR13" s="657"/>
      <c r="AS13" s="657"/>
      <c r="AT13" s="657"/>
      <c r="AU13" s="657"/>
      <c r="AV13" s="657"/>
      <c r="AW13" s="657"/>
      <c r="AX13" s="657"/>
      <c r="AY13" s="657"/>
      <c r="AZ13" s="657"/>
      <c r="BA13" s="657"/>
      <c r="BB13" s="657"/>
      <c r="BC13" s="657"/>
      <c r="BD13" s="657"/>
      <c r="BE13" s="657"/>
      <c r="BF13" s="658"/>
      <c r="BG13" s="659">
        <v>188955</v>
      </c>
      <c r="BH13" s="660"/>
      <c r="BI13" s="660"/>
      <c r="BJ13" s="660"/>
      <c r="BK13" s="660"/>
      <c r="BL13" s="660"/>
      <c r="BM13" s="660"/>
      <c r="BN13" s="661"/>
      <c r="BO13" s="662">
        <v>49.5</v>
      </c>
      <c r="BP13" s="662"/>
      <c r="BQ13" s="662"/>
      <c r="BR13" s="662"/>
      <c r="BS13" s="663">
        <v>12538</v>
      </c>
      <c r="BT13" s="663"/>
      <c r="BU13" s="663"/>
      <c r="BV13" s="663"/>
      <c r="BW13" s="663"/>
      <c r="BX13" s="663"/>
      <c r="BY13" s="663"/>
      <c r="BZ13" s="663"/>
      <c r="CA13" s="663"/>
      <c r="CB13" s="667"/>
      <c r="CD13" s="656" t="s">
        <v>257</v>
      </c>
      <c r="CE13" s="657"/>
      <c r="CF13" s="657"/>
      <c r="CG13" s="657"/>
      <c r="CH13" s="657"/>
      <c r="CI13" s="657"/>
      <c r="CJ13" s="657"/>
      <c r="CK13" s="657"/>
      <c r="CL13" s="657"/>
      <c r="CM13" s="657"/>
      <c r="CN13" s="657"/>
      <c r="CO13" s="657"/>
      <c r="CP13" s="657"/>
      <c r="CQ13" s="658"/>
      <c r="CR13" s="659">
        <v>693256</v>
      </c>
      <c r="CS13" s="660"/>
      <c r="CT13" s="660"/>
      <c r="CU13" s="660"/>
      <c r="CV13" s="660"/>
      <c r="CW13" s="660"/>
      <c r="CX13" s="660"/>
      <c r="CY13" s="661"/>
      <c r="CZ13" s="662">
        <v>16.600000000000001</v>
      </c>
      <c r="DA13" s="662"/>
      <c r="DB13" s="662"/>
      <c r="DC13" s="662"/>
      <c r="DD13" s="668">
        <v>451871</v>
      </c>
      <c r="DE13" s="660"/>
      <c r="DF13" s="660"/>
      <c r="DG13" s="660"/>
      <c r="DH13" s="660"/>
      <c r="DI13" s="660"/>
      <c r="DJ13" s="660"/>
      <c r="DK13" s="660"/>
      <c r="DL13" s="660"/>
      <c r="DM13" s="660"/>
      <c r="DN13" s="660"/>
      <c r="DO13" s="660"/>
      <c r="DP13" s="661"/>
      <c r="DQ13" s="668">
        <v>235652</v>
      </c>
      <c r="DR13" s="660"/>
      <c r="DS13" s="660"/>
      <c r="DT13" s="660"/>
      <c r="DU13" s="660"/>
      <c r="DV13" s="660"/>
      <c r="DW13" s="660"/>
      <c r="DX13" s="660"/>
      <c r="DY13" s="660"/>
      <c r="DZ13" s="660"/>
      <c r="EA13" s="660"/>
      <c r="EB13" s="660"/>
      <c r="EC13" s="669"/>
    </row>
    <row r="14" spans="2:143" ht="11.25" customHeight="1" x14ac:dyDescent="0.2">
      <c r="B14" s="656" t="s">
        <v>258</v>
      </c>
      <c r="C14" s="657"/>
      <c r="D14" s="657"/>
      <c r="E14" s="657"/>
      <c r="F14" s="657"/>
      <c r="G14" s="657"/>
      <c r="H14" s="657"/>
      <c r="I14" s="657"/>
      <c r="J14" s="657"/>
      <c r="K14" s="657"/>
      <c r="L14" s="657"/>
      <c r="M14" s="657"/>
      <c r="N14" s="657"/>
      <c r="O14" s="657"/>
      <c r="P14" s="657"/>
      <c r="Q14" s="658"/>
      <c r="R14" s="659">
        <v>111</v>
      </c>
      <c r="S14" s="660"/>
      <c r="T14" s="660"/>
      <c r="U14" s="660"/>
      <c r="V14" s="660"/>
      <c r="W14" s="660"/>
      <c r="X14" s="660"/>
      <c r="Y14" s="661"/>
      <c r="Z14" s="662">
        <v>0</v>
      </c>
      <c r="AA14" s="662"/>
      <c r="AB14" s="662"/>
      <c r="AC14" s="662"/>
      <c r="AD14" s="663">
        <v>111</v>
      </c>
      <c r="AE14" s="663"/>
      <c r="AF14" s="663"/>
      <c r="AG14" s="663"/>
      <c r="AH14" s="663"/>
      <c r="AI14" s="663"/>
      <c r="AJ14" s="663"/>
      <c r="AK14" s="663"/>
      <c r="AL14" s="664">
        <v>0</v>
      </c>
      <c r="AM14" s="665"/>
      <c r="AN14" s="665"/>
      <c r="AO14" s="666"/>
      <c r="AP14" s="656" t="s">
        <v>259</v>
      </c>
      <c r="AQ14" s="657"/>
      <c r="AR14" s="657"/>
      <c r="AS14" s="657"/>
      <c r="AT14" s="657"/>
      <c r="AU14" s="657"/>
      <c r="AV14" s="657"/>
      <c r="AW14" s="657"/>
      <c r="AX14" s="657"/>
      <c r="AY14" s="657"/>
      <c r="AZ14" s="657"/>
      <c r="BA14" s="657"/>
      <c r="BB14" s="657"/>
      <c r="BC14" s="657"/>
      <c r="BD14" s="657"/>
      <c r="BE14" s="657"/>
      <c r="BF14" s="658"/>
      <c r="BG14" s="659">
        <v>21949</v>
      </c>
      <c r="BH14" s="660"/>
      <c r="BI14" s="660"/>
      <c r="BJ14" s="660"/>
      <c r="BK14" s="660"/>
      <c r="BL14" s="660"/>
      <c r="BM14" s="660"/>
      <c r="BN14" s="661"/>
      <c r="BO14" s="662">
        <v>5.7</v>
      </c>
      <c r="BP14" s="662"/>
      <c r="BQ14" s="662"/>
      <c r="BR14" s="662"/>
      <c r="BS14" s="663" t="s">
        <v>130</v>
      </c>
      <c r="BT14" s="663"/>
      <c r="BU14" s="663"/>
      <c r="BV14" s="663"/>
      <c r="BW14" s="663"/>
      <c r="BX14" s="663"/>
      <c r="BY14" s="663"/>
      <c r="BZ14" s="663"/>
      <c r="CA14" s="663"/>
      <c r="CB14" s="667"/>
      <c r="CD14" s="656" t="s">
        <v>260</v>
      </c>
      <c r="CE14" s="657"/>
      <c r="CF14" s="657"/>
      <c r="CG14" s="657"/>
      <c r="CH14" s="657"/>
      <c r="CI14" s="657"/>
      <c r="CJ14" s="657"/>
      <c r="CK14" s="657"/>
      <c r="CL14" s="657"/>
      <c r="CM14" s="657"/>
      <c r="CN14" s="657"/>
      <c r="CO14" s="657"/>
      <c r="CP14" s="657"/>
      <c r="CQ14" s="658"/>
      <c r="CR14" s="659">
        <v>199781</v>
      </c>
      <c r="CS14" s="660"/>
      <c r="CT14" s="660"/>
      <c r="CU14" s="660"/>
      <c r="CV14" s="660"/>
      <c r="CW14" s="660"/>
      <c r="CX14" s="660"/>
      <c r="CY14" s="661"/>
      <c r="CZ14" s="662">
        <v>4.8</v>
      </c>
      <c r="DA14" s="662"/>
      <c r="DB14" s="662"/>
      <c r="DC14" s="662"/>
      <c r="DD14" s="668">
        <v>28145</v>
      </c>
      <c r="DE14" s="660"/>
      <c r="DF14" s="660"/>
      <c r="DG14" s="660"/>
      <c r="DH14" s="660"/>
      <c r="DI14" s="660"/>
      <c r="DJ14" s="660"/>
      <c r="DK14" s="660"/>
      <c r="DL14" s="660"/>
      <c r="DM14" s="660"/>
      <c r="DN14" s="660"/>
      <c r="DO14" s="660"/>
      <c r="DP14" s="661"/>
      <c r="DQ14" s="668">
        <v>169254</v>
      </c>
      <c r="DR14" s="660"/>
      <c r="DS14" s="660"/>
      <c r="DT14" s="660"/>
      <c r="DU14" s="660"/>
      <c r="DV14" s="660"/>
      <c r="DW14" s="660"/>
      <c r="DX14" s="660"/>
      <c r="DY14" s="660"/>
      <c r="DZ14" s="660"/>
      <c r="EA14" s="660"/>
      <c r="EB14" s="660"/>
      <c r="EC14" s="669"/>
    </row>
    <row r="15" spans="2:143" ht="11.25" customHeight="1" x14ac:dyDescent="0.2">
      <c r="B15" s="656" t="s">
        <v>261</v>
      </c>
      <c r="C15" s="657"/>
      <c r="D15" s="657"/>
      <c r="E15" s="657"/>
      <c r="F15" s="657"/>
      <c r="G15" s="657"/>
      <c r="H15" s="657"/>
      <c r="I15" s="657"/>
      <c r="J15" s="657"/>
      <c r="K15" s="657"/>
      <c r="L15" s="657"/>
      <c r="M15" s="657"/>
      <c r="N15" s="657"/>
      <c r="O15" s="657"/>
      <c r="P15" s="657"/>
      <c r="Q15" s="658"/>
      <c r="R15" s="659" t="s">
        <v>130</v>
      </c>
      <c r="S15" s="660"/>
      <c r="T15" s="660"/>
      <c r="U15" s="660"/>
      <c r="V15" s="660"/>
      <c r="W15" s="660"/>
      <c r="X15" s="660"/>
      <c r="Y15" s="661"/>
      <c r="Z15" s="662" t="s">
        <v>130</v>
      </c>
      <c r="AA15" s="662"/>
      <c r="AB15" s="662"/>
      <c r="AC15" s="662"/>
      <c r="AD15" s="663" t="s">
        <v>130</v>
      </c>
      <c r="AE15" s="663"/>
      <c r="AF15" s="663"/>
      <c r="AG15" s="663"/>
      <c r="AH15" s="663"/>
      <c r="AI15" s="663"/>
      <c r="AJ15" s="663"/>
      <c r="AK15" s="663"/>
      <c r="AL15" s="664" t="s">
        <v>130</v>
      </c>
      <c r="AM15" s="665"/>
      <c r="AN15" s="665"/>
      <c r="AO15" s="666"/>
      <c r="AP15" s="656" t="s">
        <v>262</v>
      </c>
      <c r="AQ15" s="657"/>
      <c r="AR15" s="657"/>
      <c r="AS15" s="657"/>
      <c r="AT15" s="657"/>
      <c r="AU15" s="657"/>
      <c r="AV15" s="657"/>
      <c r="AW15" s="657"/>
      <c r="AX15" s="657"/>
      <c r="AY15" s="657"/>
      <c r="AZ15" s="657"/>
      <c r="BA15" s="657"/>
      <c r="BB15" s="657"/>
      <c r="BC15" s="657"/>
      <c r="BD15" s="657"/>
      <c r="BE15" s="657"/>
      <c r="BF15" s="658"/>
      <c r="BG15" s="659">
        <v>20285</v>
      </c>
      <c r="BH15" s="660"/>
      <c r="BI15" s="660"/>
      <c r="BJ15" s="660"/>
      <c r="BK15" s="660"/>
      <c r="BL15" s="660"/>
      <c r="BM15" s="660"/>
      <c r="BN15" s="661"/>
      <c r="BO15" s="662">
        <v>5.3</v>
      </c>
      <c r="BP15" s="662"/>
      <c r="BQ15" s="662"/>
      <c r="BR15" s="662"/>
      <c r="BS15" s="663" t="s">
        <v>248</v>
      </c>
      <c r="BT15" s="663"/>
      <c r="BU15" s="663"/>
      <c r="BV15" s="663"/>
      <c r="BW15" s="663"/>
      <c r="BX15" s="663"/>
      <c r="BY15" s="663"/>
      <c r="BZ15" s="663"/>
      <c r="CA15" s="663"/>
      <c r="CB15" s="667"/>
      <c r="CD15" s="656" t="s">
        <v>263</v>
      </c>
      <c r="CE15" s="657"/>
      <c r="CF15" s="657"/>
      <c r="CG15" s="657"/>
      <c r="CH15" s="657"/>
      <c r="CI15" s="657"/>
      <c r="CJ15" s="657"/>
      <c r="CK15" s="657"/>
      <c r="CL15" s="657"/>
      <c r="CM15" s="657"/>
      <c r="CN15" s="657"/>
      <c r="CO15" s="657"/>
      <c r="CP15" s="657"/>
      <c r="CQ15" s="658"/>
      <c r="CR15" s="659">
        <v>191868</v>
      </c>
      <c r="CS15" s="660"/>
      <c r="CT15" s="660"/>
      <c r="CU15" s="660"/>
      <c r="CV15" s="660"/>
      <c r="CW15" s="660"/>
      <c r="CX15" s="660"/>
      <c r="CY15" s="661"/>
      <c r="CZ15" s="662">
        <v>4.5999999999999996</v>
      </c>
      <c r="DA15" s="662"/>
      <c r="DB15" s="662"/>
      <c r="DC15" s="662"/>
      <c r="DD15" s="668" t="s">
        <v>130</v>
      </c>
      <c r="DE15" s="660"/>
      <c r="DF15" s="660"/>
      <c r="DG15" s="660"/>
      <c r="DH15" s="660"/>
      <c r="DI15" s="660"/>
      <c r="DJ15" s="660"/>
      <c r="DK15" s="660"/>
      <c r="DL15" s="660"/>
      <c r="DM15" s="660"/>
      <c r="DN15" s="660"/>
      <c r="DO15" s="660"/>
      <c r="DP15" s="661"/>
      <c r="DQ15" s="668">
        <v>189568</v>
      </c>
      <c r="DR15" s="660"/>
      <c r="DS15" s="660"/>
      <c r="DT15" s="660"/>
      <c r="DU15" s="660"/>
      <c r="DV15" s="660"/>
      <c r="DW15" s="660"/>
      <c r="DX15" s="660"/>
      <c r="DY15" s="660"/>
      <c r="DZ15" s="660"/>
      <c r="EA15" s="660"/>
      <c r="EB15" s="660"/>
      <c r="EC15" s="669"/>
    </row>
    <row r="16" spans="2:143" ht="11.25" customHeight="1" x14ac:dyDescent="0.2">
      <c r="B16" s="656" t="s">
        <v>264</v>
      </c>
      <c r="C16" s="657"/>
      <c r="D16" s="657"/>
      <c r="E16" s="657"/>
      <c r="F16" s="657"/>
      <c r="G16" s="657"/>
      <c r="H16" s="657"/>
      <c r="I16" s="657"/>
      <c r="J16" s="657"/>
      <c r="K16" s="657"/>
      <c r="L16" s="657"/>
      <c r="M16" s="657"/>
      <c r="N16" s="657"/>
      <c r="O16" s="657"/>
      <c r="P16" s="657"/>
      <c r="Q16" s="658"/>
      <c r="R16" s="659">
        <v>5289</v>
      </c>
      <c r="S16" s="660"/>
      <c r="T16" s="660"/>
      <c r="U16" s="660"/>
      <c r="V16" s="660"/>
      <c r="W16" s="660"/>
      <c r="X16" s="660"/>
      <c r="Y16" s="661"/>
      <c r="Z16" s="662">
        <v>0.1</v>
      </c>
      <c r="AA16" s="662"/>
      <c r="AB16" s="662"/>
      <c r="AC16" s="662"/>
      <c r="AD16" s="663">
        <v>5289</v>
      </c>
      <c r="AE16" s="663"/>
      <c r="AF16" s="663"/>
      <c r="AG16" s="663"/>
      <c r="AH16" s="663"/>
      <c r="AI16" s="663"/>
      <c r="AJ16" s="663"/>
      <c r="AK16" s="663"/>
      <c r="AL16" s="664">
        <v>0.2</v>
      </c>
      <c r="AM16" s="665"/>
      <c r="AN16" s="665"/>
      <c r="AO16" s="666"/>
      <c r="AP16" s="656" t="s">
        <v>265</v>
      </c>
      <c r="AQ16" s="657"/>
      <c r="AR16" s="657"/>
      <c r="AS16" s="657"/>
      <c r="AT16" s="657"/>
      <c r="AU16" s="657"/>
      <c r="AV16" s="657"/>
      <c r="AW16" s="657"/>
      <c r="AX16" s="657"/>
      <c r="AY16" s="657"/>
      <c r="AZ16" s="657"/>
      <c r="BA16" s="657"/>
      <c r="BB16" s="657"/>
      <c r="BC16" s="657"/>
      <c r="BD16" s="657"/>
      <c r="BE16" s="657"/>
      <c r="BF16" s="658"/>
      <c r="BG16" s="659" t="s">
        <v>130</v>
      </c>
      <c r="BH16" s="660"/>
      <c r="BI16" s="660"/>
      <c r="BJ16" s="660"/>
      <c r="BK16" s="660"/>
      <c r="BL16" s="660"/>
      <c r="BM16" s="660"/>
      <c r="BN16" s="661"/>
      <c r="BO16" s="662" t="s">
        <v>130</v>
      </c>
      <c r="BP16" s="662"/>
      <c r="BQ16" s="662"/>
      <c r="BR16" s="662"/>
      <c r="BS16" s="663" t="s">
        <v>130</v>
      </c>
      <c r="BT16" s="663"/>
      <c r="BU16" s="663"/>
      <c r="BV16" s="663"/>
      <c r="BW16" s="663"/>
      <c r="BX16" s="663"/>
      <c r="BY16" s="663"/>
      <c r="BZ16" s="663"/>
      <c r="CA16" s="663"/>
      <c r="CB16" s="667"/>
      <c r="CD16" s="656" t="s">
        <v>266</v>
      </c>
      <c r="CE16" s="657"/>
      <c r="CF16" s="657"/>
      <c r="CG16" s="657"/>
      <c r="CH16" s="657"/>
      <c r="CI16" s="657"/>
      <c r="CJ16" s="657"/>
      <c r="CK16" s="657"/>
      <c r="CL16" s="657"/>
      <c r="CM16" s="657"/>
      <c r="CN16" s="657"/>
      <c r="CO16" s="657"/>
      <c r="CP16" s="657"/>
      <c r="CQ16" s="658"/>
      <c r="CR16" s="659">
        <v>6710</v>
      </c>
      <c r="CS16" s="660"/>
      <c r="CT16" s="660"/>
      <c r="CU16" s="660"/>
      <c r="CV16" s="660"/>
      <c r="CW16" s="660"/>
      <c r="CX16" s="660"/>
      <c r="CY16" s="661"/>
      <c r="CZ16" s="662">
        <v>0.2</v>
      </c>
      <c r="DA16" s="662"/>
      <c r="DB16" s="662"/>
      <c r="DC16" s="662"/>
      <c r="DD16" s="668" t="s">
        <v>248</v>
      </c>
      <c r="DE16" s="660"/>
      <c r="DF16" s="660"/>
      <c r="DG16" s="660"/>
      <c r="DH16" s="660"/>
      <c r="DI16" s="660"/>
      <c r="DJ16" s="660"/>
      <c r="DK16" s="660"/>
      <c r="DL16" s="660"/>
      <c r="DM16" s="660"/>
      <c r="DN16" s="660"/>
      <c r="DO16" s="660"/>
      <c r="DP16" s="661"/>
      <c r="DQ16" s="668">
        <v>2264</v>
      </c>
      <c r="DR16" s="660"/>
      <c r="DS16" s="660"/>
      <c r="DT16" s="660"/>
      <c r="DU16" s="660"/>
      <c r="DV16" s="660"/>
      <c r="DW16" s="660"/>
      <c r="DX16" s="660"/>
      <c r="DY16" s="660"/>
      <c r="DZ16" s="660"/>
      <c r="EA16" s="660"/>
      <c r="EB16" s="660"/>
      <c r="EC16" s="669"/>
    </row>
    <row r="17" spans="2:133" ht="11.25" customHeight="1" x14ac:dyDescent="0.2">
      <c r="B17" s="656" t="s">
        <v>267</v>
      </c>
      <c r="C17" s="657"/>
      <c r="D17" s="657"/>
      <c r="E17" s="657"/>
      <c r="F17" s="657"/>
      <c r="G17" s="657"/>
      <c r="H17" s="657"/>
      <c r="I17" s="657"/>
      <c r="J17" s="657"/>
      <c r="K17" s="657"/>
      <c r="L17" s="657"/>
      <c r="M17" s="657"/>
      <c r="N17" s="657"/>
      <c r="O17" s="657"/>
      <c r="P17" s="657"/>
      <c r="Q17" s="658"/>
      <c r="R17" s="659">
        <v>4006</v>
      </c>
      <c r="S17" s="660"/>
      <c r="T17" s="660"/>
      <c r="U17" s="660"/>
      <c r="V17" s="660"/>
      <c r="W17" s="660"/>
      <c r="X17" s="660"/>
      <c r="Y17" s="661"/>
      <c r="Z17" s="662">
        <v>0.1</v>
      </c>
      <c r="AA17" s="662"/>
      <c r="AB17" s="662"/>
      <c r="AC17" s="662"/>
      <c r="AD17" s="663">
        <v>4006</v>
      </c>
      <c r="AE17" s="663"/>
      <c r="AF17" s="663"/>
      <c r="AG17" s="663"/>
      <c r="AH17" s="663"/>
      <c r="AI17" s="663"/>
      <c r="AJ17" s="663"/>
      <c r="AK17" s="663"/>
      <c r="AL17" s="664">
        <v>0.2</v>
      </c>
      <c r="AM17" s="665"/>
      <c r="AN17" s="665"/>
      <c r="AO17" s="666"/>
      <c r="AP17" s="656" t="s">
        <v>268</v>
      </c>
      <c r="AQ17" s="657"/>
      <c r="AR17" s="657"/>
      <c r="AS17" s="657"/>
      <c r="AT17" s="657"/>
      <c r="AU17" s="657"/>
      <c r="AV17" s="657"/>
      <c r="AW17" s="657"/>
      <c r="AX17" s="657"/>
      <c r="AY17" s="657"/>
      <c r="AZ17" s="657"/>
      <c r="BA17" s="657"/>
      <c r="BB17" s="657"/>
      <c r="BC17" s="657"/>
      <c r="BD17" s="657"/>
      <c r="BE17" s="657"/>
      <c r="BF17" s="658"/>
      <c r="BG17" s="659" t="s">
        <v>130</v>
      </c>
      <c r="BH17" s="660"/>
      <c r="BI17" s="660"/>
      <c r="BJ17" s="660"/>
      <c r="BK17" s="660"/>
      <c r="BL17" s="660"/>
      <c r="BM17" s="660"/>
      <c r="BN17" s="661"/>
      <c r="BO17" s="662" t="s">
        <v>248</v>
      </c>
      <c r="BP17" s="662"/>
      <c r="BQ17" s="662"/>
      <c r="BR17" s="662"/>
      <c r="BS17" s="663" t="s">
        <v>130</v>
      </c>
      <c r="BT17" s="663"/>
      <c r="BU17" s="663"/>
      <c r="BV17" s="663"/>
      <c r="BW17" s="663"/>
      <c r="BX17" s="663"/>
      <c r="BY17" s="663"/>
      <c r="BZ17" s="663"/>
      <c r="CA17" s="663"/>
      <c r="CB17" s="667"/>
      <c r="CD17" s="656" t="s">
        <v>269</v>
      </c>
      <c r="CE17" s="657"/>
      <c r="CF17" s="657"/>
      <c r="CG17" s="657"/>
      <c r="CH17" s="657"/>
      <c r="CI17" s="657"/>
      <c r="CJ17" s="657"/>
      <c r="CK17" s="657"/>
      <c r="CL17" s="657"/>
      <c r="CM17" s="657"/>
      <c r="CN17" s="657"/>
      <c r="CO17" s="657"/>
      <c r="CP17" s="657"/>
      <c r="CQ17" s="658"/>
      <c r="CR17" s="659">
        <v>372075</v>
      </c>
      <c r="CS17" s="660"/>
      <c r="CT17" s="660"/>
      <c r="CU17" s="660"/>
      <c r="CV17" s="660"/>
      <c r="CW17" s="660"/>
      <c r="CX17" s="660"/>
      <c r="CY17" s="661"/>
      <c r="CZ17" s="662">
        <v>8.9</v>
      </c>
      <c r="DA17" s="662"/>
      <c r="DB17" s="662"/>
      <c r="DC17" s="662"/>
      <c r="DD17" s="668" t="s">
        <v>130</v>
      </c>
      <c r="DE17" s="660"/>
      <c r="DF17" s="660"/>
      <c r="DG17" s="660"/>
      <c r="DH17" s="660"/>
      <c r="DI17" s="660"/>
      <c r="DJ17" s="660"/>
      <c r="DK17" s="660"/>
      <c r="DL17" s="660"/>
      <c r="DM17" s="660"/>
      <c r="DN17" s="660"/>
      <c r="DO17" s="660"/>
      <c r="DP17" s="661"/>
      <c r="DQ17" s="668">
        <v>372075</v>
      </c>
      <c r="DR17" s="660"/>
      <c r="DS17" s="660"/>
      <c r="DT17" s="660"/>
      <c r="DU17" s="660"/>
      <c r="DV17" s="660"/>
      <c r="DW17" s="660"/>
      <c r="DX17" s="660"/>
      <c r="DY17" s="660"/>
      <c r="DZ17" s="660"/>
      <c r="EA17" s="660"/>
      <c r="EB17" s="660"/>
      <c r="EC17" s="669"/>
    </row>
    <row r="18" spans="2:133" ht="11.25" customHeight="1" x14ac:dyDescent="0.2">
      <c r="B18" s="656" t="s">
        <v>270</v>
      </c>
      <c r="C18" s="657"/>
      <c r="D18" s="657"/>
      <c r="E18" s="657"/>
      <c r="F18" s="657"/>
      <c r="G18" s="657"/>
      <c r="H18" s="657"/>
      <c r="I18" s="657"/>
      <c r="J18" s="657"/>
      <c r="K18" s="657"/>
      <c r="L18" s="657"/>
      <c r="M18" s="657"/>
      <c r="N18" s="657"/>
      <c r="O18" s="657"/>
      <c r="P18" s="657"/>
      <c r="Q18" s="658"/>
      <c r="R18" s="659">
        <v>603</v>
      </c>
      <c r="S18" s="660"/>
      <c r="T18" s="660"/>
      <c r="U18" s="660"/>
      <c r="V18" s="660"/>
      <c r="W18" s="660"/>
      <c r="X18" s="660"/>
      <c r="Y18" s="661"/>
      <c r="Z18" s="662">
        <v>0</v>
      </c>
      <c r="AA18" s="662"/>
      <c r="AB18" s="662"/>
      <c r="AC18" s="662"/>
      <c r="AD18" s="663">
        <v>603</v>
      </c>
      <c r="AE18" s="663"/>
      <c r="AF18" s="663"/>
      <c r="AG18" s="663"/>
      <c r="AH18" s="663"/>
      <c r="AI18" s="663"/>
      <c r="AJ18" s="663"/>
      <c r="AK18" s="663"/>
      <c r="AL18" s="664">
        <v>0</v>
      </c>
      <c r="AM18" s="665"/>
      <c r="AN18" s="665"/>
      <c r="AO18" s="666"/>
      <c r="AP18" s="656" t="s">
        <v>271</v>
      </c>
      <c r="AQ18" s="657"/>
      <c r="AR18" s="657"/>
      <c r="AS18" s="657"/>
      <c r="AT18" s="657"/>
      <c r="AU18" s="657"/>
      <c r="AV18" s="657"/>
      <c r="AW18" s="657"/>
      <c r="AX18" s="657"/>
      <c r="AY18" s="657"/>
      <c r="AZ18" s="657"/>
      <c r="BA18" s="657"/>
      <c r="BB18" s="657"/>
      <c r="BC18" s="657"/>
      <c r="BD18" s="657"/>
      <c r="BE18" s="657"/>
      <c r="BF18" s="658"/>
      <c r="BG18" s="659" t="s">
        <v>248</v>
      </c>
      <c r="BH18" s="660"/>
      <c r="BI18" s="660"/>
      <c r="BJ18" s="660"/>
      <c r="BK18" s="660"/>
      <c r="BL18" s="660"/>
      <c r="BM18" s="660"/>
      <c r="BN18" s="661"/>
      <c r="BO18" s="662" t="s">
        <v>130</v>
      </c>
      <c r="BP18" s="662"/>
      <c r="BQ18" s="662"/>
      <c r="BR18" s="662"/>
      <c r="BS18" s="663" t="s">
        <v>130</v>
      </c>
      <c r="BT18" s="663"/>
      <c r="BU18" s="663"/>
      <c r="BV18" s="663"/>
      <c r="BW18" s="663"/>
      <c r="BX18" s="663"/>
      <c r="BY18" s="663"/>
      <c r="BZ18" s="663"/>
      <c r="CA18" s="663"/>
      <c r="CB18" s="667"/>
      <c r="CD18" s="656" t="s">
        <v>272</v>
      </c>
      <c r="CE18" s="657"/>
      <c r="CF18" s="657"/>
      <c r="CG18" s="657"/>
      <c r="CH18" s="657"/>
      <c r="CI18" s="657"/>
      <c r="CJ18" s="657"/>
      <c r="CK18" s="657"/>
      <c r="CL18" s="657"/>
      <c r="CM18" s="657"/>
      <c r="CN18" s="657"/>
      <c r="CO18" s="657"/>
      <c r="CP18" s="657"/>
      <c r="CQ18" s="658"/>
      <c r="CR18" s="659" t="s">
        <v>248</v>
      </c>
      <c r="CS18" s="660"/>
      <c r="CT18" s="660"/>
      <c r="CU18" s="660"/>
      <c r="CV18" s="660"/>
      <c r="CW18" s="660"/>
      <c r="CX18" s="660"/>
      <c r="CY18" s="661"/>
      <c r="CZ18" s="662" t="s">
        <v>130</v>
      </c>
      <c r="DA18" s="662"/>
      <c r="DB18" s="662"/>
      <c r="DC18" s="662"/>
      <c r="DD18" s="668" t="s">
        <v>130</v>
      </c>
      <c r="DE18" s="660"/>
      <c r="DF18" s="660"/>
      <c r="DG18" s="660"/>
      <c r="DH18" s="660"/>
      <c r="DI18" s="660"/>
      <c r="DJ18" s="660"/>
      <c r="DK18" s="660"/>
      <c r="DL18" s="660"/>
      <c r="DM18" s="660"/>
      <c r="DN18" s="660"/>
      <c r="DO18" s="660"/>
      <c r="DP18" s="661"/>
      <c r="DQ18" s="668" t="s">
        <v>130</v>
      </c>
      <c r="DR18" s="660"/>
      <c r="DS18" s="660"/>
      <c r="DT18" s="660"/>
      <c r="DU18" s="660"/>
      <c r="DV18" s="660"/>
      <c r="DW18" s="660"/>
      <c r="DX18" s="660"/>
      <c r="DY18" s="660"/>
      <c r="DZ18" s="660"/>
      <c r="EA18" s="660"/>
      <c r="EB18" s="660"/>
      <c r="EC18" s="669"/>
    </row>
    <row r="19" spans="2:133" ht="11.25" customHeight="1" x14ac:dyDescent="0.2">
      <c r="B19" s="656" t="s">
        <v>273</v>
      </c>
      <c r="C19" s="657"/>
      <c r="D19" s="657"/>
      <c r="E19" s="657"/>
      <c r="F19" s="657"/>
      <c r="G19" s="657"/>
      <c r="H19" s="657"/>
      <c r="I19" s="657"/>
      <c r="J19" s="657"/>
      <c r="K19" s="657"/>
      <c r="L19" s="657"/>
      <c r="M19" s="657"/>
      <c r="N19" s="657"/>
      <c r="O19" s="657"/>
      <c r="P19" s="657"/>
      <c r="Q19" s="658"/>
      <c r="R19" s="659">
        <v>603</v>
      </c>
      <c r="S19" s="660"/>
      <c r="T19" s="660"/>
      <c r="U19" s="660"/>
      <c r="V19" s="660"/>
      <c r="W19" s="660"/>
      <c r="X19" s="660"/>
      <c r="Y19" s="661"/>
      <c r="Z19" s="662">
        <v>0</v>
      </c>
      <c r="AA19" s="662"/>
      <c r="AB19" s="662"/>
      <c r="AC19" s="662"/>
      <c r="AD19" s="663">
        <v>603</v>
      </c>
      <c r="AE19" s="663"/>
      <c r="AF19" s="663"/>
      <c r="AG19" s="663"/>
      <c r="AH19" s="663"/>
      <c r="AI19" s="663"/>
      <c r="AJ19" s="663"/>
      <c r="AK19" s="663"/>
      <c r="AL19" s="664">
        <v>0</v>
      </c>
      <c r="AM19" s="665"/>
      <c r="AN19" s="665"/>
      <c r="AO19" s="666"/>
      <c r="AP19" s="656" t="s">
        <v>274</v>
      </c>
      <c r="AQ19" s="657"/>
      <c r="AR19" s="657"/>
      <c r="AS19" s="657"/>
      <c r="AT19" s="657"/>
      <c r="AU19" s="657"/>
      <c r="AV19" s="657"/>
      <c r="AW19" s="657"/>
      <c r="AX19" s="657"/>
      <c r="AY19" s="657"/>
      <c r="AZ19" s="657"/>
      <c r="BA19" s="657"/>
      <c r="BB19" s="657"/>
      <c r="BC19" s="657"/>
      <c r="BD19" s="657"/>
      <c r="BE19" s="657"/>
      <c r="BF19" s="658"/>
      <c r="BG19" s="659" t="s">
        <v>130</v>
      </c>
      <c r="BH19" s="660"/>
      <c r="BI19" s="660"/>
      <c r="BJ19" s="660"/>
      <c r="BK19" s="660"/>
      <c r="BL19" s="660"/>
      <c r="BM19" s="660"/>
      <c r="BN19" s="661"/>
      <c r="BO19" s="662" t="s">
        <v>130</v>
      </c>
      <c r="BP19" s="662"/>
      <c r="BQ19" s="662"/>
      <c r="BR19" s="662"/>
      <c r="BS19" s="663" t="s">
        <v>248</v>
      </c>
      <c r="BT19" s="663"/>
      <c r="BU19" s="663"/>
      <c r="BV19" s="663"/>
      <c r="BW19" s="663"/>
      <c r="BX19" s="663"/>
      <c r="BY19" s="663"/>
      <c r="BZ19" s="663"/>
      <c r="CA19" s="663"/>
      <c r="CB19" s="667"/>
      <c r="CD19" s="656" t="s">
        <v>275</v>
      </c>
      <c r="CE19" s="657"/>
      <c r="CF19" s="657"/>
      <c r="CG19" s="657"/>
      <c r="CH19" s="657"/>
      <c r="CI19" s="657"/>
      <c r="CJ19" s="657"/>
      <c r="CK19" s="657"/>
      <c r="CL19" s="657"/>
      <c r="CM19" s="657"/>
      <c r="CN19" s="657"/>
      <c r="CO19" s="657"/>
      <c r="CP19" s="657"/>
      <c r="CQ19" s="658"/>
      <c r="CR19" s="659" t="s">
        <v>130</v>
      </c>
      <c r="CS19" s="660"/>
      <c r="CT19" s="660"/>
      <c r="CU19" s="660"/>
      <c r="CV19" s="660"/>
      <c r="CW19" s="660"/>
      <c r="CX19" s="660"/>
      <c r="CY19" s="661"/>
      <c r="CZ19" s="662" t="s">
        <v>248</v>
      </c>
      <c r="DA19" s="662"/>
      <c r="DB19" s="662"/>
      <c r="DC19" s="662"/>
      <c r="DD19" s="668" t="s">
        <v>130</v>
      </c>
      <c r="DE19" s="660"/>
      <c r="DF19" s="660"/>
      <c r="DG19" s="660"/>
      <c r="DH19" s="660"/>
      <c r="DI19" s="660"/>
      <c r="DJ19" s="660"/>
      <c r="DK19" s="660"/>
      <c r="DL19" s="660"/>
      <c r="DM19" s="660"/>
      <c r="DN19" s="660"/>
      <c r="DO19" s="660"/>
      <c r="DP19" s="661"/>
      <c r="DQ19" s="668" t="s">
        <v>130</v>
      </c>
      <c r="DR19" s="660"/>
      <c r="DS19" s="660"/>
      <c r="DT19" s="660"/>
      <c r="DU19" s="660"/>
      <c r="DV19" s="660"/>
      <c r="DW19" s="660"/>
      <c r="DX19" s="660"/>
      <c r="DY19" s="660"/>
      <c r="DZ19" s="660"/>
      <c r="EA19" s="660"/>
      <c r="EB19" s="660"/>
      <c r="EC19" s="669"/>
    </row>
    <row r="20" spans="2:133" ht="11.25" customHeight="1" x14ac:dyDescent="0.2">
      <c r="B20" s="672" t="s">
        <v>276</v>
      </c>
      <c r="C20" s="673"/>
      <c r="D20" s="673"/>
      <c r="E20" s="673"/>
      <c r="F20" s="673"/>
      <c r="G20" s="673"/>
      <c r="H20" s="673"/>
      <c r="I20" s="673"/>
      <c r="J20" s="673"/>
      <c r="K20" s="673"/>
      <c r="L20" s="673"/>
      <c r="M20" s="673"/>
      <c r="N20" s="673"/>
      <c r="O20" s="673"/>
      <c r="P20" s="673"/>
      <c r="Q20" s="674"/>
      <c r="R20" s="659" t="s">
        <v>130</v>
      </c>
      <c r="S20" s="660"/>
      <c r="T20" s="660"/>
      <c r="U20" s="660"/>
      <c r="V20" s="660"/>
      <c r="W20" s="660"/>
      <c r="X20" s="660"/>
      <c r="Y20" s="661"/>
      <c r="Z20" s="662" t="s">
        <v>130</v>
      </c>
      <c r="AA20" s="662"/>
      <c r="AB20" s="662"/>
      <c r="AC20" s="662"/>
      <c r="AD20" s="663" t="s">
        <v>130</v>
      </c>
      <c r="AE20" s="663"/>
      <c r="AF20" s="663"/>
      <c r="AG20" s="663"/>
      <c r="AH20" s="663"/>
      <c r="AI20" s="663"/>
      <c r="AJ20" s="663"/>
      <c r="AK20" s="663"/>
      <c r="AL20" s="664" t="s">
        <v>130</v>
      </c>
      <c r="AM20" s="665"/>
      <c r="AN20" s="665"/>
      <c r="AO20" s="666"/>
      <c r="AP20" s="656" t="s">
        <v>277</v>
      </c>
      <c r="AQ20" s="657"/>
      <c r="AR20" s="657"/>
      <c r="AS20" s="657"/>
      <c r="AT20" s="657"/>
      <c r="AU20" s="657"/>
      <c r="AV20" s="657"/>
      <c r="AW20" s="657"/>
      <c r="AX20" s="657"/>
      <c r="AY20" s="657"/>
      <c r="AZ20" s="657"/>
      <c r="BA20" s="657"/>
      <c r="BB20" s="657"/>
      <c r="BC20" s="657"/>
      <c r="BD20" s="657"/>
      <c r="BE20" s="657"/>
      <c r="BF20" s="658"/>
      <c r="BG20" s="659" t="s">
        <v>130</v>
      </c>
      <c r="BH20" s="660"/>
      <c r="BI20" s="660"/>
      <c r="BJ20" s="660"/>
      <c r="BK20" s="660"/>
      <c r="BL20" s="660"/>
      <c r="BM20" s="660"/>
      <c r="BN20" s="661"/>
      <c r="BO20" s="662" t="s">
        <v>248</v>
      </c>
      <c r="BP20" s="662"/>
      <c r="BQ20" s="662"/>
      <c r="BR20" s="662"/>
      <c r="BS20" s="663" t="s">
        <v>130</v>
      </c>
      <c r="BT20" s="663"/>
      <c r="BU20" s="663"/>
      <c r="BV20" s="663"/>
      <c r="BW20" s="663"/>
      <c r="BX20" s="663"/>
      <c r="BY20" s="663"/>
      <c r="BZ20" s="663"/>
      <c r="CA20" s="663"/>
      <c r="CB20" s="667"/>
      <c r="CD20" s="656" t="s">
        <v>278</v>
      </c>
      <c r="CE20" s="657"/>
      <c r="CF20" s="657"/>
      <c r="CG20" s="657"/>
      <c r="CH20" s="657"/>
      <c r="CI20" s="657"/>
      <c r="CJ20" s="657"/>
      <c r="CK20" s="657"/>
      <c r="CL20" s="657"/>
      <c r="CM20" s="657"/>
      <c r="CN20" s="657"/>
      <c r="CO20" s="657"/>
      <c r="CP20" s="657"/>
      <c r="CQ20" s="658"/>
      <c r="CR20" s="659">
        <v>4183095</v>
      </c>
      <c r="CS20" s="660"/>
      <c r="CT20" s="660"/>
      <c r="CU20" s="660"/>
      <c r="CV20" s="660"/>
      <c r="CW20" s="660"/>
      <c r="CX20" s="660"/>
      <c r="CY20" s="661"/>
      <c r="CZ20" s="662">
        <v>100</v>
      </c>
      <c r="DA20" s="662"/>
      <c r="DB20" s="662"/>
      <c r="DC20" s="662"/>
      <c r="DD20" s="668">
        <v>865076</v>
      </c>
      <c r="DE20" s="660"/>
      <c r="DF20" s="660"/>
      <c r="DG20" s="660"/>
      <c r="DH20" s="660"/>
      <c r="DI20" s="660"/>
      <c r="DJ20" s="660"/>
      <c r="DK20" s="660"/>
      <c r="DL20" s="660"/>
      <c r="DM20" s="660"/>
      <c r="DN20" s="660"/>
      <c r="DO20" s="660"/>
      <c r="DP20" s="661"/>
      <c r="DQ20" s="668">
        <v>2752822</v>
      </c>
      <c r="DR20" s="660"/>
      <c r="DS20" s="660"/>
      <c r="DT20" s="660"/>
      <c r="DU20" s="660"/>
      <c r="DV20" s="660"/>
      <c r="DW20" s="660"/>
      <c r="DX20" s="660"/>
      <c r="DY20" s="660"/>
      <c r="DZ20" s="660"/>
      <c r="EA20" s="660"/>
      <c r="EB20" s="660"/>
      <c r="EC20" s="669"/>
    </row>
    <row r="21" spans="2:133" ht="11.25" customHeight="1" x14ac:dyDescent="0.2">
      <c r="B21" s="656" t="s">
        <v>279</v>
      </c>
      <c r="C21" s="657"/>
      <c r="D21" s="657"/>
      <c r="E21" s="657"/>
      <c r="F21" s="657"/>
      <c r="G21" s="657"/>
      <c r="H21" s="657"/>
      <c r="I21" s="657"/>
      <c r="J21" s="657"/>
      <c r="K21" s="657"/>
      <c r="L21" s="657"/>
      <c r="M21" s="657"/>
      <c r="N21" s="657"/>
      <c r="O21" s="657"/>
      <c r="P21" s="657"/>
      <c r="Q21" s="658"/>
      <c r="R21" s="659">
        <v>2014912</v>
      </c>
      <c r="S21" s="660"/>
      <c r="T21" s="660"/>
      <c r="U21" s="660"/>
      <c r="V21" s="660"/>
      <c r="W21" s="660"/>
      <c r="X21" s="660"/>
      <c r="Y21" s="661"/>
      <c r="Z21" s="662">
        <v>47.5</v>
      </c>
      <c r="AA21" s="662"/>
      <c r="AB21" s="662"/>
      <c r="AC21" s="662"/>
      <c r="AD21" s="663">
        <v>1814794</v>
      </c>
      <c r="AE21" s="663"/>
      <c r="AF21" s="663"/>
      <c r="AG21" s="663"/>
      <c r="AH21" s="663"/>
      <c r="AI21" s="663"/>
      <c r="AJ21" s="663"/>
      <c r="AK21" s="663"/>
      <c r="AL21" s="664">
        <v>77.5</v>
      </c>
      <c r="AM21" s="665"/>
      <c r="AN21" s="665"/>
      <c r="AO21" s="666"/>
      <c r="AP21" s="656" t="s">
        <v>280</v>
      </c>
      <c r="AQ21" s="675"/>
      <c r="AR21" s="675"/>
      <c r="AS21" s="675"/>
      <c r="AT21" s="675"/>
      <c r="AU21" s="675"/>
      <c r="AV21" s="675"/>
      <c r="AW21" s="675"/>
      <c r="AX21" s="675"/>
      <c r="AY21" s="675"/>
      <c r="AZ21" s="675"/>
      <c r="BA21" s="675"/>
      <c r="BB21" s="675"/>
      <c r="BC21" s="675"/>
      <c r="BD21" s="675"/>
      <c r="BE21" s="675"/>
      <c r="BF21" s="676"/>
      <c r="BG21" s="659" t="s">
        <v>130</v>
      </c>
      <c r="BH21" s="660"/>
      <c r="BI21" s="660"/>
      <c r="BJ21" s="660"/>
      <c r="BK21" s="660"/>
      <c r="BL21" s="660"/>
      <c r="BM21" s="660"/>
      <c r="BN21" s="661"/>
      <c r="BO21" s="662" t="s">
        <v>248</v>
      </c>
      <c r="BP21" s="662"/>
      <c r="BQ21" s="662"/>
      <c r="BR21" s="662"/>
      <c r="BS21" s="663" t="s">
        <v>130</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281</v>
      </c>
      <c r="C22" s="657"/>
      <c r="D22" s="657"/>
      <c r="E22" s="657"/>
      <c r="F22" s="657"/>
      <c r="G22" s="657"/>
      <c r="H22" s="657"/>
      <c r="I22" s="657"/>
      <c r="J22" s="657"/>
      <c r="K22" s="657"/>
      <c r="L22" s="657"/>
      <c r="M22" s="657"/>
      <c r="N22" s="657"/>
      <c r="O22" s="657"/>
      <c r="P22" s="657"/>
      <c r="Q22" s="658"/>
      <c r="R22" s="659">
        <v>1814794</v>
      </c>
      <c r="S22" s="660"/>
      <c r="T22" s="660"/>
      <c r="U22" s="660"/>
      <c r="V22" s="660"/>
      <c r="W22" s="660"/>
      <c r="X22" s="660"/>
      <c r="Y22" s="661"/>
      <c r="Z22" s="662">
        <v>42.7</v>
      </c>
      <c r="AA22" s="662"/>
      <c r="AB22" s="662"/>
      <c r="AC22" s="662"/>
      <c r="AD22" s="663">
        <v>1814794</v>
      </c>
      <c r="AE22" s="663"/>
      <c r="AF22" s="663"/>
      <c r="AG22" s="663"/>
      <c r="AH22" s="663"/>
      <c r="AI22" s="663"/>
      <c r="AJ22" s="663"/>
      <c r="AK22" s="663"/>
      <c r="AL22" s="664">
        <v>77.5</v>
      </c>
      <c r="AM22" s="665"/>
      <c r="AN22" s="665"/>
      <c r="AO22" s="666"/>
      <c r="AP22" s="656" t="s">
        <v>282</v>
      </c>
      <c r="AQ22" s="675"/>
      <c r="AR22" s="675"/>
      <c r="AS22" s="675"/>
      <c r="AT22" s="675"/>
      <c r="AU22" s="675"/>
      <c r="AV22" s="675"/>
      <c r="AW22" s="675"/>
      <c r="AX22" s="675"/>
      <c r="AY22" s="675"/>
      <c r="AZ22" s="675"/>
      <c r="BA22" s="675"/>
      <c r="BB22" s="675"/>
      <c r="BC22" s="675"/>
      <c r="BD22" s="675"/>
      <c r="BE22" s="675"/>
      <c r="BF22" s="676"/>
      <c r="BG22" s="659" t="s">
        <v>130</v>
      </c>
      <c r="BH22" s="660"/>
      <c r="BI22" s="660"/>
      <c r="BJ22" s="660"/>
      <c r="BK22" s="660"/>
      <c r="BL22" s="660"/>
      <c r="BM22" s="660"/>
      <c r="BN22" s="661"/>
      <c r="BO22" s="662" t="s">
        <v>130</v>
      </c>
      <c r="BP22" s="662"/>
      <c r="BQ22" s="662"/>
      <c r="BR22" s="662"/>
      <c r="BS22" s="663" t="s">
        <v>130</v>
      </c>
      <c r="BT22" s="663"/>
      <c r="BU22" s="663"/>
      <c r="BV22" s="663"/>
      <c r="BW22" s="663"/>
      <c r="BX22" s="663"/>
      <c r="BY22" s="663"/>
      <c r="BZ22" s="663"/>
      <c r="CA22" s="663"/>
      <c r="CB22" s="667"/>
      <c r="CD22" s="641" t="s">
        <v>283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284</v>
      </c>
      <c r="C23" s="657"/>
      <c r="D23" s="657"/>
      <c r="E23" s="657"/>
      <c r="F23" s="657"/>
      <c r="G23" s="657"/>
      <c r="H23" s="657"/>
      <c r="I23" s="657"/>
      <c r="J23" s="657"/>
      <c r="K23" s="657"/>
      <c r="L23" s="657"/>
      <c r="M23" s="657"/>
      <c r="N23" s="657"/>
      <c r="O23" s="657"/>
      <c r="P23" s="657"/>
      <c r="Q23" s="658"/>
      <c r="R23" s="659">
        <v>200118</v>
      </c>
      <c r="S23" s="660"/>
      <c r="T23" s="660"/>
      <c r="U23" s="660"/>
      <c r="V23" s="660"/>
      <c r="W23" s="660"/>
      <c r="X23" s="660"/>
      <c r="Y23" s="661"/>
      <c r="Z23" s="662">
        <v>4.7</v>
      </c>
      <c r="AA23" s="662"/>
      <c r="AB23" s="662"/>
      <c r="AC23" s="662"/>
      <c r="AD23" s="663" t="s">
        <v>130</v>
      </c>
      <c r="AE23" s="663"/>
      <c r="AF23" s="663"/>
      <c r="AG23" s="663"/>
      <c r="AH23" s="663"/>
      <c r="AI23" s="663"/>
      <c r="AJ23" s="663"/>
      <c r="AK23" s="663"/>
      <c r="AL23" s="664" t="s">
        <v>130</v>
      </c>
      <c r="AM23" s="665"/>
      <c r="AN23" s="665"/>
      <c r="AO23" s="666"/>
      <c r="AP23" s="656" t="s">
        <v>285</v>
      </c>
      <c r="AQ23" s="675"/>
      <c r="AR23" s="675"/>
      <c r="AS23" s="675"/>
      <c r="AT23" s="675"/>
      <c r="AU23" s="675"/>
      <c r="AV23" s="675"/>
      <c r="AW23" s="675"/>
      <c r="AX23" s="675"/>
      <c r="AY23" s="675"/>
      <c r="AZ23" s="675"/>
      <c r="BA23" s="675"/>
      <c r="BB23" s="675"/>
      <c r="BC23" s="675"/>
      <c r="BD23" s="675"/>
      <c r="BE23" s="675"/>
      <c r="BF23" s="676"/>
      <c r="BG23" s="659" t="s">
        <v>130</v>
      </c>
      <c r="BH23" s="660"/>
      <c r="BI23" s="660"/>
      <c r="BJ23" s="660"/>
      <c r="BK23" s="660"/>
      <c r="BL23" s="660"/>
      <c r="BM23" s="660"/>
      <c r="BN23" s="661"/>
      <c r="BO23" s="662" t="s">
        <v>130</v>
      </c>
      <c r="BP23" s="662"/>
      <c r="BQ23" s="662"/>
      <c r="BR23" s="662"/>
      <c r="BS23" s="663" t="s">
        <v>130</v>
      </c>
      <c r="BT23" s="663"/>
      <c r="BU23" s="663"/>
      <c r="BV23" s="663"/>
      <c r="BW23" s="663"/>
      <c r="BX23" s="663"/>
      <c r="BY23" s="663"/>
      <c r="BZ23" s="663"/>
      <c r="CA23" s="663"/>
      <c r="CB23" s="667"/>
      <c r="CD23" s="641" t="s">
        <v>224</v>
      </c>
      <c r="CE23" s="642"/>
      <c r="CF23" s="642"/>
      <c r="CG23" s="642"/>
      <c r="CH23" s="642"/>
      <c r="CI23" s="642"/>
      <c r="CJ23" s="642"/>
      <c r="CK23" s="642"/>
      <c r="CL23" s="642"/>
      <c r="CM23" s="642"/>
      <c r="CN23" s="642"/>
      <c r="CO23" s="642"/>
      <c r="CP23" s="642"/>
      <c r="CQ23" s="643"/>
      <c r="CR23" s="641" t="s">
        <v>286</v>
      </c>
      <c r="CS23" s="642"/>
      <c r="CT23" s="642"/>
      <c r="CU23" s="642"/>
      <c r="CV23" s="642"/>
      <c r="CW23" s="642"/>
      <c r="CX23" s="642"/>
      <c r="CY23" s="643"/>
      <c r="CZ23" s="641" t="s">
        <v>287</v>
      </c>
      <c r="DA23" s="642"/>
      <c r="DB23" s="642"/>
      <c r="DC23" s="643"/>
      <c r="DD23" s="641" t="s">
        <v>288</v>
      </c>
      <c r="DE23" s="642"/>
      <c r="DF23" s="642"/>
      <c r="DG23" s="642"/>
      <c r="DH23" s="642"/>
      <c r="DI23" s="642"/>
      <c r="DJ23" s="642"/>
      <c r="DK23" s="643"/>
      <c r="DL23" s="686" t="s">
        <v>289</v>
      </c>
      <c r="DM23" s="687"/>
      <c r="DN23" s="687"/>
      <c r="DO23" s="687"/>
      <c r="DP23" s="687"/>
      <c r="DQ23" s="687"/>
      <c r="DR23" s="687"/>
      <c r="DS23" s="687"/>
      <c r="DT23" s="687"/>
      <c r="DU23" s="687"/>
      <c r="DV23" s="688"/>
      <c r="DW23" s="641" t="s">
        <v>290</v>
      </c>
      <c r="DX23" s="642"/>
      <c r="DY23" s="642"/>
      <c r="DZ23" s="642"/>
      <c r="EA23" s="642"/>
      <c r="EB23" s="642"/>
      <c r="EC23" s="643"/>
    </row>
    <row r="24" spans="2:133" ht="11.25" customHeight="1" x14ac:dyDescent="0.2">
      <c r="B24" s="656" t="s">
        <v>291</v>
      </c>
      <c r="C24" s="657"/>
      <c r="D24" s="657"/>
      <c r="E24" s="657"/>
      <c r="F24" s="657"/>
      <c r="G24" s="657"/>
      <c r="H24" s="657"/>
      <c r="I24" s="657"/>
      <c r="J24" s="657"/>
      <c r="K24" s="657"/>
      <c r="L24" s="657"/>
      <c r="M24" s="657"/>
      <c r="N24" s="657"/>
      <c r="O24" s="657"/>
      <c r="P24" s="657"/>
      <c r="Q24" s="658"/>
      <c r="R24" s="659" t="s">
        <v>130</v>
      </c>
      <c r="S24" s="660"/>
      <c r="T24" s="660"/>
      <c r="U24" s="660"/>
      <c r="V24" s="660"/>
      <c r="W24" s="660"/>
      <c r="X24" s="660"/>
      <c r="Y24" s="661"/>
      <c r="Z24" s="662" t="s">
        <v>130</v>
      </c>
      <c r="AA24" s="662"/>
      <c r="AB24" s="662"/>
      <c r="AC24" s="662"/>
      <c r="AD24" s="663" t="s">
        <v>130</v>
      </c>
      <c r="AE24" s="663"/>
      <c r="AF24" s="663"/>
      <c r="AG24" s="663"/>
      <c r="AH24" s="663"/>
      <c r="AI24" s="663"/>
      <c r="AJ24" s="663"/>
      <c r="AK24" s="663"/>
      <c r="AL24" s="664" t="s">
        <v>248</v>
      </c>
      <c r="AM24" s="665"/>
      <c r="AN24" s="665"/>
      <c r="AO24" s="666"/>
      <c r="AP24" s="656" t="s">
        <v>292</v>
      </c>
      <c r="AQ24" s="675"/>
      <c r="AR24" s="675"/>
      <c r="AS24" s="675"/>
      <c r="AT24" s="675"/>
      <c r="AU24" s="675"/>
      <c r="AV24" s="675"/>
      <c r="AW24" s="675"/>
      <c r="AX24" s="675"/>
      <c r="AY24" s="675"/>
      <c r="AZ24" s="675"/>
      <c r="BA24" s="675"/>
      <c r="BB24" s="675"/>
      <c r="BC24" s="675"/>
      <c r="BD24" s="675"/>
      <c r="BE24" s="675"/>
      <c r="BF24" s="676"/>
      <c r="BG24" s="659" t="s">
        <v>130</v>
      </c>
      <c r="BH24" s="660"/>
      <c r="BI24" s="660"/>
      <c r="BJ24" s="660"/>
      <c r="BK24" s="660"/>
      <c r="BL24" s="660"/>
      <c r="BM24" s="660"/>
      <c r="BN24" s="661"/>
      <c r="BO24" s="662" t="s">
        <v>248</v>
      </c>
      <c r="BP24" s="662"/>
      <c r="BQ24" s="662"/>
      <c r="BR24" s="662"/>
      <c r="BS24" s="663" t="s">
        <v>130</v>
      </c>
      <c r="BT24" s="663"/>
      <c r="BU24" s="663"/>
      <c r="BV24" s="663"/>
      <c r="BW24" s="663"/>
      <c r="BX24" s="663"/>
      <c r="BY24" s="663"/>
      <c r="BZ24" s="663"/>
      <c r="CA24" s="663"/>
      <c r="CB24" s="667"/>
      <c r="CD24" s="645" t="s">
        <v>293</v>
      </c>
      <c r="CE24" s="646"/>
      <c r="CF24" s="646"/>
      <c r="CG24" s="646"/>
      <c r="CH24" s="646"/>
      <c r="CI24" s="646"/>
      <c r="CJ24" s="646"/>
      <c r="CK24" s="646"/>
      <c r="CL24" s="646"/>
      <c r="CM24" s="646"/>
      <c r="CN24" s="646"/>
      <c r="CO24" s="646"/>
      <c r="CP24" s="646"/>
      <c r="CQ24" s="647"/>
      <c r="CR24" s="648">
        <v>1191495</v>
      </c>
      <c r="CS24" s="649"/>
      <c r="CT24" s="649"/>
      <c r="CU24" s="649"/>
      <c r="CV24" s="649"/>
      <c r="CW24" s="649"/>
      <c r="CX24" s="649"/>
      <c r="CY24" s="650"/>
      <c r="CZ24" s="653">
        <v>28.5</v>
      </c>
      <c r="DA24" s="654"/>
      <c r="DB24" s="654"/>
      <c r="DC24" s="670"/>
      <c r="DD24" s="694">
        <v>926041</v>
      </c>
      <c r="DE24" s="649"/>
      <c r="DF24" s="649"/>
      <c r="DG24" s="649"/>
      <c r="DH24" s="649"/>
      <c r="DI24" s="649"/>
      <c r="DJ24" s="649"/>
      <c r="DK24" s="650"/>
      <c r="DL24" s="694">
        <v>915148</v>
      </c>
      <c r="DM24" s="649"/>
      <c r="DN24" s="649"/>
      <c r="DO24" s="649"/>
      <c r="DP24" s="649"/>
      <c r="DQ24" s="649"/>
      <c r="DR24" s="649"/>
      <c r="DS24" s="649"/>
      <c r="DT24" s="649"/>
      <c r="DU24" s="649"/>
      <c r="DV24" s="650"/>
      <c r="DW24" s="653">
        <v>38.799999999999997</v>
      </c>
      <c r="DX24" s="654"/>
      <c r="DY24" s="654"/>
      <c r="DZ24" s="654"/>
      <c r="EA24" s="654"/>
      <c r="EB24" s="654"/>
      <c r="EC24" s="655"/>
    </row>
    <row r="25" spans="2:133" ht="11.25" customHeight="1" x14ac:dyDescent="0.2">
      <c r="B25" s="656" t="s">
        <v>294</v>
      </c>
      <c r="C25" s="657"/>
      <c r="D25" s="657"/>
      <c r="E25" s="657"/>
      <c r="F25" s="657"/>
      <c r="G25" s="657"/>
      <c r="H25" s="657"/>
      <c r="I25" s="657"/>
      <c r="J25" s="657"/>
      <c r="K25" s="657"/>
      <c r="L25" s="657"/>
      <c r="M25" s="657"/>
      <c r="N25" s="657"/>
      <c r="O25" s="657"/>
      <c r="P25" s="657"/>
      <c r="Q25" s="658"/>
      <c r="R25" s="659">
        <v>2536574</v>
      </c>
      <c r="S25" s="660"/>
      <c r="T25" s="660"/>
      <c r="U25" s="660"/>
      <c r="V25" s="660"/>
      <c r="W25" s="660"/>
      <c r="X25" s="660"/>
      <c r="Y25" s="661"/>
      <c r="Z25" s="662">
        <v>59.7</v>
      </c>
      <c r="AA25" s="662"/>
      <c r="AB25" s="662"/>
      <c r="AC25" s="662"/>
      <c r="AD25" s="663">
        <v>2336456</v>
      </c>
      <c r="AE25" s="663"/>
      <c r="AF25" s="663"/>
      <c r="AG25" s="663"/>
      <c r="AH25" s="663"/>
      <c r="AI25" s="663"/>
      <c r="AJ25" s="663"/>
      <c r="AK25" s="663"/>
      <c r="AL25" s="664">
        <v>99.8</v>
      </c>
      <c r="AM25" s="665"/>
      <c r="AN25" s="665"/>
      <c r="AO25" s="666"/>
      <c r="AP25" s="656" t="s">
        <v>295</v>
      </c>
      <c r="AQ25" s="675"/>
      <c r="AR25" s="675"/>
      <c r="AS25" s="675"/>
      <c r="AT25" s="675"/>
      <c r="AU25" s="675"/>
      <c r="AV25" s="675"/>
      <c r="AW25" s="675"/>
      <c r="AX25" s="675"/>
      <c r="AY25" s="675"/>
      <c r="AZ25" s="675"/>
      <c r="BA25" s="675"/>
      <c r="BB25" s="675"/>
      <c r="BC25" s="675"/>
      <c r="BD25" s="675"/>
      <c r="BE25" s="675"/>
      <c r="BF25" s="676"/>
      <c r="BG25" s="659" t="s">
        <v>130</v>
      </c>
      <c r="BH25" s="660"/>
      <c r="BI25" s="660"/>
      <c r="BJ25" s="660"/>
      <c r="BK25" s="660"/>
      <c r="BL25" s="660"/>
      <c r="BM25" s="660"/>
      <c r="BN25" s="661"/>
      <c r="BO25" s="662" t="s">
        <v>130</v>
      </c>
      <c r="BP25" s="662"/>
      <c r="BQ25" s="662"/>
      <c r="BR25" s="662"/>
      <c r="BS25" s="663" t="s">
        <v>130</v>
      </c>
      <c r="BT25" s="663"/>
      <c r="BU25" s="663"/>
      <c r="BV25" s="663"/>
      <c r="BW25" s="663"/>
      <c r="BX25" s="663"/>
      <c r="BY25" s="663"/>
      <c r="BZ25" s="663"/>
      <c r="CA25" s="663"/>
      <c r="CB25" s="667"/>
      <c r="CD25" s="656" t="s">
        <v>296</v>
      </c>
      <c r="CE25" s="657"/>
      <c r="CF25" s="657"/>
      <c r="CG25" s="657"/>
      <c r="CH25" s="657"/>
      <c r="CI25" s="657"/>
      <c r="CJ25" s="657"/>
      <c r="CK25" s="657"/>
      <c r="CL25" s="657"/>
      <c r="CM25" s="657"/>
      <c r="CN25" s="657"/>
      <c r="CO25" s="657"/>
      <c r="CP25" s="657"/>
      <c r="CQ25" s="658"/>
      <c r="CR25" s="659">
        <v>606277</v>
      </c>
      <c r="CS25" s="691"/>
      <c r="CT25" s="691"/>
      <c r="CU25" s="691"/>
      <c r="CV25" s="691"/>
      <c r="CW25" s="691"/>
      <c r="CX25" s="691"/>
      <c r="CY25" s="692"/>
      <c r="CZ25" s="664">
        <v>14.5</v>
      </c>
      <c r="DA25" s="689"/>
      <c r="DB25" s="689"/>
      <c r="DC25" s="693"/>
      <c r="DD25" s="668">
        <v>499953</v>
      </c>
      <c r="DE25" s="691"/>
      <c r="DF25" s="691"/>
      <c r="DG25" s="691"/>
      <c r="DH25" s="691"/>
      <c r="DI25" s="691"/>
      <c r="DJ25" s="691"/>
      <c r="DK25" s="692"/>
      <c r="DL25" s="668">
        <v>489529</v>
      </c>
      <c r="DM25" s="691"/>
      <c r="DN25" s="691"/>
      <c r="DO25" s="691"/>
      <c r="DP25" s="691"/>
      <c r="DQ25" s="691"/>
      <c r="DR25" s="691"/>
      <c r="DS25" s="691"/>
      <c r="DT25" s="691"/>
      <c r="DU25" s="691"/>
      <c r="DV25" s="692"/>
      <c r="DW25" s="664">
        <v>20.7</v>
      </c>
      <c r="DX25" s="689"/>
      <c r="DY25" s="689"/>
      <c r="DZ25" s="689"/>
      <c r="EA25" s="689"/>
      <c r="EB25" s="689"/>
      <c r="EC25" s="690"/>
    </row>
    <row r="26" spans="2:133" ht="11.25" customHeight="1" x14ac:dyDescent="0.2">
      <c r="B26" s="656" t="s">
        <v>297</v>
      </c>
      <c r="C26" s="657"/>
      <c r="D26" s="657"/>
      <c r="E26" s="657"/>
      <c r="F26" s="657"/>
      <c r="G26" s="657"/>
      <c r="H26" s="657"/>
      <c r="I26" s="657"/>
      <c r="J26" s="657"/>
      <c r="K26" s="657"/>
      <c r="L26" s="657"/>
      <c r="M26" s="657"/>
      <c r="N26" s="657"/>
      <c r="O26" s="657"/>
      <c r="P26" s="657"/>
      <c r="Q26" s="658"/>
      <c r="R26" s="659" t="s">
        <v>130</v>
      </c>
      <c r="S26" s="660"/>
      <c r="T26" s="660"/>
      <c r="U26" s="660"/>
      <c r="V26" s="660"/>
      <c r="W26" s="660"/>
      <c r="X26" s="660"/>
      <c r="Y26" s="661"/>
      <c r="Z26" s="662" t="s">
        <v>130</v>
      </c>
      <c r="AA26" s="662"/>
      <c r="AB26" s="662"/>
      <c r="AC26" s="662"/>
      <c r="AD26" s="663" t="s">
        <v>130</v>
      </c>
      <c r="AE26" s="663"/>
      <c r="AF26" s="663"/>
      <c r="AG26" s="663"/>
      <c r="AH26" s="663"/>
      <c r="AI26" s="663"/>
      <c r="AJ26" s="663"/>
      <c r="AK26" s="663"/>
      <c r="AL26" s="664" t="s">
        <v>248</v>
      </c>
      <c r="AM26" s="665"/>
      <c r="AN26" s="665"/>
      <c r="AO26" s="666"/>
      <c r="AP26" s="656" t="s">
        <v>298</v>
      </c>
      <c r="AQ26" s="675"/>
      <c r="AR26" s="675"/>
      <c r="AS26" s="675"/>
      <c r="AT26" s="675"/>
      <c r="AU26" s="675"/>
      <c r="AV26" s="675"/>
      <c r="AW26" s="675"/>
      <c r="AX26" s="675"/>
      <c r="AY26" s="675"/>
      <c r="AZ26" s="675"/>
      <c r="BA26" s="675"/>
      <c r="BB26" s="675"/>
      <c r="BC26" s="675"/>
      <c r="BD26" s="675"/>
      <c r="BE26" s="675"/>
      <c r="BF26" s="676"/>
      <c r="BG26" s="659" t="s">
        <v>130</v>
      </c>
      <c r="BH26" s="660"/>
      <c r="BI26" s="660"/>
      <c r="BJ26" s="660"/>
      <c r="BK26" s="660"/>
      <c r="BL26" s="660"/>
      <c r="BM26" s="660"/>
      <c r="BN26" s="661"/>
      <c r="BO26" s="662" t="s">
        <v>248</v>
      </c>
      <c r="BP26" s="662"/>
      <c r="BQ26" s="662"/>
      <c r="BR26" s="662"/>
      <c r="BS26" s="663" t="s">
        <v>130</v>
      </c>
      <c r="BT26" s="663"/>
      <c r="BU26" s="663"/>
      <c r="BV26" s="663"/>
      <c r="BW26" s="663"/>
      <c r="BX26" s="663"/>
      <c r="BY26" s="663"/>
      <c r="BZ26" s="663"/>
      <c r="CA26" s="663"/>
      <c r="CB26" s="667"/>
      <c r="CD26" s="656" t="s">
        <v>299</v>
      </c>
      <c r="CE26" s="657"/>
      <c r="CF26" s="657"/>
      <c r="CG26" s="657"/>
      <c r="CH26" s="657"/>
      <c r="CI26" s="657"/>
      <c r="CJ26" s="657"/>
      <c r="CK26" s="657"/>
      <c r="CL26" s="657"/>
      <c r="CM26" s="657"/>
      <c r="CN26" s="657"/>
      <c r="CO26" s="657"/>
      <c r="CP26" s="657"/>
      <c r="CQ26" s="658"/>
      <c r="CR26" s="659">
        <v>321908</v>
      </c>
      <c r="CS26" s="660"/>
      <c r="CT26" s="660"/>
      <c r="CU26" s="660"/>
      <c r="CV26" s="660"/>
      <c r="CW26" s="660"/>
      <c r="CX26" s="660"/>
      <c r="CY26" s="661"/>
      <c r="CZ26" s="664">
        <v>7.7</v>
      </c>
      <c r="DA26" s="689"/>
      <c r="DB26" s="689"/>
      <c r="DC26" s="693"/>
      <c r="DD26" s="668">
        <v>252333</v>
      </c>
      <c r="DE26" s="660"/>
      <c r="DF26" s="660"/>
      <c r="DG26" s="660"/>
      <c r="DH26" s="660"/>
      <c r="DI26" s="660"/>
      <c r="DJ26" s="660"/>
      <c r="DK26" s="661"/>
      <c r="DL26" s="668" t="s">
        <v>248</v>
      </c>
      <c r="DM26" s="660"/>
      <c r="DN26" s="660"/>
      <c r="DO26" s="660"/>
      <c r="DP26" s="660"/>
      <c r="DQ26" s="660"/>
      <c r="DR26" s="660"/>
      <c r="DS26" s="660"/>
      <c r="DT26" s="660"/>
      <c r="DU26" s="660"/>
      <c r="DV26" s="661"/>
      <c r="DW26" s="664" t="s">
        <v>248</v>
      </c>
      <c r="DX26" s="689"/>
      <c r="DY26" s="689"/>
      <c r="DZ26" s="689"/>
      <c r="EA26" s="689"/>
      <c r="EB26" s="689"/>
      <c r="EC26" s="690"/>
    </row>
    <row r="27" spans="2:133" ht="11.25" customHeight="1" x14ac:dyDescent="0.2">
      <c r="B27" s="656" t="s">
        <v>300</v>
      </c>
      <c r="C27" s="657"/>
      <c r="D27" s="657"/>
      <c r="E27" s="657"/>
      <c r="F27" s="657"/>
      <c r="G27" s="657"/>
      <c r="H27" s="657"/>
      <c r="I27" s="657"/>
      <c r="J27" s="657"/>
      <c r="K27" s="657"/>
      <c r="L27" s="657"/>
      <c r="M27" s="657"/>
      <c r="N27" s="657"/>
      <c r="O27" s="657"/>
      <c r="P27" s="657"/>
      <c r="Q27" s="658"/>
      <c r="R27" s="659">
        <v>65660</v>
      </c>
      <c r="S27" s="660"/>
      <c r="T27" s="660"/>
      <c r="U27" s="660"/>
      <c r="V27" s="660"/>
      <c r="W27" s="660"/>
      <c r="X27" s="660"/>
      <c r="Y27" s="661"/>
      <c r="Z27" s="662">
        <v>1.5</v>
      </c>
      <c r="AA27" s="662"/>
      <c r="AB27" s="662"/>
      <c r="AC27" s="662"/>
      <c r="AD27" s="663">
        <v>2</v>
      </c>
      <c r="AE27" s="663"/>
      <c r="AF27" s="663"/>
      <c r="AG27" s="663"/>
      <c r="AH27" s="663"/>
      <c r="AI27" s="663"/>
      <c r="AJ27" s="663"/>
      <c r="AK27" s="663"/>
      <c r="AL27" s="664">
        <v>0</v>
      </c>
      <c r="AM27" s="665"/>
      <c r="AN27" s="665"/>
      <c r="AO27" s="666"/>
      <c r="AP27" s="656" t="s">
        <v>301</v>
      </c>
      <c r="AQ27" s="657"/>
      <c r="AR27" s="657"/>
      <c r="AS27" s="657"/>
      <c r="AT27" s="657"/>
      <c r="AU27" s="657"/>
      <c r="AV27" s="657"/>
      <c r="AW27" s="657"/>
      <c r="AX27" s="657"/>
      <c r="AY27" s="657"/>
      <c r="AZ27" s="657"/>
      <c r="BA27" s="657"/>
      <c r="BB27" s="657"/>
      <c r="BC27" s="657"/>
      <c r="BD27" s="657"/>
      <c r="BE27" s="657"/>
      <c r="BF27" s="658"/>
      <c r="BG27" s="659">
        <v>381757</v>
      </c>
      <c r="BH27" s="660"/>
      <c r="BI27" s="660"/>
      <c r="BJ27" s="660"/>
      <c r="BK27" s="660"/>
      <c r="BL27" s="660"/>
      <c r="BM27" s="660"/>
      <c r="BN27" s="661"/>
      <c r="BO27" s="662">
        <v>100</v>
      </c>
      <c r="BP27" s="662"/>
      <c r="BQ27" s="662"/>
      <c r="BR27" s="662"/>
      <c r="BS27" s="663">
        <v>14901</v>
      </c>
      <c r="BT27" s="663"/>
      <c r="BU27" s="663"/>
      <c r="BV27" s="663"/>
      <c r="BW27" s="663"/>
      <c r="BX27" s="663"/>
      <c r="BY27" s="663"/>
      <c r="BZ27" s="663"/>
      <c r="CA27" s="663"/>
      <c r="CB27" s="667"/>
      <c r="CD27" s="656" t="s">
        <v>302</v>
      </c>
      <c r="CE27" s="657"/>
      <c r="CF27" s="657"/>
      <c r="CG27" s="657"/>
      <c r="CH27" s="657"/>
      <c r="CI27" s="657"/>
      <c r="CJ27" s="657"/>
      <c r="CK27" s="657"/>
      <c r="CL27" s="657"/>
      <c r="CM27" s="657"/>
      <c r="CN27" s="657"/>
      <c r="CO27" s="657"/>
      <c r="CP27" s="657"/>
      <c r="CQ27" s="658"/>
      <c r="CR27" s="659">
        <v>213143</v>
      </c>
      <c r="CS27" s="691"/>
      <c r="CT27" s="691"/>
      <c r="CU27" s="691"/>
      <c r="CV27" s="691"/>
      <c r="CW27" s="691"/>
      <c r="CX27" s="691"/>
      <c r="CY27" s="692"/>
      <c r="CZ27" s="664">
        <v>5.0999999999999996</v>
      </c>
      <c r="DA27" s="689"/>
      <c r="DB27" s="689"/>
      <c r="DC27" s="693"/>
      <c r="DD27" s="668">
        <v>54013</v>
      </c>
      <c r="DE27" s="691"/>
      <c r="DF27" s="691"/>
      <c r="DG27" s="691"/>
      <c r="DH27" s="691"/>
      <c r="DI27" s="691"/>
      <c r="DJ27" s="691"/>
      <c r="DK27" s="692"/>
      <c r="DL27" s="668">
        <v>53544</v>
      </c>
      <c r="DM27" s="691"/>
      <c r="DN27" s="691"/>
      <c r="DO27" s="691"/>
      <c r="DP27" s="691"/>
      <c r="DQ27" s="691"/>
      <c r="DR27" s="691"/>
      <c r="DS27" s="691"/>
      <c r="DT27" s="691"/>
      <c r="DU27" s="691"/>
      <c r="DV27" s="692"/>
      <c r="DW27" s="664">
        <v>2.2999999999999998</v>
      </c>
      <c r="DX27" s="689"/>
      <c r="DY27" s="689"/>
      <c r="DZ27" s="689"/>
      <c r="EA27" s="689"/>
      <c r="EB27" s="689"/>
      <c r="EC27" s="690"/>
    </row>
    <row r="28" spans="2:133" ht="11.25" customHeight="1" x14ac:dyDescent="0.2">
      <c r="B28" s="656" t="s">
        <v>303</v>
      </c>
      <c r="C28" s="657"/>
      <c r="D28" s="657"/>
      <c r="E28" s="657"/>
      <c r="F28" s="657"/>
      <c r="G28" s="657"/>
      <c r="H28" s="657"/>
      <c r="I28" s="657"/>
      <c r="J28" s="657"/>
      <c r="K28" s="657"/>
      <c r="L28" s="657"/>
      <c r="M28" s="657"/>
      <c r="N28" s="657"/>
      <c r="O28" s="657"/>
      <c r="P28" s="657"/>
      <c r="Q28" s="658"/>
      <c r="R28" s="659">
        <v>19678</v>
      </c>
      <c r="S28" s="660"/>
      <c r="T28" s="660"/>
      <c r="U28" s="660"/>
      <c r="V28" s="660"/>
      <c r="W28" s="660"/>
      <c r="X28" s="660"/>
      <c r="Y28" s="661"/>
      <c r="Z28" s="662">
        <v>0.5</v>
      </c>
      <c r="AA28" s="662"/>
      <c r="AB28" s="662"/>
      <c r="AC28" s="662"/>
      <c r="AD28" s="663">
        <v>3374</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304</v>
      </c>
      <c r="CE28" s="657"/>
      <c r="CF28" s="657"/>
      <c r="CG28" s="657"/>
      <c r="CH28" s="657"/>
      <c r="CI28" s="657"/>
      <c r="CJ28" s="657"/>
      <c r="CK28" s="657"/>
      <c r="CL28" s="657"/>
      <c r="CM28" s="657"/>
      <c r="CN28" s="657"/>
      <c r="CO28" s="657"/>
      <c r="CP28" s="657"/>
      <c r="CQ28" s="658"/>
      <c r="CR28" s="659">
        <v>372075</v>
      </c>
      <c r="CS28" s="660"/>
      <c r="CT28" s="660"/>
      <c r="CU28" s="660"/>
      <c r="CV28" s="660"/>
      <c r="CW28" s="660"/>
      <c r="CX28" s="660"/>
      <c r="CY28" s="661"/>
      <c r="CZ28" s="664">
        <v>8.9</v>
      </c>
      <c r="DA28" s="689"/>
      <c r="DB28" s="689"/>
      <c r="DC28" s="693"/>
      <c r="DD28" s="668">
        <v>372075</v>
      </c>
      <c r="DE28" s="660"/>
      <c r="DF28" s="660"/>
      <c r="DG28" s="660"/>
      <c r="DH28" s="660"/>
      <c r="DI28" s="660"/>
      <c r="DJ28" s="660"/>
      <c r="DK28" s="661"/>
      <c r="DL28" s="668">
        <v>372075</v>
      </c>
      <c r="DM28" s="660"/>
      <c r="DN28" s="660"/>
      <c r="DO28" s="660"/>
      <c r="DP28" s="660"/>
      <c r="DQ28" s="660"/>
      <c r="DR28" s="660"/>
      <c r="DS28" s="660"/>
      <c r="DT28" s="660"/>
      <c r="DU28" s="660"/>
      <c r="DV28" s="661"/>
      <c r="DW28" s="664">
        <v>15.8</v>
      </c>
      <c r="DX28" s="689"/>
      <c r="DY28" s="689"/>
      <c r="DZ28" s="689"/>
      <c r="EA28" s="689"/>
      <c r="EB28" s="689"/>
      <c r="EC28" s="690"/>
    </row>
    <row r="29" spans="2:133" ht="11.25" customHeight="1" x14ac:dyDescent="0.2">
      <c r="B29" s="656" t="s">
        <v>305</v>
      </c>
      <c r="C29" s="657"/>
      <c r="D29" s="657"/>
      <c r="E29" s="657"/>
      <c r="F29" s="657"/>
      <c r="G29" s="657"/>
      <c r="H29" s="657"/>
      <c r="I29" s="657"/>
      <c r="J29" s="657"/>
      <c r="K29" s="657"/>
      <c r="L29" s="657"/>
      <c r="M29" s="657"/>
      <c r="N29" s="657"/>
      <c r="O29" s="657"/>
      <c r="P29" s="657"/>
      <c r="Q29" s="658"/>
      <c r="R29" s="659">
        <v>11163</v>
      </c>
      <c r="S29" s="660"/>
      <c r="T29" s="660"/>
      <c r="U29" s="660"/>
      <c r="V29" s="660"/>
      <c r="W29" s="660"/>
      <c r="X29" s="660"/>
      <c r="Y29" s="661"/>
      <c r="Z29" s="662">
        <v>0.3</v>
      </c>
      <c r="AA29" s="662"/>
      <c r="AB29" s="662"/>
      <c r="AC29" s="662"/>
      <c r="AD29" s="663" t="s">
        <v>130</v>
      </c>
      <c r="AE29" s="663"/>
      <c r="AF29" s="663"/>
      <c r="AG29" s="663"/>
      <c r="AH29" s="663"/>
      <c r="AI29" s="663"/>
      <c r="AJ29" s="663"/>
      <c r="AK29" s="663"/>
      <c r="AL29" s="664" t="s">
        <v>130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306</v>
      </c>
      <c r="CE29" s="696"/>
      <c r="CF29" s="656" t="s">
        <v>307</v>
      </c>
      <c r="CG29" s="657"/>
      <c r="CH29" s="657"/>
      <c r="CI29" s="657"/>
      <c r="CJ29" s="657"/>
      <c r="CK29" s="657"/>
      <c r="CL29" s="657"/>
      <c r="CM29" s="657"/>
      <c r="CN29" s="657"/>
      <c r="CO29" s="657"/>
      <c r="CP29" s="657"/>
      <c r="CQ29" s="658"/>
      <c r="CR29" s="659">
        <v>372055</v>
      </c>
      <c r="CS29" s="691"/>
      <c r="CT29" s="691"/>
      <c r="CU29" s="691"/>
      <c r="CV29" s="691"/>
      <c r="CW29" s="691"/>
      <c r="CX29" s="691"/>
      <c r="CY29" s="692"/>
      <c r="CZ29" s="664">
        <v>8.9</v>
      </c>
      <c r="DA29" s="689"/>
      <c r="DB29" s="689"/>
      <c r="DC29" s="693"/>
      <c r="DD29" s="668">
        <v>372055</v>
      </c>
      <c r="DE29" s="691"/>
      <c r="DF29" s="691"/>
      <c r="DG29" s="691"/>
      <c r="DH29" s="691"/>
      <c r="DI29" s="691"/>
      <c r="DJ29" s="691"/>
      <c r="DK29" s="692"/>
      <c r="DL29" s="668">
        <v>372055</v>
      </c>
      <c r="DM29" s="691"/>
      <c r="DN29" s="691"/>
      <c r="DO29" s="691"/>
      <c r="DP29" s="691"/>
      <c r="DQ29" s="691"/>
      <c r="DR29" s="691"/>
      <c r="DS29" s="691"/>
      <c r="DT29" s="691"/>
      <c r="DU29" s="691"/>
      <c r="DV29" s="692"/>
      <c r="DW29" s="664">
        <v>15.8</v>
      </c>
      <c r="DX29" s="689"/>
      <c r="DY29" s="689"/>
      <c r="DZ29" s="689"/>
      <c r="EA29" s="689"/>
      <c r="EB29" s="689"/>
      <c r="EC29" s="690"/>
    </row>
    <row r="30" spans="2:133" ht="11.25" customHeight="1" x14ac:dyDescent="0.2">
      <c r="B30" s="656" t="s">
        <v>308</v>
      </c>
      <c r="C30" s="657"/>
      <c r="D30" s="657"/>
      <c r="E30" s="657"/>
      <c r="F30" s="657"/>
      <c r="G30" s="657"/>
      <c r="H30" s="657"/>
      <c r="I30" s="657"/>
      <c r="J30" s="657"/>
      <c r="K30" s="657"/>
      <c r="L30" s="657"/>
      <c r="M30" s="657"/>
      <c r="N30" s="657"/>
      <c r="O30" s="657"/>
      <c r="P30" s="657"/>
      <c r="Q30" s="658"/>
      <c r="R30" s="659">
        <v>579894</v>
      </c>
      <c r="S30" s="660"/>
      <c r="T30" s="660"/>
      <c r="U30" s="660"/>
      <c r="V30" s="660"/>
      <c r="W30" s="660"/>
      <c r="X30" s="660"/>
      <c r="Y30" s="661"/>
      <c r="Z30" s="662">
        <v>13.7</v>
      </c>
      <c r="AA30" s="662"/>
      <c r="AB30" s="662"/>
      <c r="AC30" s="662"/>
      <c r="AD30" s="663" t="s">
        <v>130</v>
      </c>
      <c r="AE30" s="663"/>
      <c r="AF30" s="663"/>
      <c r="AG30" s="663"/>
      <c r="AH30" s="663"/>
      <c r="AI30" s="663"/>
      <c r="AJ30" s="663"/>
      <c r="AK30" s="663"/>
      <c r="AL30" s="664" t="s">
        <v>248</v>
      </c>
      <c r="AM30" s="665"/>
      <c r="AN30" s="665"/>
      <c r="AO30" s="666"/>
      <c r="AP30" s="641" t="s">
        <v>224</v>
      </c>
      <c r="AQ30" s="642"/>
      <c r="AR30" s="642"/>
      <c r="AS30" s="642"/>
      <c r="AT30" s="642"/>
      <c r="AU30" s="642"/>
      <c r="AV30" s="642"/>
      <c r="AW30" s="642"/>
      <c r="AX30" s="642"/>
      <c r="AY30" s="642"/>
      <c r="AZ30" s="642"/>
      <c r="BA30" s="642"/>
      <c r="BB30" s="642"/>
      <c r="BC30" s="642"/>
      <c r="BD30" s="642"/>
      <c r="BE30" s="642"/>
      <c r="BF30" s="643"/>
      <c r="BG30" s="641" t="s">
        <v>309</v>
      </c>
      <c r="BH30" s="701"/>
      <c r="BI30" s="701"/>
      <c r="BJ30" s="701"/>
      <c r="BK30" s="701"/>
      <c r="BL30" s="701"/>
      <c r="BM30" s="701"/>
      <c r="BN30" s="701"/>
      <c r="BO30" s="701"/>
      <c r="BP30" s="701"/>
      <c r="BQ30" s="702"/>
      <c r="BR30" s="641" t="s">
        <v>310</v>
      </c>
      <c r="BS30" s="701"/>
      <c r="BT30" s="701"/>
      <c r="BU30" s="701"/>
      <c r="BV30" s="701"/>
      <c r="BW30" s="701"/>
      <c r="BX30" s="701"/>
      <c r="BY30" s="701"/>
      <c r="BZ30" s="701"/>
      <c r="CA30" s="701"/>
      <c r="CB30" s="702"/>
      <c r="CD30" s="697"/>
      <c r="CE30" s="698"/>
      <c r="CF30" s="656" t="s">
        <v>311</v>
      </c>
      <c r="CG30" s="657"/>
      <c r="CH30" s="657"/>
      <c r="CI30" s="657"/>
      <c r="CJ30" s="657"/>
      <c r="CK30" s="657"/>
      <c r="CL30" s="657"/>
      <c r="CM30" s="657"/>
      <c r="CN30" s="657"/>
      <c r="CO30" s="657"/>
      <c r="CP30" s="657"/>
      <c r="CQ30" s="658"/>
      <c r="CR30" s="659">
        <v>365394</v>
      </c>
      <c r="CS30" s="660"/>
      <c r="CT30" s="660"/>
      <c r="CU30" s="660"/>
      <c r="CV30" s="660"/>
      <c r="CW30" s="660"/>
      <c r="CX30" s="660"/>
      <c r="CY30" s="661"/>
      <c r="CZ30" s="664">
        <v>8.6999999999999993</v>
      </c>
      <c r="DA30" s="689"/>
      <c r="DB30" s="689"/>
      <c r="DC30" s="693"/>
      <c r="DD30" s="668">
        <v>365394</v>
      </c>
      <c r="DE30" s="660"/>
      <c r="DF30" s="660"/>
      <c r="DG30" s="660"/>
      <c r="DH30" s="660"/>
      <c r="DI30" s="660"/>
      <c r="DJ30" s="660"/>
      <c r="DK30" s="661"/>
      <c r="DL30" s="668">
        <v>365394</v>
      </c>
      <c r="DM30" s="660"/>
      <c r="DN30" s="660"/>
      <c r="DO30" s="660"/>
      <c r="DP30" s="660"/>
      <c r="DQ30" s="660"/>
      <c r="DR30" s="660"/>
      <c r="DS30" s="660"/>
      <c r="DT30" s="660"/>
      <c r="DU30" s="660"/>
      <c r="DV30" s="661"/>
      <c r="DW30" s="664">
        <v>15.5</v>
      </c>
      <c r="DX30" s="689"/>
      <c r="DY30" s="689"/>
      <c r="DZ30" s="689"/>
      <c r="EA30" s="689"/>
      <c r="EB30" s="689"/>
      <c r="EC30" s="690"/>
    </row>
    <row r="31" spans="2:133" ht="11.25" customHeight="1" x14ac:dyDescent="0.2">
      <c r="B31" s="672" t="s">
        <v>312</v>
      </c>
      <c r="C31" s="673"/>
      <c r="D31" s="673"/>
      <c r="E31" s="673"/>
      <c r="F31" s="673"/>
      <c r="G31" s="673"/>
      <c r="H31" s="673"/>
      <c r="I31" s="673"/>
      <c r="J31" s="673"/>
      <c r="K31" s="673"/>
      <c r="L31" s="673"/>
      <c r="M31" s="673"/>
      <c r="N31" s="673"/>
      <c r="O31" s="673"/>
      <c r="P31" s="673"/>
      <c r="Q31" s="674"/>
      <c r="R31" s="659" t="s">
        <v>130</v>
      </c>
      <c r="S31" s="660"/>
      <c r="T31" s="660"/>
      <c r="U31" s="660"/>
      <c r="V31" s="660"/>
      <c r="W31" s="660"/>
      <c r="X31" s="660"/>
      <c r="Y31" s="661"/>
      <c r="Z31" s="662" t="s">
        <v>248</v>
      </c>
      <c r="AA31" s="662"/>
      <c r="AB31" s="662"/>
      <c r="AC31" s="662"/>
      <c r="AD31" s="663" t="s">
        <v>248</v>
      </c>
      <c r="AE31" s="663"/>
      <c r="AF31" s="663"/>
      <c r="AG31" s="663"/>
      <c r="AH31" s="663"/>
      <c r="AI31" s="663"/>
      <c r="AJ31" s="663"/>
      <c r="AK31" s="663"/>
      <c r="AL31" s="664" t="s">
        <v>130</v>
      </c>
      <c r="AM31" s="665"/>
      <c r="AN31" s="665"/>
      <c r="AO31" s="666"/>
      <c r="AP31" s="705" t="s">
        <v>313</v>
      </c>
      <c r="AQ31" s="706"/>
      <c r="AR31" s="706"/>
      <c r="AS31" s="706"/>
      <c r="AT31" s="711" t="s">
        <v>314</v>
      </c>
      <c r="AU31" s="218"/>
      <c r="AV31" s="218"/>
      <c r="AW31" s="218"/>
      <c r="AX31" s="645" t="s">
        <v>189</v>
      </c>
      <c r="AY31" s="646"/>
      <c r="AZ31" s="646"/>
      <c r="BA31" s="646"/>
      <c r="BB31" s="646"/>
      <c r="BC31" s="646"/>
      <c r="BD31" s="646"/>
      <c r="BE31" s="646"/>
      <c r="BF31" s="647"/>
      <c r="BG31" s="715">
        <v>99.1</v>
      </c>
      <c r="BH31" s="703"/>
      <c r="BI31" s="703"/>
      <c r="BJ31" s="703"/>
      <c r="BK31" s="703"/>
      <c r="BL31" s="703"/>
      <c r="BM31" s="654">
        <v>96.3</v>
      </c>
      <c r="BN31" s="703"/>
      <c r="BO31" s="703"/>
      <c r="BP31" s="703"/>
      <c r="BQ31" s="704"/>
      <c r="BR31" s="715">
        <v>99.2</v>
      </c>
      <c r="BS31" s="703"/>
      <c r="BT31" s="703"/>
      <c r="BU31" s="703"/>
      <c r="BV31" s="703"/>
      <c r="BW31" s="703"/>
      <c r="BX31" s="654">
        <v>96</v>
      </c>
      <c r="BY31" s="703"/>
      <c r="BZ31" s="703"/>
      <c r="CA31" s="703"/>
      <c r="CB31" s="704"/>
      <c r="CD31" s="697"/>
      <c r="CE31" s="698"/>
      <c r="CF31" s="656" t="s">
        <v>315</v>
      </c>
      <c r="CG31" s="657"/>
      <c r="CH31" s="657"/>
      <c r="CI31" s="657"/>
      <c r="CJ31" s="657"/>
      <c r="CK31" s="657"/>
      <c r="CL31" s="657"/>
      <c r="CM31" s="657"/>
      <c r="CN31" s="657"/>
      <c r="CO31" s="657"/>
      <c r="CP31" s="657"/>
      <c r="CQ31" s="658"/>
      <c r="CR31" s="659">
        <v>6661</v>
      </c>
      <c r="CS31" s="691"/>
      <c r="CT31" s="691"/>
      <c r="CU31" s="691"/>
      <c r="CV31" s="691"/>
      <c r="CW31" s="691"/>
      <c r="CX31" s="691"/>
      <c r="CY31" s="692"/>
      <c r="CZ31" s="664">
        <v>0.2</v>
      </c>
      <c r="DA31" s="689"/>
      <c r="DB31" s="689"/>
      <c r="DC31" s="693"/>
      <c r="DD31" s="668">
        <v>6661</v>
      </c>
      <c r="DE31" s="691"/>
      <c r="DF31" s="691"/>
      <c r="DG31" s="691"/>
      <c r="DH31" s="691"/>
      <c r="DI31" s="691"/>
      <c r="DJ31" s="691"/>
      <c r="DK31" s="692"/>
      <c r="DL31" s="668">
        <v>6661</v>
      </c>
      <c r="DM31" s="691"/>
      <c r="DN31" s="691"/>
      <c r="DO31" s="691"/>
      <c r="DP31" s="691"/>
      <c r="DQ31" s="691"/>
      <c r="DR31" s="691"/>
      <c r="DS31" s="691"/>
      <c r="DT31" s="691"/>
      <c r="DU31" s="691"/>
      <c r="DV31" s="692"/>
      <c r="DW31" s="664">
        <v>0.3</v>
      </c>
      <c r="DX31" s="689"/>
      <c r="DY31" s="689"/>
      <c r="DZ31" s="689"/>
      <c r="EA31" s="689"/>
      <c r="EB31" s="689"/>
      <c r="EC31" s="690"/>
    </row>
    <row r="32" spans="2:133" ht="11.25" customHeight="1" x14ac:dyDescent="0.2">
      <c r="B32" s="656" t="s">
        <v>316</v>
      </c>
      <c r="C32" s="657"/>
      <c r="D32" s="657"/>
      <c r="E32" s="657"/>
      <c r="F32" s="657"/>
      <c r="G32" s="657"/>
      <c r="H32" s="657"/>
      <c r="I32" s="657"/>
      <c r="J32" s="657"/>
      <c r="K32" s="657"/>
      <c r="L32" s="657"/>
      <c r="M32" s="657"/>
      <c r="N32" s="657"/>
      <c r="O32" s="657"/>
      <c r="P32" s="657"/>
      <c r="Q32" s="658"/>
      <c r="R32" s="659">
        <v>195404</v>
      </c>
      <c r="S32" s="660"/>
      <c r="T32" s="660"/>
      <c r="U32" s="660"/>
      <c r="V32" s="660"/>
      <c r="W32" s="660"/>
      <c r="X32" s="660"/>
      <c r="Y32" s="661"/>
      <c r="Z32" s="662">
        <v>4.5999999999999996</v>
      </c>
      <c r="AA32" s="662"/>
      <c r="AB32" s="662"/>
      <c r="AC32" s="662"/>
      <c r="AD32" s="663" t="s">
        <v>130</v>
      </c>
      <c r="AE32" s="663"/>
      <c r="AF32" s="663"/>
      <c r="AG32" s="663"/>
      <c r="AH32" s="663"/>
      <c r="AI32" s="663"/>
      <c r="AJ32" s="663"/>
      <c r="AK32" s="663"/>
      <c r="AL32" s="664" t="s">
        <v>130</v>
      </c>
      <c r="AM32" s="665"/>
      <c r="AN32" s="665"/>
      <c r="AO32" s="666"/>
      <c r="AP32" s="707"/>
      <c r="AQ32" s="708"/>
      <c r="AR32" s="708"/>
      <c r="AS32" s="708"/>
      <c r="AT32" s="712"/>
      <c r="AU32" s="214" t="s">
        <v>317</v>
      </c>
      <c r="AX32" s="656" t="s">
        <v>318</v>
      </c>
      <c r="AY32" s="657"/>
      <c r="AZ32" s="657"/>
      <c r="BA32" s="657"/>
      <c r="BB32" s="657"/>
      <c r="BC32" s="657"/>
      <c r="BD32" s="657"/>
      <c r="BE32" s="657"/>
      <c r="BF32" s="658"/>
      <c r="BG32" s="716">
        <v>98.9</v>
      </c>
      <c r="BH32" s="691"/>
      <c r="BI32" s="691"/>
      <c r="BJ32" s="691"/>
      <c r="BK32" s="691"/>
      <c r="BL32" s="691"/>
      <c r="BM32" s="665">
        <v>96.6</v>
      </c>
      <c r="BN32" s="691"/>
      <c r="BO32" s="691"/>
      <c r="BP32" s="691"/>
      <c r="BQ32" s="714"/>
      <c r="BR32" s="716">
        <v>99.2</v>
      </c>
      <c r="BS32" s="691"/>
      <c r="BT32" s="691"/>
      <c r="BU32" s="691"/>
      <c r="BV32" s="691"/>
      <c r="BW32" s="691"/>
      <c r="BX32" s="665">
        <v>96.4</v>
      </c>
      <c r="BY32" s="691"/>
      <c r="BZ32" s="691"/>
      <c r="CA32" s="691"/>
      <c r="CB32" s="714"/>
      <c r="CD32" s="699"/>
      <c r="CE32" s="700"/>
      <c r="CF32" s="656" t="s">
        <v>319</v>
      </c>
      <c r="CG32" s="657"/>
      <c r="CH32" s="657"/>
      <c r="CI32" s="657"/>
      <c r="CJ32" s="657"/>
      <c r="CK32" s="657"/>
      <c r="CL32" s="657"/>
      <c r="CM32" s="657"/>
      <c r="CN32" s="657"/>
      <c r="CO32" s="657"/>
      <c r="CP32" s="657"/>
      <c r="CQ32" s="658"/>
      <c r="CR32" s="659">
        <v>20</v>
      </c>
      <c r="CS32" s="660"/>
      <c r="CT32" s="660"/>
      <c r="CU32" s="660"/>
      <c r="CV32" s="660"/>
      <c r="CW32" s="660"/>
      <c r="CX32" s="660"/>
      <c r="CY32" s="661"/>
      <c r="CZ32" s="664">
        <v>0</v>
      </c>
      <c r="DA32" s="689"/>
      <c r="DB32" s="689"/>
      <c r="DC32" s="693"/>
      <c r="DD32" s="668">
        <v>20</v>
      </c>
      <c r="DE32" s="660"/>
      <c r="DF32" s="660"/>
      <c r="DG32" s="660"/>
      <c r="DH32" s="660"/>
      <c r="DI32" s="660"/>
      <c r="DJ32" s="660"/>
      <c r="DK32" s="661"/>
      <c r="DL32" s="668">
        <v>20</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2">
      <c r="B33" s="656" t="s">
        <v>320</v>
      </c>
      <c r="C33" s="657"/>
      <c r="D33" s="657"/>
      <c r="E33" s="657"/>
      <c r="F33" s="657"/>
      <c r="G33" s="657"/>
      <c r="H33" s="657"/>
      <c r="I33" s="657"/>
      <c r="J33" s="657"/>
      <c r="K33" s="657"/>
      <c r="L33" s="657"/>
      <c r="M33" s="657"/>
      <c r="N33" s="657"/>
      <c r="O33" s="657"/>
      <c r="P33" s="657"/>
      <c r="Q33" s="658"/>
      <c r="R33" s="659">
        <v>157</v>
      </c>
      <c r="S33" s="660"/>
      <c r="T33" s="660"/>
      <c r="U33" s="660"/>
      <c r="V33" s="660"/>
      <c r="W33" s="660"/>
      <c r="X33" s="660"/>
      <c r="Y33" s="661"/>
      <c r="Z33" s="662">
        <v>0</v>
      </c>
      <c r="AA33" s="662"/>
      <c r="AB33" s="662"/>
      <c r="AC33" s="662"/>
      <c r="AD33" s="663">
        <v>68</v>
      </c>
      <c r="AE33" s="663"/>
      <c r="AF33" s="663"/>
      <c r="AG33" s="663"/>
      <c r="AH33" s="663"/>
      <c r="AI33" s="663"/>
      <c r="AJ33" s="663"/>
      <c r="AK33" s="663"/>
      <c r="AL33" s="664">
        <v>0</v>
      </c>
      <c r="AM33" s="665"/>
      <c r="AN33" s="665"/>
      <c r="AO33" s="666"/>
      <c r="AP33" s="709"/>
      <c r="AQ33" s="710"/>
      <c r="AR33" s="710"/>
      <c r="AS33" s="710"/>
      <c r="AT33" s="713"/>
      <c r="AU33" s="219"/>
      <c r="AV33" s="219"/>
      <c r="AW33" s="219"/>
      <c r="AX33" s="680" t="s">
        <v>321</v>
      </c>
      <c r="AY33" s="681"/>
      <c r="AZ33" s="681"/>
      <c r="BA33" s="681"/>
      <c r="BB33" s="681"/>
      <c r="BC33" s="681"/>
      <c r="BD33" s="681"/>
      <c r="BE33" s="681"/>
      <c r="BF33" s="682"/>
      <c r="BG33" s="717">
        <v>99.2</v>
      </c>
      <c r="BH33" s="718"/>
      <c r="BI33" s="718"/>
      <c r="BJ33" s="718"/>
      <c r="BK33" s="718"/>
      <c r="BL33" s="718"/>
      <c r="BM33" s="719">
        <v>95.7</v>
      </c>
      <c r="BN33" s="718"/>
      <c r="BO33" s="718"/>
      <c r="BP33" s="718"/>
      <c r="BQ33" s="720"/>
      <c r="BR33" s="717">
        <v>99.2</v>
      </c>
      <c r="BS33" s="718"/>
      <c r="BT33" s="718"/>
      <c r="BU33" s="718"/>
      <c r="BV33" s="718"/>
      <c r="BW33" s="718"/>
      <c r="BX33" s="719">
        <v>95.3</v>
      </c>
      <c r="BY33" s="718"/>
      <c r="BZ33" s="718"/>
      <c r="CA33" s="718"/>
      <c r="CB33" s="720"/>
      <c r="CD33" s="656" t="s">
        <v>322</v>
      </c>
      <c r="CE33" s="657"/>
      <c r="CF33" s="657"/>
      <c r="CG33" s="657"/>
      <c r="CH33" s="657"/>
      <c r="CI33" s="657"/>
      <c r="CJ33" s="657"/>
      <c r="CK33" s="657"/>
      <c r="CL33" s="657"/>
      <c r="CM33" s="657"/>
      <c r="CN33" s="657"/>
      <c r="CO33" s="657"/>
      <c r="CP33" s="657"/>
      <c r="CQ33" s="658"/>
      <c r="CR33" s="659">
        <v>2119814</v>
      </c>
      <c r="CS33" s="691"/>
      <c r="CT33" s="691"/>
      <c r="CU33" s="691"/>
      <c r="CV33" s="691"/>
      <c r="CW33" s="691"/>
      <c r="CX33" s="691"/>
      <c r="CY33" s="692"/>
      <c r="CZ33" s="664">
        <v>50.7</v>
      </c>
      <c r="DA33" s="689"/>
      <c r="DB33" s="689"/>
      <c r="DC33" s="693"/>
      <c r="DD33" s="668">
        <v>1728439</v>
      </c>
      <c r="DE33" s="691"/>
      <c r="DF33" s="691"/>
      <c r="DG33" s="691"/>
      <c r="DH33" s="691"/>
      <c r="DI33" s="691"/>
      <c r="DJ33" s="691"/>
      <c r="DK33" s="692"/>
      <c r="DL33" s="668">
        <v>1079567</v>
      </c>
      <c r="DM33" s="691"/>
      <c r="DN33" s="691"/>
      <c r="DO33" s="691"/>
      <c r="DP33" s="691"/>
      <c r="DQ33" s="691"/>
      <c r="DR33" s="691"/>
      <c r="DS33" s="691"/>
      <c r="DT33" s="691"/>
      <c r="DU33" s="691"/>
      <c r="DV33" s="692"/>
      <c r="DW33" s="664">
        <v>45.7</v>
      </c>
      <c r="DX33" s="689"/>
      <c r="DY33" s="689"/>
      <c r="DZ33" s="689"/>
      <c r="EA33" s="689"/>
      <c r="EB33" s="689"/>
      <c r="EC33" s="690"/>
    </row>
    <row r="34" spans="2:133" ht="11.25" customHeight="1" x14ac:dyDescent="0.2">
      <c r="B34" s="656" t="s">
        <v>323</v>
      </c>
      <c r="C34" s="657"/>
      <c r="D34" s="657"/>
      <c r="E34" s="657"/>
      <c r="F34" s="657"/>
      <c r="G34" s="657"/>
      <c r="H34" s="657"/>
      <c r="I34" s="657"/>
      <c r="J34" s="657"/>
      <c r="K34" s="657"/>
      <c r="L34" s="657"/>
      <c r="M34" s="657"/>
      <c r="N34" s="657"/>
      <c r="O34" s="657"/>
      <c r="P34" s="657"/>
      <c r="Q34" s="658"/>
      <c r="R34" s="659">
        <v>3026</v>
      </c>
      <c r="S34" s="660"/>
      <c r="T34" s="660"/>
      <c r="U34" s="660"/>
      <c r="V34" s="660"/>
      <c r="W34" s="660"/>
      <c r="X34" s="660"/>
      <c r="Y34" s="661"/>
      <c r="Z34" s="662">
        <v>0.1</v>
      </c>
      <c r="AA34" s="662"/>
      <c r="AB34" s="662"/>
      <c r="AC34" s="662"/>
      <c r="AD34" s="663" t="s">
        <v>248</v>
      </c>
      <c r="AE34" s="663"/>
      <c r="AF34" s="663"/>
      <c r="AG34" s="663"/>
      <c r="AH34" s="663"/>
      <c r="AI34" s="663"/>
      <c r="AJ34" s="663"/>
      <c r="AK34" s="663"/>
      <c r="AL34" s="664" t="s">
        <v>130</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324</v>
      </c>
      <c r="CE34" s="657"/>
      <c r="CF34" s="657"/>
      <c r="CG34" s="657"/>
      <c r="CH34" s="657"/>
      <c r="CI34" s="657"/>
      <c r="CJ34" s="657"/>
      <c r="CK34" s="657"/>
      <c r="CL34" s="657"/>
      <c r="CM34" s="657"/>
      <c r="CN34" s="657"/>
      <c r="CO34" s="657"/>
      <c r="CP34" s="657"/>
      <c r="CQ34" s="658"/>
      <c r="CR34" s="659">
        <v>320574</v>
      </c>
      <c r="CS34" s="660"/>
      <c r="CT34" s="660"/>
      <c r="CU34" s="660"/>
      <c r="CV34" s="660"/>
      <c r="CW34" s="660"/>
      <c r="CX34" s="660"/>
      <c r="CY34" s="661"/>
      <c r="CZ34" s="664">
        <v>7.7</v>
      </c>
      <c r="DA34" s="689"/>
      <c r="DB34" s="689"/>
      <c r="DC34" s="693"/>
      <c r="DD34" s="668">
        <v>207290</v>
      </c>
      <c r="DE34" s="660"/>
      <c r="DF34" s="660"/>
      <c r="DG34" s="660"/>
      <c r="DH34" s="660"/>
      <c r="DI34" s="660"/>
      <c r="DJ34" s="660"/>
      <c r="DK34" s="661"/>
      <c r="DL34" s="668">
        <v>140308</v>
      </c>
      <c r="DM34" s="660"/>
      <c r="DN34" s="660"/>
      <c r="DO34" s="660"/>
      <c r="DP34" s="660"/>
      <c r="DQ34" s="660"/>
      <c r="DR34" s="660"/>
      <c r="DS34" s="660"/>
      <c r="DT34" s="660"/>
      <c r="DU34" s="660"/>
      <c r="DV34" s="661"/>
      <c r="DW34" s="664">
        <v>5.9</v>
      </c>
      <c r="DX34" s="689"/>
      <c r="DY34" s="689"/>
      <c r="DZ34" s="689"/>
      <c r="EA34" s="689"/>
      <c r="EB34" s="689"/>
      <c r="EC34" s="690"/>
    </row>
    <row r="35" spans="2:133" ht="11.25" customHeight="1" x14ac:dyDescent="0.2">
      <c r="B35" s="656" t="s">
        <v>325</v>
      </c>
      <c r="C35" s="657"/>
      <c r="D35" s="657"/>
      <c r="E35" s="657"/>
      <c r="F35" s="657"/>
      <c r="G35" s="657"/>
      <c r="H35" s="657"/>
      <c r="I35" s="657"/>
      <c r="J35" s="657"/>
      <c r="K35" s="657"/>
      <c r="L35" s="657"/>
      <c r="M35" s="657"/>
      <c r="N35" s="657"/>
      <c r="O35" s="657"/>
      <c r="P35" s="657"/>
      <c r="Q35" s="658"/>
      <c r="R35" s="659">
        <v>104103</v>
      </c>
      <c r="S35" s="660"/>
      <c r="T35" s="660"/>
      <c r="U35" s="660"/>
      <c r="V35" s="660"/>
      <c r="W35" s="660"/>
      <c r="X35" s="660"/>
      <c r="Y35" s="661"/>
      <c r="Z35" s="662">
        <v>2.5</v>
      </c>
      <c r="AA35" s="662"/>
      <c r="AB35" s="662"/>
      <c r="AC35" s="662"/>
      <c r="AD35" s="663" t="s">
        <v>130</v>
      </c>
      <c r="AE35" s="663"/>
      <c r="AF35" s="663"/>
      <c r="AG35" s="663"/>
      <c r="AH35" s="663"/>
      <c r="AI35" s="663"/>
      <c r="AJ35" s="663"/>
      <c r="AK35" s="663"/>
      <c r="AL35" s="664" t="s">
        <v>130</v>
      </c>
      <c r="AM35" s="665"/>
      <c r="AN35" s="665"/>
      <c r="AO35" s="666"/>
      <c r="AP35" s="222"/>
      <c r="AQ35" s="641" t="s">
        <v>326</v>
      </c>
      <c r="AR35" s="642"/>
      <c r="AS35" s="642"/>
      <c r="AT35" s="642"/>
      <c r="AU35" s="642"/>
      <c r="AV35" s="642"/>
      <c r="AW35" s="642"/>
      <c r="AX35" s="642"/>
      <c r="AY35" s="642"/>
      <c r="AZ35" s="642"/>
      <c r="BA35" s="642"/>
      <c r="BB35" s="642"/>
      <c r="BC35" s="642"/>
      <c r="BD35" s="642"/>
      <c r="BE35" s="642"/>
      <c r="BF35" s="643"/>
      <c r="BG35" s="641" t="s">
        <v>327</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328</v>
      </c>
      <c r="CE35" s="657"/>
      <c r="CF35" s="657"/>
      <c r="CG35" s="657"/>
      <c r="CH35" s="657"/>
      <c r="CI35" s="657"/>
      <c r="CJ35" s="657"/>
      <c r="CK35" s="657"/>
      <c r="CL35" s="657"/>
      <c r="CM35" s="657"/>
      <c r="CN35" s="657"/>
      <c r="CO35" s="657"/>
      <c r="CP35" s="657"/>
      <c r="CQ35" s="658"/>
      <c r="CR35" s="659">
        <v>53465</v>
      </c>
      <c r="CS35" s="691"/>
      <c r="CT35" s="691"/>
      <c r="CU35" s="691"/>
      <c r="CV35" s="691"/>
      <c r="CW35" s="691"/>
      <c r="CX35" s="691"/>
      <c r="CY35" s="692"/>
      <c r="CZ35" s="664">
        <v>1.3</v>
      </c>
      <c r="DA35" s="689"/>
      <c r="DB35" s="689"/>
      <c r="DC35" s="693"/>
      <c r="DD35" s="668">
        <v>12045</v>
      </c>
      <c r="DE35" s="691"/>
      <c r="DF35" s="691"/>
      <c r="DG35" s="691"/>
      <c r="DH35" s="691"/>
      <c r="DI35" s="691"/>
      <c r="DJ35" s="691"/>
      <c r="DK35" s="692"/>
      <c r="DL35" s="668">
        <v>3623</v>
      </c>
      <c r="DM35" s="691"/>
      <c r="DN35" s="691"/>
      <c r="DO35" s="691"/>
      <c r="DP35" s="691"/>
      <c r="DQ35" s="691"/>
      <c r="DR35" s="691"/>
      <c r="DS35" s="691"/>
      <c r="DT35" s="691"/>
      <c r="DU35" s="691"/>
      <c r="DV35" s="692"/>
      <c r="DW35" s="664">
        <v>0.2</v>
      </c>
      <c r="DX35" s="689"/>
      <c r="DY35" s="689"/>
      <c r="DZ35" s="689"/>
      <c r="EA35" s="689"/>
      <c r="EB35" s="689"/>
      <c r="EC35" s="690"/>
    </row>
    <row r="36" spans="2:133" ht="11.25" customHeight="1" x14ac:dyDescent="0.2">
      <c r="B36" s="656" t="s">
        <v>329</v>
      </c>
      <c r="C36" s="657"/>
      <c r="D36" s="657"/>
      <c r="E36" s="657"/>
      <c r="F36" s="657"/>
      <c r="G36" s="657"/>
      <c r="H36" s="657"/>
      <c r="I36" s="657"/>
      <c r="J36" s="657"/>
      <c r="K36" s="657"/>
      <c r="L36" s="657"/>
      <c r="M36" s="657"/>
      <c r="N36" s="657"/>
      <c r="O36" s="657"/>
      <c r="P36" s="657"/>
      <c r="Q36" s="658"/>
      <c r="R36" s="659">
        <v>57300</v>
      </c>
      <c r="S36" s="660"/>
      <c r="T36" s="660"/>
      <c r="U36" s="660"/>
      <c r="V36" s="660"/>
      <c r="W36" s="660"/>
      <c r="X36" s="660"/>
      <c r="Y36" s="661"/>
      <c r="Z36" s="662">
        <v>1.3</v>
      </c>
      <c r="AA36" s="662"/>
      <c r="AB36" s="662"/>
      <c r="AC36" s="662"/>
      <c r="AD36" s="663" t="s">
        <v>130</v>
      </c>
      <c r="AE36" s="663"/>
      <c r="AF36" s="663"/>
      <c r="AG36" s="663"/>
      <c r="AH36" s="663"/>
      <c r="AI36" s="663"/>
      <c r="AJ36" s="663"/>
      <c r="AK36" s="663"/>
      <c r="AL36" s="664" t="s">
        <v>130</v>
      </c>
      <c r="AM36" s="665"/>
      <c r="AN36" s="665"/>
      <c r="AO36" s="666"/>
      <c r="AP36" s="222"/>
      <c r="AQ36" s="725" t="s">
        <v>330</v>
      </c>
      <c r="AR36" s="726"/>
      <c r="AS36" s="726"/>
      <c r="AT36" s="726"/>
      <c r="AU36" s="726"/>
      <c r="AV36" s="726"/>
      <c r="AW36" s="726"/>
      <c r="AX36" s="726"/>
      <c r="AY36" s="727"/>
      <c r="AZ36" s="648">
        <v>469390</v>
      </c>
      <c r="BA36" s="649"/>
      <c r="BB36" s="649"/>
      <c r="BC36" s="649"/>
      <c r="BD36" s="649"/>
      <c r="BE36" s="649"/>
      <c r="BF36" s="721"/>
      <c r="BG36" s="645" t="s">
        <v>331</v>
      </c>
      <c r="BH36" s="646"/>
      <c r="BI36" s="646"/>
      <c r="BJ36" s="646"/>
      <c r="BK36" s="646"/>
      <c r="BL36" s="646"/>
      <c r="BM36" s="646"/>
      <c r="BN36" s="646"/>
      <c r="BO36" s="646"/>
      <c r="BP36" s="646"/>
      <c r="BQ36" s="646"/>
      <c r="BR36" s="646"/>
      <c r="BS36" s="646"/>
      <c r="BT36" s="646"/>
      <c r="BU36" s="647"/>
      <c r="BV36" s="648">
        <v>40299</v>
      </c>
      <c r="BW36" s="649"/>
      <c r="BX36" s="649"/>
      <c r="BY36" s="649"/>
      <c r="BZ36" s="649"/>
      <c r="CA36" s="649"/>
      <c r="CB36" s="721"/>
      <c r="CD36" s="656" t="s">
        <v>332</v>
      </c>
      <c r="CE36" s="657"/>
      <c r="CF36" s="657"/>
      <c r="CG36" s="657"/>
      <c r="CH36" s="657"/>
      <c r="CI36" s="657"/>
      <c r="CJ36" s="657"/>
      <c r="CK36" s="657"/>
      <c r="CL36" s="657"/>
      <c r="CM36" s="657"/>
      <c r="CN36" s="657"/>
      <c r="CO36" s="657"/>
      <c r="CP36" s="657"/>
      <c r="CQ36" s="658"/>
      <c r="CR36" s="659">
        <v>873071</v>
      </c>
      <c r="CS36" s="660"/>
      <c r="CT36" s="660"/>
      <c r="CU36" s="660"/>
      <c r="CV36" s="660"/>
      <c r="CW36" s="660"/>
      <c r="CX36" s="660"/>
      <c r="CY36" s="661"/>
      <c r="CZ36" s="664">
        <v>20.9</v>
      </c>
      <c r="DA36" s="689"/>
      <c r="DB36" s="689"/>
      <c r="DC36" s="693"/>
      <c r="DD36" s="668">
        <v>767492</v>
      </c>
      <c r="DE36" s="660"/>
      <c r="DF36" s="660"/>
      <c r="DG36" s="660"/>
      <c r="DH36" s="660"/>
      <c r="DI36" s="660"/>
      <c r="DJ36" s="660"/>
      <c r="DK36" s="661"/>
      <c r="DL36" s="668">
        <v>639825</v>
      </c>
      <c r="DM36" s="660"/>
      <c r="DN36" s="660"/>
      <c r="DO36" s="660"/>
      <c r="DP36" s="660"/>
      <c r="DQ36" s="660"/>
      <c r="DR36" s="660"/>
      <c r="DS36" s="660"/>
      <c r="DT36" s="660"/>
      <c r="DU36" s="660"/>
      <c r="DV36" s="661"/>
      <c r="DW36" s="664">
        <v>27.1</v>
      </c>
      <c r="DX36" s="689"/>
      <c r="DY36" s="689"/>
      <c r="DZ36" s="689"/>
      <c r="EA36" s="689"/>
      <c r="EB36" s="689"/>
      <c r="EC36" s="690"/>
    </row>
    <row r="37" spans="2:133" ht="11.25" customHeight="1" x14ac:dyDescent="0.2">
      <c r="B37" s="656" t="s">
        <v>333</v>
      </c>
      <c r="C37" s="657"/>
      <c r="D37" s="657"/>
      <c r="E37" s="657"/>
      <c r="F37" s="657"/>
      <c r="G37" s="657"/>
      <c r="H37" s="657"/>
      <c r="I37" s="657"/>
      <c r="J37" s="657"/>
      <c r="K37" s="657"/>
      <c r="L37" s="657"/>
      <c r="M37" s="657"/>
      <c r="N37" s="657"/>
      <c r="O37" s="657"/>
      <c r="P37" s="657"/>
      <c r="Q37" s="658"/>
      <c r="R37" s="659">
        <v>92909</v>
      </c>
      <c r="S37" s="660"/>
      <c r="T37" s="660"/>
      <c r="U37" s="660"/>
      <c r="V37" s="660"/>
      <c r="W37" s="660"/>
      <c r="X37" s="660"/>
      <c r="Y37" s="661"/>
      <c r="Z37" s="662">
        <v>2.2000000000000002</v>
      </c>
      <c r="AA37" s="662"/>
      <c r="AB37" s="662"/>
      <c r="AC37" s="662"/>
      <c r="AD37" s="663">
        <v>924</v>
      </c>
      <c r="AE37" s="663"/>
      <c r="AF37" s="663"/>
      <c r="AG37" s="663"/>
      <c r="AH37" s="663"/>
      <c r="AI37" s="663"/>
      <c r="AJ37" s="663"/>
      <c r="AK37" s="663"/>
      <c r="AL37" s="664">
        <v>0</v>
      </c>
      <c r="AM37" s="665"/>
      <c r="AN37" s="665"/>
      <c r="AO37" s="666"/>
      <c r="AQ37" s="722" t="s">
        <v>334</v>
      </c>
      <c r="AR37" s="723"/>
      <c r="AS37" s="723"/>
      <c r="AT37" s="723"/>
      <c r="AU37" s="723"/>
      <c r="AV37" s="723"/>
      <c r="AW37" s="723"/>
      <c r="AX37" s="723"/>
      <c r="AY37" s="724"/>
      <c r="AZ37" s="659">
        <v>133334</v>
      </c>
      <c r="BA37" s="660"/>
      <c r="BB37" s="660"/>
      <c r="BC37" s="660"/>
      <c r="BD37" s="691"/>
      <c r="BE37" s="691"/>
      <c r="BF37" s="714"/>
      <c r="BG37" s="656" t="s">
        <v>335</v>
      </c>
      <c r="BH37" s="657"/>
      <c r="BI37" s="657"/>
      <c r="BJ37" s="657"/>
      <c r="BK37" s="657"/>
      <c r="BL37" s="657"/>
      <c r="BM37" s="657"/>
      <c r="BN37" s="657"/>
      <c r="BO37" s="657"/>
      <c r="BP37" s="657"/>
      <c r="BQ37" s="657"/>
      <c r="BR37" s="657"/>
      <c r="BS37" s="657"/>
      <c r="BT37" s="657"/>
      <c r="BU37" s="658"/>
      <c r="BV37" s="659">
        <v>30864</v>
      </c>
      <c r="BW37" s="660"/>
      <c r="BX37" s="660"/>
      <c r="BY37" s="660"/>
      <c r="BZ37" s="660"/>
      <c r="CA37" s="660"/>
      <c r="CB37" s="669"/>
      <c r="CD37" s="656" t="s">
        <v>336</v>
      </c>
      <c r="CE37" s="657"/>
      <c r="CF37" s="657"/>
      <c r="CG37" s="657"/>
      <c r="CH37" s="657"/>
      <c r="CI37" s="657"/>
      <c r="CJ37" s="657"/>
      <c r="CK37" s="657"/>
      <c r="CL37" s="657"/>
      <c r="CM37" s="657"/>
      <c r="CN37" s="657"/>
      <c r="CO37" s="657"/>
      <c r="CP37" s="657"/>
      <c r="CQ37" s="658"/>
      <c r="CR37" s="659">
        <v>556954</v>
      </c>
      <c r="CS37" s="691"/>
      <c r="CT37" s="691"/>
      <c r="CU37" s="691"/>
      <c r="CV37" s="691"/>
      <c r="CW37" s="691"/>
      <c r="CX37" s="691"/>
      <c r="CY37" s="692"/>
      <c r="CZ37" s="664">
        <v>13.3</v>
      </c>
      <c r="DA37" s="689"/>
      <c r="DB37" s="689"/>
      <c r="DC37" s="693"/>
      <c r="DD37" s="668">
        <v>540356</v>
      </c>
      <c r="DE37" s="691"/>
      <c r="DF37" s="691"/>
      <c r="DG37" s="691"/>
      <c r="DH37" s="691"/>
      <c r="DI37" s="691"/>
      <c r="DJ37" s="691"/>
      <c r="DK37" s="692"/>
      <c r="DL37" s="668">
        <v>535908</v>
      </c>
      <c r="DM37" s="691"/>
      <c r="DN37" s="691"/>
      <c r="DO37" s="691"/>
      <c r="DP37" s="691"/>
      <c r="DQ37" s="691"/>
      <c r="DR37" s="691"/>
      <c r="DS37" s="691"/>
      <c r="DT37" s="691"/>
      <c r="DU37" s="691"/>
      <c r="DV37" s="692"/>
      <c r="DW37" s="664">
        <v>22.7</v>
      </c>
      <c r="DX37" s="689"/>
      <c r="DY37" s="689"/>
      <c r="DZ37" s="689"/>
      <c r="EA37" s="689"/>
      <c r="EB37" s="689"/>
      <c r="EC37" s="690"/>
    </row>
    <row r="38" spans="2:133" ht="11.25" customHeight="1" x14ac:dyDescent="0.2">
      <c r="B38" s="656" t="s">
        <v>337</v>
      </c>
      <c r="C38" s="657"/>
      <c r="D38" s="657"/>
      <c r="E38" s="657"/>
      <c r="F38" s="657"/>
      <c r="G38" s="657"/>
      <c r="H38" s="657"/>
      <c r="I38" s="657"/>
      <c r="J38" s="657"/>
      <c r="K38" s="657"/>
      <c r="L38" s="657"/>
      <c r="M38" s="657"/>
      <c r="N38" s="657"/>
      <c r="O38" s="657"/>
      <c r="P38" s="657"/>
      <c r="Q38" s="658"/>
      <c r="R38" s="659">
        <v>580200</v>
      </c>
      <c r="S38" s="660"/>
      <c r="T38" s="660"/>
      <c r="U38" s="660"/>
      <c r="V38" s="660"/>
      <c r="W38" s="660"/>
      <c r="X38" s="660"/>
      <c r="Y38" s="661"/>
      <c r="Z38" s="662">
        <v>13.7</v>
      </c>
      <c r="AA38" s="662"/>
      <c r="AB38" s="662"/>
      <c r="AC38" s="662"/>
      <c r="AD38" s="663" t="s">
        <v>130</v>
      </c>
      <c r="AE38" s="663"/>
      <c r="AF38" s="663"/>
      <c r="AG38" s="663"/>
      <c r="AH38" s="663"/>
      <c r="AI38" s="663"/>
      <c r="AJ38" s="663"/>
      <c r="AK38" s="663"/>
      <c r="AL38" s="664" t="s">
        <v>130</v>
      </c>
      <c r="AM38" s="665"/>
      <c r="AN38" s="665"/>
      <c r="AO38" s="666"/>
      <c r="AQ38" s="722" t="s">
        <v>338</v>
      </c>
      <c r="AR38" s="723"/>
      <c r="AS38" s="723"/>
      <c r="AT38" s="723"/>
      <c r="AU38" s="723"/>
      <c r="AV38" s="723"/>
      <c r="AW38" s="723"/>
      <c r="AX38" s="723"/>
      <c r="AY38" s="724"/>
      <c r="AZ38" s="659">
        <v>94755</v>
      </c>
      <c r="BA38" s="660"/>
      <c r="BB38" s="660"/>
      <c r="BC38" s="660"/>
      <c r="BD38" s="691"/>
      <c r="BE38" s="691"/>
      <c r="BF38" s="714"/>
      <c r="BG38" s="656" t="s">
        <v>339</v>
      </c>
      <c r="BH38" s="657"/>
      <c r="BI38" s="657"/>
      <c r="BJ38" s="657"/>
      <c r="BK38" s="657"/>
      <c r="BL38" s="657"/>
      <c r="BM38" s="657"/>
      <c r="BN38" s="657"/>
      <c r="BO38" s="657"/>
      <c r="BP38" s="657"/>
      <c r="BQ38" s="657"/>
      <c r="BR38" s="657"/>
      <c r="BS38" s="657"/>
      <c r="BT38" s="657"/>
      <c r="BU38" s="658"/>
      <c r="BV38" s="659">
        <v>691</v>
      </c>
      <c r="BW38" s="660"/>
      <c r="BX38" s="660"/>
      <c r="BY38" s="660"/>
      <c r="BZ38" s="660"/>
      <c r="CA38" s="660"/>
      <c r="CB38" s="669"/>
      <c r="CD38" s="656" t="s">
        <v>340</v>
      </c>
      <c r="CE38" s="657"/>
      <c r="CF38" s="657"/>
      <c r="CG38" s="657"/>
      <c r="CH38" s="657"/>
      <c r="CI38" s="657"/>
      <c r="CJ38" s="657"/>
      <c r="CK38" s="657"/>
      <c r="CL38" s="657"/>
      <c r="CM38" s="657"/>
      <c r="CN38" s="657"/>
      <c r="CO38" s="657"/>
      <c r="CP38" s="657"/>
      <c r="CQ38" s="658"/>
      <c r="CR38" s="659">
        <v>439215</v>
      </c>
      <c r="CS38" s="660"/>
      <c r="CT38" s="660"/>
      <c r="CU38" s="660"/>
      <c r="CV38" s="660"/>
      <c r="CW38" s="660"/>
      <c r="CX38" s="660"/>
      <c r="CY38" s="661"/>
      <c r="CZ38" s="664">
        <v>10.5</v>
      </c>
      <c r="DA38" s="689"/>
      <c r="DB38" s="689"/>
      <c r="DC38" s="693"/>
      <c r="DD38" s="668">
        <v>393620</v>
      </c>
      <c r="DE38" s="660"/>
      <c r="DF38" s="660"/>
      <c r="DG38" s="660"/>
      <c r="DH38" s="660"/>
      <c r="DI38" s="660"/>
      <c r="DJ38" s="660"/>
      <c r="DK38" s="661"/>
      <c r="DL38" s="668">
        <v>295811</v>
      </c>
      <c r="DM38" s="660"/>
      <c r="DN38" s="660"/>
      <c r="DO38" s="660"/>
      <c r="DP38" s="660"/>
      <c r="DQ38" s="660"/>
      <c r="DR38" s="660"/>
      <c r="DS38" s="660"/>
      <c r="DT38" s="660"/>
      <c r="DU38" s="660"/>
      <c r="DV38" s="661"/>
      <c r="DW38" s="664">
        <v>12.5</v>
      </c>
      <c r="DX38" s="689"/>
      <c r="DY38" s="689"/>
      <c r="DZ38" s="689"/>
      <c r="EA38" s="689"/>
      <c r="EB38" s="689"/>
      <c r="EC38" s="690"/>
    </row>
    <row r="39" spans="2:133" ht="11.25" customHeight="1" x14ac:dyDescent="0.2">
      <c r="B39" s="656" t="s">
        <v>341</v>
      </c>
      <c r="C39" s="657"/>
      <c r="D39" s="657"/>
      <c r="E39" s="657"/>
      <c r="F39" s="657"/>
      <c r="G39" s="657"/>
      <c r="H39" s="657"/>
      <c r="I39" s="657"/>
      <c r="J39" s="657"/>
      <c r="K39" s="657"/>
      <c r="L39" s="657"/>
      <c r="M39" s="657"/>
      <c r="N39" s="657"/>
      <c r="O39" s="657"/>
      <c r="P39" s="657"/>
      <c r="Q39" s="658"/>
      <c r="R39" s="659" t="s">
        <v>130</v>
      </c>
      <c r="S39" s="660"/>
      <c r="T39" s="660"/>
      <c r="U39" s="660"/>
      <c r="V39" s="660"/>
      <c r="W39" s="660"/>
      <c r="X39" s="660"/>
      <c r="Y39" s="661"/>
      <c r="Z39" s="662" t="s">
        <v>130</v>
      </c>
      <c r="AA39" s="662"/>
      <c r="AB39" s="662"/>
      <c r="AC39" s="662"/>
      <c r="AD39" s="663" t="s">
        <v>130</v>
      </c>
      <c r="AE39" s="663"/>
      <c r="AF39" s="663"/>
      <c r="AG39" s="663"/>
      <c r="AH39" s="663"/>
      <c r="AI39" s="663"/>
      <c r="AJ39" s="663"/>
      <c r="AK39" s="663"/>
      <c r="AL39" s="664" t="s">
        <v>130</v>
      </c>
      <c r="AM39" s="665"/>
      <c r="AN39" s="665"/>
      <c r="AO39" s="666"/>
      <c r="AQ39" s="722" t="s">
        <v>342</v>
      </c>
      <c r="AR39" s="723"/>
      <c r="AS39" s="723"/>
      <c r="AT39" s="723"/>
      <c r="AU39" s="723"/>
      <c r="AV39" s="723"/>
      <c r="AW39" s="723"/>
      <c r="AX39" s="723"/>
      <c r="AY39" s="724"/>
      <c r="AZ39" s="659">
        <v>25997</v>
      </c>
      <c r="BA39" s="660"/>
      <c r="BB39" s="660"/>
      <c r="BC39" s="660"/>
      <c r="BD39" s="691"/>
      <c r="BE39" s="691"/>
      <c r="BF39" s="714"/>
      <c r="BG39" s="656" t="s">
        <v>343</v>
      </c>
      <c r="BH39" s="657"/>
      <c r="BI39" s="657"/>
      <c r="BJ39" s="657"/>
      <c r="BK39" s="657"/>
      <c r="BL39" s="657"/>
      <c r="BM39" s="657"/>
      <c r="BN39" s="657"/>
      <c r="BO39" s="657"/>
      <c r="BP39" s="657"/>
      <c r="BQ39" s="657"/>
      <c r="BR39" s="657"/>
      <c r="BS39" s="657"/>
      <c r="BT39" s="657"/>
      <c r="BU39" s="658"/>
      <c r="BV39" s="659">
        <v>1171</v>
      </c>
      <c r="BW39" s="660"/>
      <c r="BX39" s="660"/>
      <c r="BY39" s="660"/>
      <c r="BZ39" s="660"/>
      <c r="CA39" s="660"/>
      <c r="CB39" s="669"/>
      <c r="CD39" s="656" t="s">
        <v>344</v>
      </c>
      <c r="CE39" s="657"/>
      <c r="CF39" s="657"/>
      <c r="CG39" s="657"/>
      <c r="CH39" s="657"/>
      <c r="CI39" s="657"/>
      <c r="CJ39" s="657"/>
      <c r="CK39" s="657"/>
      <c r="CL39" s="657"/>
      <c r="CM39" s="657"/>
      <c r="CN39" s="657"/>
      <c r="CO39" s="657"/>
      <c r="CP39" s="657"/>
      <c r="CQ39" s="658"/>
      <c r="CR39" s="659">
        <v>433489</v>
      </c>
      <c r="CS39" s="691"/>
      <c r="CT39" s="691"/>
      <c r="CU39" s="691"/>
      <c r="CV39" s="691"/>
      <c r="CW39" s="691"/>
      <c r="CX39" s="691"/>
      <c r="CY39" s="692"/>
      <c r="CZ39" s="664">
        <v>10.4</v>
      </c>
      <c r="DA39" s="689"/>
      <c r="DB39" s="689"/>
      <c r="DC39" s="693"/>
      <c r="DD39" s="668">
        <v>347992</v>
      </c>
      <c r="DE39" s="691"/>
      <c r="DF39" s="691"/>
      <c r="DG39" s="691"/>
      <c r="DH39" s="691"/>
      <c r="DI39" s="691"/>
      <c r="DJ39" s="691"/>
      <c r="DK39" s="692"/>
      <c r="DL39" s="668" t="s">
        <v>130</v>
      </c>
      <c r="DM39" s="691"/>
      <c r="DN39" s="691"/>
      <c r="DO39" s="691"/>
      <c r="DP39" s="691"/>
      <c r="DQ39" s="691"/>
      <c r="DR39" s="691"/>
      <c r="DS39" s="691"/>
      <c r="DT39" s="691"/>
      <c r="DU39" s="691"/>
      <c r="DV39" s="692"/>
      <c r="DW39" s="664" t="s">
        <v>130</v>
      </c>
      <c r="DX39" s="689"/>
      <c r="DY39" s="689"/>
      <c r="DZ39" s="689"/>
      <c r="EA39" s="689"/>
      <c r="EB39" s="689"/>
      <c r="EC39" s="690"/>
    </row>
    <row r="40" spans="2:133" ht="11.25" customHeight="1" x14ac:dyDescent="0.2">
      <c r="B40" s="656" t="s">
        <v>345</v>
      </c>
      <c r="C40" s="657"/>
      <c r="D40" s="657"/>
      <c r="E40" s="657"/>
      <c r="F40" s="657"/>
      <c r="G40" s="657"/>
      <c r="H40" s="657"/>
      <c r="I40" s="657"/>
      <c r="J40" s="657"/>
      <c r="K40" s="657"/>
      <c r="L40" s="657"/>
      <c r="M40" s="657"/>
      <c r="N40" s="657"/>
      <c r="O40" s="657"/>
      <c r="P40" s="657"/>
      <c r="Q40" s="658"/>
      <c r="R40" s="659">
        <v>20800</v>
      </c>
      <c r="S40" s="660"/>
      <c r="T40" s="660"/>
      <c r="U40" s="660"/>
      <c r="V40" s="660"/>
      <c r="W40" s="660"/>
      <c r="X40" s="660"/>
      <c r="Y40" s="661"/>
      <c r="Z40" s="662">
        <v>0.5</v>
      </c>
      <c r="AA40" s="662"/>
      <c r="AB40" s="662"/>
      <c r="AC40" s="662"/>
      <c r="AD40" s="663" t="s">
        <v>130</v>
      </c>
      <c r="AE40" s="663"/>
      <c r="AF40" s="663"/>
      <c r="AG40" s="663"/>
      <c r="AH40" s="663"/>
      <c r="AI40" s="663"/>
      <c r="AJ40" s="663"/>
      <c r="AK40" s="663"/>
      <c r="AL40" s="664" t="s">
        <v>130</v>
      </c>
      <c r="AM40" s="665"/>
      <c r="AN40" s="665"/>
      <c r="AO40" s="666"/>
      <c r="AQ40" s="722" t="s">
        <v>346</v>
      </c>
      <c r="AR40" s="723"/>
      <c r="AS40" s="723"/>
      <c r="AT40" s="723"/>
      <c r="AU40" s="723"/>
      <c r="AV40" s="723"/>
      <c r="AW40" s="723"/>
      <c r="AX40" s="723"/>
      <c r="AY40" s="724"/>
      <c r="AZ40" s="659">
        <v>4178</v>
      </c>
      <c r="BA40" s="660"/>
      <c r="BB40" s="660"/>
      <c r="BC40" s="660"/>
      <c r="BD40" s="691"/>
      <c r="BE40" s="691"/>
      <c r="BF40" s="714"/>
      <c r="BG40" s="707" t="s">
        <v>347</v>
      </c>
      <c r="BH40" s="708"/>
      <c r="BI40" s="708"/>
      <c r="BJ40" s="708"/>
      <c r="BK40" s="708"/>
      <c r="BL40" s="223"/>
      <c r="BM40" s="657" t="s">
        <v>348</v>
      </c>
      <c r="BN40" s="657"/>
      <c r="BO40" s="657"/>
      <c r="BP40" s="657"/>
      <c r="BQ40" s="657"/>
      <c r="BR40" s="657"/>
      <c r="BS40" s="657"/>
      <c r="BT40" s="657"/>
      <c r="BU40" s="658"/>
      <c r="BV40" s="659">
        <v>105</v>
      </c>
      <c r="BW40" s="660"/>
      <c r="BX40" s="660"/>
      <c r="BY40" s="660"/>
      <c r="BZ40" s="660"/>
      <c r="CA40" s="660"/>
      <c r="CB40" s="669"/>
      <c r="CD40" s="656" t="s">
        <v>349</v>
      </c>
      <c r="CE40" s="657"/>
      <c r="CF40" s="657"/>
      <c r="CG40" s="657"/>
      <c r="CH40" s="657"/>
      <c r="CI40" s="657"/>
      <c r="CJ40" s="657"/>
      <c r="CK40" s="657"/>
      <c r="CL40" s="657"/>
      <c r="CM40" s="657"/>
      <c r="CN40" s="657"/>
      <c r="CO40" s="657"/>
      <c r="CP40" s="657"/>
      <c r="CQ40" s="658"/>
      <c r="CR40" s="659" t="s">
        <v>130</v>
      </c>
      <c r="CS40" s="660"/>
      <c r="CT40" s="660"/>
      <c r="CU40" s="660"/>
      <c r="CV40" s="660"/>
      <c r="CW40" s="660"/>
      <c r="CX40" s="660"/>
      <c r="CY40" s="661"/>
      <c r="CZ40" s="664" t="s">
        <v>130</v>
      </c>
      <c r="DA40" s="689"/>
      <c r="DB40" s="689"/>
      <c r="DC40" s="693"/>
      <c r="DD40" s="668" t="s">
        <v>130</v>
      </c>
      <c r="DE40" s="660"/>
      <c r="DF40" s="660"/>
      <c r="DG40" s="660"/>
      <c r="DH40" s="660"/>
      <c r="DI40" s="660"/>
      <c r="DJ40" s="660"/>
      <c r="DK40" s="661"/>
      <c r="DL40" s="668" t="s">
        <v>130</v>
      </c>
      <c r="DM40" s="660"/>
      <c r="DN40" s="660"/>
      <c r="DO40" s="660"/>
      <c r="DP40" s="660"/>
      <c r="DQ40" s="660"/>
      <c r="DR40" s="660"/>
      <c r="DS40" s="660"/>
      <c r="DT40" s="660"/>
      <c r="DU40" s="660"/>
      <c r="DV40" s="661"/>
      <c r="DW40" s="664" t="s">
        <v>130</v>
      </c>
      <c r="DX40" s="689"/>
      <c r="DY40" s="689"/>
      <c r="DZ40" s="689"/>
      <c r="EA40" s="689"/>
      <c r="EB40" s="689"/>
      <c r="EC40" s="690"/>
    </row>
    <row r="41" spans="2:133" ht="11.25" customHeight="1" x14ac:dyDescent="0.2">
      <c r="B41" s="680" t="s">
        <v>350</v>
      </c>
      <c r="C41" s="681"/>
      <c r="D41" s="681"/>
      <c r="E41" s="681"/>
      <c r="F41" s="681"/>
      <c r="G41" s="681"/>
      <c r="H41" s="681"/>
      <c r="I41" s="681"/>
      <c r="J41" s="681"/>
      <c r="K41" s="681"/>
      <c r="L41" s="681"/>
      <c r="M41" s="681"/>
      <c r="N41" s="681"/>
      <c r="O41" s="681"/>
      <c r="P41" s="681"/>
      <c r="Q41" s="682"/>
      <c r="R41" s="731">
        <v>4246068</v>
      </c>
      <c r="S41" s="732"/>
      <c r="T41" s="732"/>
      <c r="U41" s="732"/>
      <c r="V41" s="732"/>
      <c r="W41" s="732"/>
      <c r="X41" s="732"/>
      <c r="Y41" s="736"/>
      <c r="Z41" s="737">
        <v>100</v>
      </c>
      <c r="AA41" s="737"/>
      <c r="AB41" s="737"/>
      <c r="AC41" s="737"/>
      <c r="AD41" s="738">
        <v>2340824</v>
      </c>
      <c r="AE41" s="738"/>
      <c r="AF41" s="738"/>
      <c r="AG41" s="738"/>
      <c r="AH41" s="738"/>
      <c r="AI41" s="738"/>
      <c r="AJ41" s="738"/>
      <c r="AK41" s="738"/>
      <c r="AL41" s="739">
        <v>100</v>
      </c>
      <c r="AM41" s="719"/>
      <c r="AN41" s="719"/>
      <c r="AO41" s="740"/>
      <c r="AQ41" s="722" t="s">
        <v>351</v>
      </c>
      <c r="AR41" s="723"/>
      <c r="AS41" s="723"/>
      <c r="AT41" s="723"/>
      <c r="AU41" s="723"/>
      <c r="AV41" s="723"/>
      <c r="AW41" s="723"/>
      <c r="AX41" s="723"/>
      <c r="AY41" s="724"/>
      <c r="AZ41" s="659">
        <v>69968</v>
      </c>
      <c r="BA41" s="660"/>
      <c r="BB41" s="660"/>
      <c r="BC41" s="660"/>
      <c r="BD41" s="691"/>
      <c r="BE41" s="691"/>
      <c r="BF41" s="714"/>
      <c r="BG41" s="707"/>
      <c r="BH41" s="708"/>
      <c r="BI41" s="708"/>
      <c r="BJ41" s="708"/>
      <c r="BK41" s="708"/>
      <c r="BL41" s="223"/>
      <c r="BM41" s="657" t="s">
        <v>352</v>
      </c>
      <c r="BN41" s="657"/>
      <c r="BO41" s="657"/>
      <c r="BP41" s="657"/>
      <c r="BQ41" s="657"/>
      <c r="BR41" s="657"/>
      <c r="BS41" s="657"/>
      <c r="BT41" s="657"/>
      <c r="BU41" s="658"/>
      <c r="BV41" s="659" t="s">
        <v>130</v>
      </c>
      <c r="BW41" s="660"/>
      <c r="BX41" s="660"/>
      <c r="BY41" s="660"/>
      <c r="BZ41" s="660"/>
      <c r="CA41" s="660"/>
      <c r="CB41" s="669"/>
      <c r="CD41" s="656" t="s">
        <v>353</v>
      </c>
      <c r="CE41" s="657"/>
      <c r="CF41" s="657"/>
      <c r="CG41" s="657"/>
      <c r="CH41" s="657"/>
      <c r="CI41" s="657"/>
      <c r="CJ41" s="657"/>
      <c r="CK41" s="657"/>
      <c r="CL41" s="657"/>
      <c r="CM41" s="657"/>
      <c r="CN41" s="657"/>
      <c r="CO41" s="657"/>
      <c r="CP41" s="657"/>
      <c r="CQ41" s="658"/>
      <c r="CR41" s="659" t="s">
        <v>130</v>
      </c>
      <c r="CS41" s="691"/>
      <c r="CT41" s="691"/>
      <c r="CU41" s="691"/>
      <c r="CV41" s="691"/>
      <c r="CW41" s="691"/>
      <c r="CX41" s="691"/>
      <c r="CY41" s="692"/>
      <c r="CZ41" s="664" t="s">
        <v>130</v>
      </c>
      <c r="DA41" s="689"/>
      <c r="DB41" s="689"/>
      <c r="DC41" s="693"/>
      <c r="DD41" s="668" t="s">
        <v>130</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354</v>
      </c>
      <c r="AR42" s="729"/>
      <c r="AS42" s="729"/>
      <c r="AT42" s="729"/>
      <c r="AU42" s="729"/>
      <c r="AV42" s="729"/>
      <c r="AW42" s="729"/>
      <c r="AX42" s="729"/>
      <c r="AY42" s="730"/>
      <c r="AZ42" s="731">
        <v>141158</v>
      </c>
      <c r="BA42" s="732"/>
      <c r="BB42" s="732"/>
      <c r="BC42" s="732"/>
      <c r="BD42" s="718"/>
      <c r="BE42" s="718"/>
      <c r="BF42" s="720"/>
      <c r="BG42" s="709"/>
      <c r="BH42" s="710"/>
      <c r="BI42" s="710"/>
      <c r="BJ42" s="710"/>
      <c r="BK42" s="710"/>
      <c r="BL42" s="224"/>
      <c r="BM42" s="681" t="s">
        <v>355</v>
      </c>
      <c r="BN42" s="681"/>
      <c r="BO42" s="681"/>
      <c r="BP42" s="681"/>
      <c r="BQ42" s="681"/>
      <c r="BR42" s="681"/>
      <c r="BS42" s="681"/>
      <c r="BT42" s="681"/>
      <c r="BU42" s="682"/>
      <c r="BV42" s="731">
        <v>379</v>
      </c>
      <c r="BW42" s="732"/>
      <c r="BX42" s="732"/>
      <c r="BY42" s="732"/>
      <c r="BZ42" s="732"/>
      <c r="CA42" s="732"/>
      <c r="CB42" s="741"/>
      <c r="CD42" s="656" t="s">
        <v>356</v>
      </c>
      <c r="CE42" s="657"/>
      <c r="CF42" s="657"/>
      <c r="CG42" s="657"/>
      <c r="CH42" s="657"/>
      <c r="CI42" s="657"/>
      <c r="CJ42" s="657"/>
      <c r="CK42" s="657"/>
      <c r="CL42" s="657"/>
      <c r="CM42" s="657"/>
      <c r="CN42" s="657"/>
      <c r="CO42" s="657"/>
      <c r="CP42" s="657"/>
      <c r="CQ42" s="658"/>
      <c r="CR42" s="659">
        <v>871786</v>
      </c>
      <c r="CS42" s="691"/>
      <c r="CT42" s="691"/>
      <c r="CU42" s="691"/>
      <c r="CV42" s="691"/>
      <c r="CW42" s="691"/>
      <c r="CX42" s="691"/>
      <c r="CY42" s="692"/>
      <c r="CZ42" s="664">
        <v>20.8</v>
      </c>
      <c r="DA42" s="689"/>
      <c r="DB42" s="689"/>
      <c r="DC42" s="693"/>
      <c r="DD42" s="668">
        <v>98342</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357</v>
      </c>
      <c r="CD43" s="656" t="s">
        <v>358</v>
      </c>
      <c r="CE43" s="657"/>
      <c r="CF43" s="657"/>
      <c r="CG43" s="657"/>
      <c r="CH43" s="657"/>
      <c r="CI43" s="657"/>
      <c r="CJ43" s="657"/>
      <c r="CK43" s="657"/>
      <c r="CL43" s="657"/>
      <c r="CM43" s="657"/>
      <c r="CN43" s="657"/>
      <c r="CO43" s="657"/>
      <c r="CP43" s="657"/>
      <c r="CQ43" s="658"/>
      <c r="CR43" s="659">
        <v>26072</v>
      </c>
      <c r="CS43" s="691"/>
      <c r="CT43" s="691"/>
      <c r="CU43" s="691"/>
      <c r="CV43" s="691"/>
      <c r="CW43" s="691"/>
      <c r="CX43" s="691"/>
      <c r="CY43" s="692"/>
      <c r="CZ43" s="664">
        <v>0.6</v>
      </c>
      <c r="DA43" s="689"/>
      <c r="DB43" s="689"/>
      <c r="DC43" s="693"/>
      <c r="DD43" s="668">
        <v>26072</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359</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306</v>
      </c>
      <c r="CE44" s="696"/>
      <c r="CF44" s="656" t="s">
        <v>360</v>
      </c>
      <c r="CG44" s="657"/>
      <c r="CH44" s="657"/>
      <c r="CI44" s="657"/>
      <c r="CJ44" s="657"/>
      <c r="CK44" s="657"/>
      <c r="CL44" s="657"/>
      <c r="CM44" s="657"/>
      <c r="CN44" s="657"/>
      <c r="CO44" s="657"/>
      <c r="CP44" s="657"/>
      <c r="CQ44" s="658"/>
      <c r="CR44" s="659">
        <v>865076</v>
      </c>
      <c r="CS44" s="660"/>
      <c r="CT44" s="660"/>
      <c r="CU44" s="660"/>
      <c r="CV44" s="660"/>
      <c r="CW44" s="660"/>
      <c r="CX44" s="660"/>
      <c r="CY44" s="661"/>
      <c r="CZ44" s="664">
        <v>20.7</v>
      </c>
      <c r="DA44" s="665"/>
      <c r="DB44" s="665"/>
      <c r="DC44" s="671"/>
      <c r="DD44" s="668">
        <v>96078</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361</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362</v>
      </c>
      <c r="CG45" s="657"/>
      <c r="CH45" s="657"/>
      <c r="CI45" s="657"/>
      <c r="CJ45" s="657"/>
      <c r="CK45" s="657"/>
      <c r="CL45" s="657"/>
      <c r="CM45" s="657"/>
      <c r="CN45" s="657"/>
      <c r="CO45" s="657"/>
      <c r="CP45" s="657"/>
      <c r="CQ45" s="658"/>
      <c r="CR45" s="659">
        <v>445998</v>
      </c>
      <c r="CS45" s="691"/>
      <c r="CT45" s="691"/>
      <c r="CU45" s="691"/>
      <c r="CV45" s="691"/>
      <c r="CW45" s="691"/>
      <c r="CX45" s="691"/>
      <c r="CY45" s="692"/>
      <c r="CZ45" s="664">
        <v>10.7</v>
      </c>
      <c r="DA45" s="689"/>
      <c r="DB45" s="689"/>
      <c r="DC45" s="693"/>
      <c r="DD45" s="668">
        <v>52288</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363</v>
      </c>
      <c r="CG46" s="657"/>
      <c r="CH46" s="657"/>
      <c r="CI46" s="657"/>
      <c r="CJ46" s="657"/>
      <c r="CK46" s="657"/>
      <c r="CL46" s="657"/>
      <c r="CM46" s="657"/>
      <c r="CN46" s="657"/>
      <c r="CO46" s="657"/>
      <c r="CP46" s="657"/>
      <c r="CQ46" s="658"/>
      <c r="CR46" s="659">
        <v>419078</v>
      </c>
      <c r="CS46" s="660"/>
      <c r="CT46" s="660"/>
      <c r="CU46" s="660"/>
      <c r="CV46" s="660"/>
      <c r="CW46" s="660"/>
      <c r="CX46" s="660"/>
      <c r="CY46" s="661"/>
      <c r="CZ46" s="664">
        <v>10</v>
      </c>
      <c r="DA46" s="665"/>
      <c r="DB46" s="665"/>
      <c r="DC46" s="671"/>
      <c r="DD46" s="668">
        <v>43790</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364</v>
      </c>
      <c r="CG47" s="657"/>
      <c r="CH47" s="657"/>
      <c r="CI47" s="657"/>
      <c r="CJ47" s="657"/>
      <c r="CK47" s="657"/>
      <c r="CL47" s="657"/>
      <c r="CM47" s="657"/>
      <c r="CN47" s="657"/>
      <c r="CO47" s="657"/>
      <c r="CP47" s="657"/>
      <c r="CQ47" s="658"/>
      <c r="CR47" s="659">
        <v>6710</v>
      </c>
      <c r="CS47" s="691"/>
      <c r="CT47" s="691"/>
      <c r="CU47" s="691"/>
      <c r="CV47" s="691"/>
      <c r="CW47" s="691"/>
      <c r="CX47" s="691"/>
      <c r="CY47" s="692"/>
      <c r="CZ47" s="664">
        <v>0.2</v>
      </c>
      <c r="DA47" s="689"/>
      <c r="DB47" s="689"/>
      <c r="DC47" s="693"/>
      <c r="DD47" s="668">
        <v>2264</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1" x14ac:dyDescent="0.2">
      <c r="B48" s="225"/>
      <c r="CD48" s="699"/>
      <c r="CE48" s="700"/>
      <c r="CF48" s="656" t="s">
        <v>365</v>
      </c>
      <c r="CG48" s="657"/>
      <c r="CH48" s="657"/>
      <c r="CI48" s="657"/>
      <c r="CJ48" s="657"/>
      <c r="CK48" s="657"/>
      <c r="CL48" s="657"/>
      <c r="CM48" s="657"/>
      <c r="CN48" s="657"/>
      <c r="CO48" s="657"/>
      <c r="CP48" s="657"/>
      <c r="CQ48" s="658"/>
      <c r="CR48" s="659" t="s">
        <v>248</v>
      </c>
      <c r="CS48" s="660"/>
      <c r="CT48" s="660"/>
      <c r="CU48" s="660"/>
      <c r="CV48" s="660"/>
      <c r="CW48" s="660"/>
      <c r="CX48" s="660"/>
      <c r="CY48" s="661"/>
      <c r="CZ48" s="664" t="s">
        <v>130</v>
      </c>
      <c r="DA48" s="665"/>
      <c r="DB48" s="665"/>
      <c r="DC48" s="671"/>
      <c r="DD48" s="668" t="s">
        <v>130</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366</v>
      </c>
      <c r="CE49" s="681"/>
      <c r="CF49" s="681"/>
      <c r="CG49" s="681"/>
      <c r="CH49" s="681"/>
      <c r="CI49" s="681"/>
      <c r="CJ49" s="681"/>
      <c r="CK49" s="681"/>
      <c r="CL49" s="681"/>
      <c r="CM49" s="681"/>
      <c r="CN49" s="681"/>
      <c r="CO49" s="681"/>
      <c r="CP49" s="681"/>
      <c r="CQ49" s="682"/>
      <c r="CR49" s="731">
        <v>4183095</v>
      </c>
      <c r="CS49" s="718"/>
      <c r="CT49" s="718"/>
      <c r="CU49" s="718"/>
      <c r="CV49" s="718"/>
      <c r="CW49" s="718"/>
      <c r="CX49" s="718"/>
      <c r="CY49" s="747"/>
      <c r="CZ49" s="739">
        <v>100</v>
      </c>
      <c r="DA49" s="748"/>
      <c r="DB49" s="748"/>
      <c r="DC49" s="749"/>
      <c r="DD49" s="750">
        <v>2752822</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mqAO7I88a9dC14cuYYB0hPI1Y+Z1Zt/0JzkaFpm41eWzqkKbwkV+UOaaGj8T0PDknuNhACNoGc4KktBaSD8ALw==" saltValue="mOI2QZ0Zw3vRz0MSBdpEO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367</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368</v>
      </c>
      <c r="DK2" s="759"/>
      <c r="DL2" s="759"/>
      <c r="DM2" s="759"/>
      <c r="DN2" s="759"/>
      <c r="DO2" s="760"/>
      <c r="DP2" s="228"/>
      <c r="DQ2" s="758" t="s">
        <v>369</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370</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371</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372</v>
      </c>
      <c r="B5" s="764"/>
      <c r="C5" s="764"/>
      <c r="D5" s="764"/>
      <c r="E5" s="764"/>
      <c r="F5" s="764"/>
      <c r="G5" s="764"/>
      <c r="H5" s="764"/>
      <c r="I5" s="764"/>
      <c r="J5" s="764"/>
      <c r="K5" s="764"/>
      <c r="L5" s="764"/>
      <c r="M5" s="764"/>
      <c r="N5" s="764"/>
      <c r="O5" s="764"/>
      <c r="P5" s="765"/>
      <c r="Q5" s="769" t="s">
        <v>373</v>
      </c>
      <c r="R5" s="770"/>
      <c r="S5" s="770"/>
      <c r="T5" s="770"/>
      <c r="U5" s="771"/>
      <c r="V5" s="769" t="s">
        <v>374</v>
      </c>
      <c r="W5" s="770"/>
      <c r="X5" s="770"/>
      <c r="Y5" s="770"/>
      <c r="Z5" s="771"/>
      <c r="AA5" s="769" t="s">
        <v>375</v>
      </c>
      <c r="AB5" s="770"/>
      <c r="AC5" s="770"/>
      <c r="AD5" s="770"/>
      <c r="AE5" s="770"/>
      <c r="AF5" s="775" t="s">
        <v>376</v>
      </c>
      <c r="AG5" s="770"/>
      <c r="AH5" s="770"/>
      <c r="AI5" s="770"/>
      <c r="AJ5" s="776"/>
      <c r="AK5" s="770" t="s">
        <v>377</v>
      </c>
      <c r="AL5" s="770"/>
      <c r="AM5" s="770"/>
      <c r="AN5" s="770"/>
      <c r="AO5" s="771"/>
      <c r="AP5" s="769" t="s">
        <v>378</v>
      </c>
      <c r="AQ5" s="770"/>
      <c r="AR5" s="770"/>
      <c r="AS5" s="770"/>
      <c r="AT5" s="771"/>
      <c r="AU5" s="769" t="s">
        <v>379</v>
      </c>
      <c r="AV5" s="770"/>
      <c r="AW5" s="770"/>
      <c r="AX5" s="770"/>
      <c r="AY5" s="776"/>
      <c r="AZ5" s="232"/>
      <c r="BA5" s="232"/>
      <c r="BB5" s="232"/>
      <c r="BC5" s="232"/>
      <c r="BD5" s="232"/>
      <c r="BE5" s="233"/>
      <c r="BF5" s="233"/>
      <c r="BG5" s="233"/>
      <c r="BH5" s="233"/>
      <c r="BI5" s="233"/>
      <c r="BJ5" s="233"/>
      <c r="BK5" s="233"/>
      <c r="BL5" s="233"/>
      <c r="BM5" s="233"/>
      <c r="BN5" s="233"/>
      <c r="BO5" s="233"/>
      <c r="BP5" s="233"/>
      <c r="BQ5" s="763" t="s">
        <v>380</v>
      </c>
      <c r="BR5" s="764"/>
      <c r="BS5" s="764"/>
      <c r="BT5" s="764"/>
      <c r="BU5" s="764"/>
      <c r="BV5" s="764"/>
      <c r="BW5" s="764"/>
      <c r="BX5" s="764"/>
      <c r="BY5" s="764"/>
      <c r="BZ5" s="764"/>
      <c r="CA5" s="764"/>
      <c r="CB5" s="764"/>
      <c r="CC5" s="764"/>
      <c r="CD5" s="764"/>
      <c r="CE5" s="764"/>
      <c r="CF5" s="764"/>
      <c r="CG5" s="765"/>
      <c r="CH5" s="769" t="s">
        <v>381</v>
      </c>
      <c r="CI5" s="770"/>
      <c r="CJ5" s="770"/>
      <c r="CK5" s="770"/>
      <c r="CL5" s="771"/>
      <c r="CM5" s="769" t="s">
        <v>382</v>
      </c>
      <c r="CN5" s="770"/>
      <c r="CO5" s="770"/>
      <c r="CP5" s="770"/>
      <c r="CQ5" s="771"/>
      <c r="CR5" s="769" t="s">
        <v>383</v>
      </c>
      <c r="CS5" s="770"/>
      <c r="CT5" s="770"/>
      <c r="CU5" s="770"/>
      <c r="CV5" s="771"/>
      <c r="CW5" s="769" t="s">
        <v>384</v>
      </c>
      <c r="CX5" s="770"/>
      <c r="CY5" s="770"/>
      <c r="CZ5" s="770"/>
      <c r="DA5" s="771"/>
      <c r="DB5" s="769" t="s">
        <v>385</v>
      </c>
      <c r="DC5" s="770"/>
      <c r="DD5" s="770"/>
      <c r="DE5" s="770"/>
      <c r="DF5" s="771"/>
      <c r="DG5" s="803" t="s">
        <v>386</v>
      </c>
      <c r="DH5" s="804"/>
      <c r="DI5" s="804"/>
      <c r="DJ5" s="804"/>
      <c r="DK5" s="805"/>
      <c r="DL5" s="803" t="s">
        <v>387</v>
      </c>
      <c r="DM5" s="804"/>
      <c r="DN5" s="804"/>
      <c r="DO5" s="804"/>
      <c r="DP5" s="805"/>
      <c r="DQ5" s="769" t="s">
        <v>388</v>
      </c>
      <c r="DR5" s="770"/>
      <c r="DS5" s="770"/>
      <c r="DT5" s="770"/>
      <c r="DU5" s="771"/>
      <c r="DV5" s="769" t="s">
        <v>379</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6"/>
      <c r="DH6" s="807"/>
      <c r="DI6" s="807"/>
      <c r="DJ6" s="807"/>
      <c r="DK6" s="808"/>
      <c r="DL6" s="806"/>
      <c r="DM6" s="807"/>
      <c r="DN6" s="807"/>
      <c r="DO6" s="807"/>
      <c r="DP6" s="808"/>
      <c r="DQ6" s="772"/>
      <c r="DR6" s="773"/>
      <c r="DS6" s="773"/>
      <c r="DT6" s="773"/>
      <c r="DU6" s="774"/>
      <c r="DV6" s="772"/>
      <c r="DW6" s="773"/>
      <c r="DX6" s="773"/>
      <c r="DY6" s="773"/>
      <c r="DZ6" s="778"/>
      <c r="EA6" s="234"/>
    </row>
    <row r="7" spans="1:131" s="235" customFormat="1" ht="26.25" customHeight="1" thickTop="1" x14ac:dyDescent="0.2">
      <c r="A7" s="236">
        <v>1</v>
      </c>
      <c r="B7" s="785" t="s">
        <v>389</v>
      </c>
      <c r="C7" s="786"/>
      <c r="D7" s="786"/>
      <c r="E7" s="786"/>
      <c r="F7" s="786"/>
      <c r="G7" s="786"/>
      <c r="H7" s="786"/>
      <c r="I7" s="786"/>
      <c r="J7" s="786"/>
      <c r="K7" s="786"/>
      <c r="L7" s="786"/>
      <c r="M7" s="786"/>
      <c r="N7" s="786"/>
      <c r="O7" s="786"/>
      <c r="P7" s="787"/>
      <c r="Q7" s="788">
        <v>4246</v>
      </c>
      <c r="R7" s="789"/>
      <c r="S7" s="789"/>
      <c r="T7" s="789"/>
      <c r="U7" s="790"/>
      <c r="V7" s="791">
        <v>4183</v>
      </c>
      <c r="W7" s="791"/>
      <c r="X7" s="791"/>
      <c r="Y7" s="791"/>
      <c r="Z7" s="791"/>
      <c r="AA7" s="791">
        <v>63</v>
      </c>
      <c r="AB7" s="791"/>
      <c r="AC7" s="791"/>
      <c r="AD7" s="791"/>
      <c r="AE7" s="792"/>
      <c r="AF7" s="793">
        <v>45</v>
      </c>
      <c r="AG7" s="794"/>
      <c r="AH7" s="794"/>
      <c r="AI7" s="794"/>
      <c r="AJ7" s="795"/>
      <c r="AK7" s="796">
        <v>104</v>
      </c>
      <c r="AL7" s="797"/>
      <c r="AM7" s="797"/>
      <c r="AN7" s="797"/>
      <c r="AO7" s="797"/>
      <c r="AP7" s="797">
        <v>3779</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6">
        <v>1</v>
      </c>
      <c r="BR7" s="237"/>
      <c r="BS7" s="800" t="s">
        <v>575</v>
      </c>
      <c r="BT7" s="801"/>
      <c r="BU7" s="801"/>
      <c r="BV7" s="801"/>
      <c r="BW7" s="801"/>
      <c r="BX7" s="801"/>
      <c r="BY7" s="801"/>
      <c r="BZ7" s="801"/>
      <c r="CA7" s="801"/>
      <c r="CB7" s="801"/>
      <c r="CC7" s="801"/>
      <c r="CD7" s="801"/>
      <c r="CE7" s="801"/>
      <c r="CF7" s="801"/>
      <c r="CG7" s="802"/>
      <c r="CH7" s="779">
        <v>3</v>
      </c>
      <c r="CI7" s="780"/>
      <c r="CJ7" s="780"/>
      <c r="CK7" s="780"/>
      <c r="CL7" s="781"/>
      <c r="CM7" s="779">
        <v>18</v>
      </c>
      <c r="CN7" s="780"/>
      <c r="CO7" s="780"/>
      <c r="CP7" s="780"/>
      <c r="CQ7" s="781"/>
      <c r="CR7" s="779">
        <v>10</v>
      </c>
      <c r="CS7" s="780"/>
      <c r="CT7" s="780"/>
      <c r="CU7" s="780"/>
      <c r="CV7" s="781"/>
      <c r="CW7" s="779" t="s">
        <v>593</v>
      </c>
      <c r="CX7" s="780"/>
      <c r="CY7" s="780"/>
      <c r="CZ7" s="780"/>
      <c r="DA7" s="781"/>
      <c r="DB7" s="779" t="s">
        <v>593</v>
      </c>
      <c r="DC7" s="780"/>
      <c r="DD7" s="780"/>
      <c r="DE7" s="780"/>
      <c r="DF7" s="781"/>
      <c r="DG7" s="779" t="s">
        <v>594</v>
      </c>
      <c r="DH7" s="780"/>
      <c r="DI7" s="780"/>
      <c r="DJ7" s="780"/>
      <c r="DK7" s="781"/>
      <c r="DL7" s="779" t="s">
        <v>594</v>
      </c>
      <c r="DM7" s="780"/>
      <c r="DN7" s="780"/>
      <c r="DO7" s="780"/>
      <c r="DP7" s="781"/>
      <c r="DQ7" s="779" t="s">
        <v>594</v>
      </c>
      <c r="DR7" s="780"/>
      <c r="DS7" s="780"/>
      <c r="DT7" s="780"/>
      <c r="DU7" s="781"/>
      <c r="DV7" s="782"/>
      <c r="DW7" s="783"/>
      <c r="DX7" s="783"/>
      <c r="DY7" s="783"/>
      <c r="DZ7" s="784"/>
      <c r="EA7" s="234"/>
    </row>
    <row r="8" spans="1:131" s="235" customFormat="1" ht="26.25" customHeight="1" x14ac:dyDescent="0.2">
      <c r="A8" s="238">
        <v>2</v>
      </c>
      <c r="B8" s="820"/>
      <c r="C8" s="821"/>
      <c r="D8" s="821"/>
      <c r="E8" s="821"/>
      <c r="F8" s="821"/>
      <c r="G8" s="821"/>
      <c r="H8" s="821"/>
      <c r="I8" s="821"/>
      <c r="J8" s="821"/>
      <c r="K8" s="821"/>
      <c r="L8" s="821"/>
      <c r="M8" s="821"/>
      <c r="N8" s="821"/>
      <c r="O8" s="821"/>
      <c r="P8" s="822"/>
      <c r="Q8" s="832"/>
      <c r="R8" s="827"/>
      <c r="S8" s="827"/>
      <c r="T8" s="827"/>
      <c r="U8" s="833"/>
      <c r="V8" s="824"/>
      <c r="W8" s="824"/>
      <c r="X8" s="824"/>
      <c r="Y8" s="824"/>
      <c r="Z8" s="824"/>
      <c r="AA8" s="824"/>
      <c r="AB8" s="824"/>
      <c r="AC8" s="824"/>
      <c r="AD8" s="824"/>
      <c r="AE8" s="825"/>
      <c r="AF8" s="826"/>
      <c r="AG8" s="827"/>
      <c r="AH8" s="827"/>
      <c r="AI8" s="827"/>
      <c r="AJ8" s="828"/>
      <c r="AK8" s="809"/>
      <c r="AL8" s="810"/>
      <c r="AM8" s="810"/>
      <c r="AN8" s="810"/>
      <c r="AO8" s="810"/>
      <c r="AP8" s="810"/>
      <c r="AQ8" s="810"/>
      <c r="AR8" s="810"/>
      <c r="AS8" s="810"/>
      <c r="AT8" s="810"/>
      <c r="AU8" s="811"/>
      <c r="AV8" s="811"/>
      <c r="AW8" s="811"/>
      <c r="AX8" s="811"/>
      <c r="AY8" s="812"/>
      <c r="AZ8" s="232"/>
      <c r="BA8" s="232"/>
      <c r="BB8" s="232"/>
      <c r="BC8" s="232"/>
      <c r="BD8" s="232"/>
      <c r="BE8" s="233"/>
      <c r="BF8" s="233"/>
      <c r="BG8" s="233"/>
      <c r="BH8" s="233"/>
      <c r="BI8" s="233"/>
      <c r="BJ8" s="233"/>
      <c r="BK8" s="233"/>
      <c r="BL8" s="233"/>
      <c r="BM8" s="233"/>
      <c r="BN8" s="233"/>
      <c r="BO8" s="233"/>
      <c r="BP8" s="233"/>
      <c r="BQ8" s="238">
        <v>2</v>
      </c>
      <c r="BR8" s="239"/>
      <c r="BS8" s="829" t="s">
        <v>576</v>
      </c>
      <c r="BT8" s="830"/>
      <c r="BU8" s="830"/>
      <c r="BV8" s="830"/>
      <c r="BW8" s="830"/>
      <c r="BX8" s="830"/>
      <c r="BY8" s="830"/>
      <c r="BZ8" s="830"/>
      <c r="CA8" s="830"/>
      <c r="CB8" s="830"/>
      <c r="CC8" s="830"/>
      <c r="CD8" s="830"/>
      <c r="CE8" s="830"/>
      <c r="CF8" s="830"/>
      <c r="CG8" s="831"/>
      <c r="CH8" s="816" t="s">
        <v>594</v>
      </c>
      <c r="CI8" s="817"/>
      <c r="CJ8" s="817"/>
      <c r="CK8" s="817"/>
      <c r="CL8" s="818"/>
      <c r="CM8" s="816" t="s">
        <v>594</v>
      </c>
      <c r="CN8" s="817"/>
      <c r="CO8" s="817"/>
      <c r="CP8" s="817"/>
      <c r="CQ8" s="818"/>
      <c r="CR8" s="816" t="s">
        <v>594</v>
      </c>
      <c r="CS8" s="817"/>
      <c r="CT8" s="817"/>
      <c r="CU8" s="817"/>
      <c r="CV8" s="818"/>
      <c r="CW8" s="816" t="s">
        <v>594</v>
      </c>
      <c r="CX8" s="817"/>
      <c r="CY8" s="817"/>
      <c r="CZ8" s="817"/>
      <c r="DA8" s="818"/>
      <c r="DB8" s="816" t="s">
        <v>594</v>
      </c>
      <c r="DC8" s="817"/>
      <c r="DD8" s="817"/>
      <c r="DE8" s="817"/>
      <c r="DF8" s="818"/>
      <c r="DG8" s="816" t="s">
        <v>594</v>
      </c>
      <c r="DH8" s="817"/>
      <c r="DI8" s="817"/>
      <c r="DJ8" s="817"/>
      <c r="DK8" s="818"/>
      <c r="DL8" s="816" t="s">
        <v>594</v>
      </c>
      <c r="DM8" s="817"/>
      <c r="DN8" s="817"/>
      <c r="DO8" s="817"/>
      <c r="DP8" s="818"/>
      <c r="DQ8" s="816" t="s">
        <v>594</v>
      </c>
      <c r="DR8" s="817"/>
      <c r="DS8" s="817"/>
      <c r="DT8" s="817"/>
      <c r="DU8" s="818"/>
      <c r="DV8" s="813"/>
      <c r="DW8" s="814"/>
      <c r="DX8" s="814"/>
      <c r="DY8" s="814"/>
      <c r="DZ8" s="819"/>
      <c r="EA8" s="234"/>
    </row>
    <row r="9" spans="1:131" s="235" customFormat="1" ht="26.25" customHeight="1" x14ac:dyDescent="0.2">
      <c r="A9" s="238">
        <v>3</v>
      </c>
      <c r="B9" s="820"/>
      <c r="C9" s="821"/>
      <c r="D9" s="821"/>
      <c r="E9" s="821"/>
      <c r="F9" s="821"/>
      <c r="G9" s="821"/>
      <c r="H9" s="821"/>
      <c r="I9" s="821"/>
      <c r="J9" s="821"/>
      <c r="K9" s="821"/>
      <c r="L9" s="821"/>
      <c r="M9" s="821"/>
      <c r="N9" s="821"/>
      <c r="O9" s="821"/>
      <c r="P9" s="822"/>
      <c r="Q9" s="823"/>
      <c r="R9" s="824"/>
      <c r="S9" s="824"/>
      <c r="T9" s="824"/>
      <c r="U9" s="824"/>
      <c r="V9" s="824"/>
      <c r="W9" s="824"/>
      <c r="X9" s="824"/>
      <c r="Y9" s="824"/>
      <c r="Z9" s="824"/>
      <c r="AA9" s="824"/>
      <c r="AB9" s="824"/>
      <c r="AC9" s="824"/>
      <c r="AD9" s="824"/>
      <c r="AE9" s="825"/>
      <c r="AF9" s="826"/>
      <c r="AG9" s="827"/>
      <c r="AH9" s="827"/>
      <c r="AI9" s="827"/>
      <c r="AJ9" s="828"/>
      <c r="AK9" s="809"/>
      <c r="AL9" s="810"/>
      <c r="AM9" s="810"/>
      <c r="AN9" s="810"/>
      <c r="AO9" s="810"/>
      <c r="AP9" s="810"/>
      <c r="AQ9" s="810"/>
      <c r="AR9" s="810"/>
      <c r="AS9" s="810"/>
      <c r="AT9" s="810"/>
      <c r="AU9" s="811"/>
      <c r="AV9" s="811"/>
      <c r="AW9" s="811"/>
      <c r="AX9" s="811"/>
      <c r="AY9" s="812"/>
      <c r="AZ9" s="232"/>
      <c r="BA9" s="232"/>
      <c r="BB9" s="232"/>
      <c r="BC9" s="232"/>
      <c r="BD9" s="232"/>
      <c r="BE9" s="233"/>
      <c r="BF9" s="233"/>
      <c r="BG9" s="233"/>
      <c r="BH9" s="233"/>
      <c r="BI9" s="233"/>
      <c r="BJ9" s="233"/>
      <c r="BK9" s="233"/>
      <c r="BL9" s="233"/>
      <c r="BM9" s="233"/>
      <c r="BN9" s="233"/>
      <c r="BO9" s="233"/>
      <c r="BP9" s="233"/>
      <c r="BQ9" s="238">
        <v>3</v>
      </c>
      <c r="BR9" s="239"/>
      <c r="BS9" s="813"/>
      <c r="BT9" s="814"/>
      <c r="BU9" s="814"/>
      <c r="BV9" s="814"/>
      <c r="BW9" s="814"/>
      <c r="BX9" s="814"/>
      <c r="BY9" s="814"/>
      <c r="BZ9" s="814"/>
      <c r="CA9" s="814"/>
      <c r="CB9" s="814"/>
      <c r="CC9" s="814"/>
      <c r="CD9" s="814"/>
      <c r="CE9" s="814"/>
      <c r="CF9" s="814"/>
      <c r="CG9" s="815"/>
      <c r="CH9" s="816"/>
      <c r="CI9" s="817"/>
      <c r="CJ9" s="817"/>
      <c r="CK9" s="817"/>
      <c r="CL9" s="818"/>
      <c r="CM9" s="816"/>
      <c r="CN9" s="817"/>
      <c r="CO9" s="817"/>
      <c r="CP9" s="817"/>
      <c r="CQ9" s="818"/>
      <c r="CR9" s="816"/>
      <c r="CS9" s="817"/>
      <c r="CT9" s="817"/>
      <c r="CU9" s="817"/>
      <c r="CV9" s="818"/>
      <c r="CW9" s="816"/>
      <c r="CX9" s="817"/>
      <c r="CY9" s="817"/>
      <c r="CZ9" s="817"/>
      <c r="DA9" s="818"/>
      <c r="DB9" s="816"/>
      <c r="DC9" s="817"/>
      <c r="DD9" s="817"/>
      <c r="DE9" s="817"/>
      <c r="DF9" s="818"/>
      <c r="DG9" s="816"/>
      <c r="DH9" s="817"/>
      <c r="DI9" s="817"/>
      <c r="DJ9" s="817"/>
      <c r="DK9" s="818"/>
      <c r="DL9" s="816"/>
      <c r="DM9" s="817"/>
      <c r="DN9" s="817"/>
      <c r="DO9" s="817"/>
      <c r="DP9" s="818"/>
      <c r="DQ9" s="816"/>
      <c r="DR9" s="817"/>
      <c r="DS9" s="817"/>
      <c r="DT9" s="817"/>
      <c r="DU9" s="818"/>
      <c r="DV9" s="813"/>
      <c r="DW9" s="814"/>
      <c r="DX9" s="814"/>
      <c r="DY9" s="814"/>
      <c r="DZ9" s="819"/>
      <c r="EA9" s="234"/>
    </row>
    <row r="10" spans="1:131" s="235" customFormat="1" ht="26.25" customHeight="1" x14ac:dyDescent="0.2">
      <c r="A10" s="238">
        <v>4</v>
      </c>
      <c r="B10" s="820"/>
      <c r="C10" s="821"/>
      <c r="D10" s="821"/>
      <c r="E10" s="821"/>
      <c r="F10" s="821"/>
      <c r="G10" s="821"/>
      <c r="H10" s="821"/>
      <c r="I10" s="821"/>
      <c r="J10" s="821"/>
      <c r="K10" s="821"/>
      <c r="L10" s="821"/>
      <c r="M10" s="821"/>
      <c r="N10" s="821"/>
      <c r="O10" s="821"/>
      <c r="P10" s="822"/>
      <c r="Q10" s="823"/>
      <c r="R10" s="824"/>
      <c r="S10" s="824"/>
      <c r="T10" s="824"/>
      <c r="U10" s="824"/>
      <c r="V10" s="824"/>
      <c r="W10" s="824"/>
      <c r="X10" s="824"/>
      <c r="Y10" s="824"/>
      <c r="Z10" s="824"/>
      <c r="AA10" s="824"/>
      <c r="AB10" s="824"/>
      <c r="AC10" s="824"/>
      <c r="AD10" s="824"/>
      <c r="AE10" s="825"/>
      <c r="AF10" s="826"/>
      <c r="AG10" s="827"/>
      <c r="AH10" s="827"/>
      <c r="AI10" s="827"/>
      <c r="AJ10" s="828"/>
      <c r="AK10" s="809"/>
      <c r="AL10" s="810"/>
      <c r="AM10" s="810"/>
      <c r="AN10" s="810"/>
      <c r="AO10" s="810"/>
      <c r="AP10" s="810"/>
      <c r="AQ10" s="810"/>
      <c r="AR10" s="810"/>
      <c r="AS10" s="810"/>
      <c r="AT10" s="810"/>
      <c r="AU10" s="811"/>
      <c r="AV10" s="811"/>
      <c r="AW10" s="811"/>
      <c r="AX10" s="811"/>
      <c r="AY10" s="812"/>
      <c r="AZ10" s="232"/>
      <c r="BA10" s="232"/>
      <c r="BB10" s="232"/>
      <c r="BC10" s="232"/>
      <c r="BD10" s="232"/>
      <c r="BE10" s="233"/>
      <c r="BF10" s="233"/>
      <c r="BG10" s="233"/>
      <c r="BH10" s="233"/>
      <c r="BI10" s="233"/>
      <c r="BJ10" s="233"/>
      <c r="BK10" s="233"/>
      <c r="BL10" s="233"/>
      <c r="BM10" s="233"/>
      <c r="BN10" s="233"/>
      <c r="BO10" s="233"/>
      <c r="BP10" s="233"/>
      <c r="BQ10" s="238">
        <v>4</v>
      </c>
      <c r="BR10" s="239"/>
      <c r="BS10" s="813"/>
      <c r="BT10" s="814"/>
      <c r="BU10" s="814"/>
      <c r="BV10" s="814"/>
      <c r="BW10" s="814"/>
      <c r="BX10" s="814"/>
      <c r="BY10" s="814"/>
      <c r="BZ10" s="814"/>
      <c r="CA10" s="814"/>
      <c r="CB10" s="814"/>
      <c r="CC10" s="814"/>
      <c r="CD10" s="814"/>
      <c r="CE10" s="814"/>
      <c r="CF10" s="814"/>
      <c r="CG10" s="815"/>
      <c r="CH10" s="816"/>
      <c r="CI10" s="817"/>
      <c r="CJ10" s="817"/>
      <c r="CK10" s="817"/>
      <c r="CL10" s="818"/>
      <c r="CM10" s="816"/>
      <c r="CN10" s="817"/>
      <c r="CO10" s="817"/>
      <c r="CP10" s="817"/>
      <c r="CQ10" s="818"/>
      <c r="CR10" s="816"/>
      <c r="CS10" s="817"/>
      <c r="CT10" s="817"/>
      <c r="CU10" s="817"/>
      <c r="CV10" s="818"/>
      <c r="CW10" s="816"/>
      <c r="CX10" s="817"/>
      <c r="CY10" s="817"/>
      <c r="CZ10" s="817"/>
      <c r="DA10" s="818"/>
      <c r="DB10" s="816"/>
      <c r="DC10" s="817"/>
      <c r="DD10" s="817"/>
      <c r="DE10" s="817"/>
      <c r="DF10" s="818"/>
      <c r="DG10" s="816"/>
      <c r="DH10" s="817"/>
      <c r="DI10" s="817"/>
      <c r="DJ10" s="817"/>
      <c r="DK10" s="818"/>
      <c r="DL10" s="816"/>
      <c r="DM10" s="817"/>
      <c r="DN10" s="817"/>
      <c r="DO10" s="817"/>
      <c r="DP10" s="818"/>
      <c r="DQ10" s="816"/>
      <c r="DR10" s="817"/>
      <c r="DS10" s="817"/>
      <c r="DT10" s="817"/>
      <c r="DU10" s="818"/>
      <c r="DV10" s="813"/>
      <c r="DW10" s="814"/>
      <c r="DX10" s="814"/>
      <c r="DY10" s="814"/>
      <c r="DZ10" s="819"/>
      <c r="EA10" s="234"/>
    </row>
    <row r="11" spans="1:131" s="235" customFormat="1" ht="26.25" customHeight="1" x14ac:dyDescent="0.2">
      <c r="A11" s="238">
        <v>5</v>
      </c>
      <c r="B11" s="820"/>
      <c r="C11" s="821"/>
      <c r="D11" s="821"/>
      <c r="E11" s="821"/>
      <c r="F11" s="821"/>
      <c r="G11" s="821"/>
      <c r="H11" s="821"/>
      <c r="I11" s="821"/>
      <c r="J11" s="821"/>
      <c r="K11" s="821"/>
      <c r="L11" s="821"/>
      <c r="M11" s="821"/>
      <c r="N11" s="821"/>
      <c r="O11" s="821"/>
      <c r="P11" s="822"/>
      <c r="Q11" s="823"/>
      <c r="R11" s="824"/>
      <c r="S11" s="824"/>
      <c r="T11" s="824"/>
      <c r="U11" s="824"/>
      <c r="V11" s="824"/>
      <c r="W11" s="824"/>
      <c r="X11" s="824"/>
      <c r="Y11" s="824"/>
      <c r="Z11" s="824"/>
      <c r="AA11" s="824"/>
      <c r="AB11" s="824"/>
      <c r="AC11" s="824"/>
      <c r="AD11" s="824"/>
      <c r="AE11" s="825"/>
      <c r="AF11" s="826"/>
      <c r="AG11" s="827"/>
      <c r="AH11" s="827"/>
      <c r="AI11" s="827"/>
      <c r="AJ11" s="828"/>
      <c r="AK11" s="809"/>
      <c r="AL11" s="810"/>
      <c r="AM11" s="810"/>
      <c r="AN11" s="810"/>
      <c r="AO11" s="810"/>
      <c r="AP11" s="810"/>
      <c r="AQ11" s="810"/>
      <c r="AR11" s="810"/>
      <c r="AS11" s="810"/>
      <c r="AT11" s="810"/>
      <c r="AU11" s="811"/>
      <c r="AV11" s="811"/>
      <c r="AW11" s="811"/>
      <c r="AX11" s="811"/>
      <c r="AY11" s="812"/>
      <c r="AZ11" s="232"/>
      <c r="BA11" s="232"/>
      <c r="BB11" s="232"/>
      <c r="BC11" s="232"/>
      <c r="BD11" s="232"/>
      <c r="BE11" s="233"/>
      <c r="BF11" s="233"/>
      <c r="BG11" s="233"/>
      <c r="BH11" s="233"/>
      <c r="BI11" s="233"/>
      <c r="BJ11" s="233"/>
      <c r="BK11" s="233"/>
      <c r="BL11" s="233"/>
      <c r="BM11" s="233"/>
      <c r="BN11" s="233"/>
      <c r="BO11" s="233"/>
      <c r="BP11" s="233"/>
      <c r="BQ11" s="238">
        <v>5</v>
      </c>
      <c r="BR11" s="239"/>
      <c r="BS11" s="813"/>
      <c r="BT11" s="814"/>
      <c r="BU11" s="814"/>
      <c r="BV11" s="814"/>
      <c r="BW11" s="814"/>
      <c r="BX11" s="814"/>
      <c r="BY11" s="814"/>
      <c r="BZ11" s="814"/>
      <c r="CA11" s="814"/>
      <c r="CB11" s="814"/>
      <c r="CC11" s="814"/>
      <c r="CD11" s="814"/>
      <c r="CE11" s="814"/>
      <c r="CF11" s="814"/>
      <c r="CG11" s="815"/>
      <c r="CH11" s="816"/>
      <c r="CI11" s="817"/>
      <c r="CJ11" s="817"/>
      <c r="CK11" s="817"/>
      <c r="CL11" s="818"/>
      <c r="CM11" s="816"/>
      <c r="CN11" s="817"/>
      <c r="CO11" s="817"/>
      <c r="CP11" s="817"/>
      <c r="CQ11" s="818"/>
      <c r="CR11" s="816"/>
      <c r="CS11" s="817"/>
      <c r="CT11" s="817"/>
      <c r="CU11" s="817"/>
      <c r="CV11" s="818"/>
      <c r="CW11" s="816"/>
      <c r="CX11" s="817"/>
      <c r="CY11" s="817"/>
      <c r="CZ11" s="817"/>
      <c r="DA11" s="818"/>
      <c r="DB11" s="816"/>
      <c r="DC11" s="817"/>
      <c r="DD11" s="817"/>
      <c r="DE11" s="817"/>
      <c r="DF11" s="818"/>
      <c r="DG11" s="816"/>
      <c r="DH11" s="817"/>
      <c r="DI11" s="817"/>
      <c r="DJ11" s="817"/>
      <c r="DK11" s="818"/>
      <c r="DL11" s="816"/>
      <c r="DM11" s="817"/>
      <c r="DN11" s="817"/>
      <c r="DO11" s="817"/>
      <c r="DP11" s="818"/>
      <c r="DQ11" s="816"/>
      <c r="DR11" s="817"/>
      <c r="DS11" s="817"/>
      <c r="DT11" s="817"/>
      <c r="DU11" s="818"/>
      <c r="DV11" s="813"/>
      <c r="DW11" s="814"/>
      <c r="DX11" s="814"/>
      <c r="DY11" s="814"/>
      <c r="DZ11" s="819"/>
      <c r="EA11" s="234"/>
    </row>
    <row r="12" spans="1:131" s="235" customFormat="1" ht="26.25" customHeight="1" x14ac:dyDescent="0.2">
      <c r="A12" s="238">
        <v>6</v>
      </c>
      <c r="B12" s="820"/>
      <c r="C12" s="821"/>
      <c r="D12" s="821"/>
      <c r="E12" s="821"/>
      <c r="F12" s="821"/>
      <c r="G12" s="821"/>
      <c r="H12" s="821"/>
      <c r="I12" s="821"/>
      <c r="J12" s="821"/>
      <c r="K12" s="821"/>
      <c r="L12" s="821"/>
      <c r="M12" s="821"/>
      <c r="N12" s="821"/>
      <c r="O12" s="821"/>
      <c r="P12" s="822"/>
      <c r="Q12" s="823"/>
      <c r="R12" s="824"/>
      <c r="S12" s="824"/>
      <c r="T12" s="824"/>
      <c r="U12" s="824"/>
      <c r="V12" s="824"/>
      <c r="W12" s="824"/>
      <c r="X12" s="824"/>
      <c r="Y12" s="824"/>
      <c r="Z12" s="824"/>
      <c r="AA12" s="824"/>
      <c r="AB12" s="824"/>
      <c r="AC12" s="824"/>
      <c r="AD12" s="824"/>
      <c r="AE12" s="825"/>
      <c r="AF12" s="826"/>
      <c r="AG12" s="827"/>
      <c r="AH12" s="827"/>
      <c r="AI12" s="827"/>
      <c r="AJ12" s="828"/>
      <c r="AK12" s="809"/>
      <c r="AL12" s="810"/>
      <c r="AM12" s="810"/>
      <c r="AN12" s="810"/>
      <c r="AO12" s="810"/>
      <c r="AP12" s="810"/>
      <c r="AQ12" s="810"/>
      <c r="AR12" s="810"/>
      <c r="AS12" s="810"/>
      <c r="AT12" s="810"/>
      <c r="AU12" s="811"/>
      <c r="AV12" s="811"/>
      <c r="AW12" s="811"/>
      <c r="AX12" s="811"/>
      <c r="AY12" s="812"/>
      <c r="AZ12" s="232"/>
      <c r="BA12" s="232"/>
      <c r="BB12" s="232"/>
      <c r="BC12" s="232"/>
      <c r="BD12" s="232"/>
      <c r="BE12" s="233"/>
      <c r="BF12" s="233"/>
      <c r="BG12" s="233"/>
      <c r="BH12" s="233"/>
      <c r="BI12" s="233"/>
      <c r="BJ12" s="233"/>
      <c r="BK12" s="233"/>
      <c r="BL12" s="233"/>
      <c r="BM12" s="233"/>
      <c r="BN12" s="233"/>
      <c r="BO12" s="233"/>
      <c r="BP12" s="233"/>
      <c r="BQ12" s="238">
        <v>6</v>
      </c>
      <c r="BR12" s="239"/>
      <c r="BS12" s="813"/>
      <c r="BT12" s="814"/>
      <c r="BU12" s="814"/>
      <c r="BV12" s="814"/>
      <c r="BW12" s="814"/>
      <c r="BX12" s="814"/>
      <c r="BY12" s="814"/>
      <c r="BZ12" s="814"/>
      <c r="CA12" s="814"/>
      <c r="CB12" s="814"/>
      <c r="CC12" s="814"/>
      <c r="CD12" s="814"/>
      <c r="CE12" s="814"/>
      <c r="CF12" s="814"/>
      <c r="CG12" s="815"/>
      <c r="CH12" s="816"/>
      <c r="CI12" s="817"/>
      <c r="CJ12" s="817"/>
      <c r="CK12" s="817"/>
      <c r="CL12" s="818"/>
      <c r="CM12" s="816"/>
      <c r="CN12" s="817"/>
      <c r="CO12" s="817"/>
      <c r="CP12" s="817"/>
      <c r="CQ12" s="818"/>
      <c r="CR12" s="816"/>
      <c r="CS12" s="817"/>
      <c r="CT12" s="817"/>
      <c r="CU12" s="817"/>
      <c r="CV12" s="818"/>
      <c r="CW12" s="816"/>
      <c r="CX12" s="817"/>
      <c r="CY12" s="817"/>
      <c r="CZ12" s="817"/>
      <c r="DA12" s="818"/>
      <c r="DB12" s="816"/>
      <c r="DC12" s="817"/>
      <c r="DD12" s="817"/>
      <c r="DE12" s="817"/>
      <c r="DF12" s="818"/>
      <c r="DG12" s="816"/>
      <c r="DH12" s="817"/>
      <c r="DI12" s="817"/>
      <c r="DJ12" s="817"/>
      <c r="DK12" s="818"/>
      <c r="DL12" s="816"/>
      <c r="DM12" s="817"/>
      <c r="DN12" s="817"/>
      <c r="DO12" s="817"/>
      <c r="DP12" s="818"/>
      <c r="DQ12" s="816"/>
      <c r="DR12" s="817"/>
      <c r="DS12" s="817"/>
      <c r="DT12" s="817"/>
      <c r="DU12" s="818"/>
      <c r="DV12" s="813"/>
      <c r="DW12" s="814"/>
      <c r="DX12" s="814"/>
      <c r="DY12" s="814"/>
      <c r="DZ12" s="819"/>
      <c r="EA12" s="234"/>
    </row>
    <row r="13" spans="1:131" s="235" customFormat="1" ht="26.25" customHeight="1" x14ac:dyDescent="0.2">
      <c r="A13" s="238">
        <v>7</v>
      </c>
      <c r="B13" s="820"/>
      <c r="C13" s="821"/>
      <c r="D13" s="821"/>
      <c r="E13" s="821"/>
      <c r="F13" s="821"/>
      <c r="G13" s="821"/>
      <c r="H13" s="821"/>
      <c r="I13" s="821"/>
      <c r="J13" s="821"/>
      <c r="K13" s="821"/>
      <c r="L13" s="821"/>
      <c r="M13" s="821"/>
      <c r="N13" s="821"/>
      <c r="O13" s="821"/>
      <c r="P13" s="822"/>
      <c r="Q13" s="823"/>
      <c r="R13" s="824"/>
      <c r="S13" s="824"/>
      <c r="T13" s="824"/>
      <c r="U13" s="824"/>
      <c r="V13" s="824"/>
      <c r="W13" s="824"/>
      <c r="X13" s="824"/>
      <c r="Y13" s="824"/>
      <c r="Z13" s="824"/>
      <c r="AA13" s="824"/>
      <c r="AB13" s="824"/>
      <c r="AC13" s="824"/>
      <c r="AD13" s="824"/>
      <c r="AE13" s="825"/>
      <c r="AF13" s="826"/>
      <c r="AG13" s="827"/>
      <c r="AH13" s="827"/>
      <c r="AI13" s="827"/>
      <c r="AJ13" s="828"/>
      <c r="AK13" s="809"/>
      <c r="AL13" s="810"/>
      <c r="AM13" s="810"/>
      <c r="AN13" s="810"/>
      <c r="AO13" s="810"/>
      <c r="AP13" s="810"/>
      <c r="AQ13" s="810"/>
      <c r="AR13" s="810"/>
      <c r="AS13" s="810"/>
      <c r="AT13" s="810"/>
      <c r="AU13" s="811"/>
      <c r="AV13" s="811"/>
      <c r="AW13" s="811"/>
      <c r="AX13" s="811"/>
      <c r="AY13" s="812"/>
      <c r="AZ13" s="232"/>
      <c r="BA13" s="232"/>
      <c r="BB13" s="232"/>
      <c r="BC13" s="232"/>
      <c r="BD13" s="232"/>
      <c r="BE13" s="233"/>
      <c r="BF13" s="233"/>
      <c r="BG13" s="233"/>
      <c r="BH13" s="233"/>
      <c r="BI13" s="233"/>
      <c r="BJ13" s="233"/>
      <c r="BK13" s="233"/>
      <c r="BL13" s="233"/>
      <c r="BM13" s="233"/>
      <c r="BN13" s="233"/>
      <c r="BO13" s="233"/>
      <c r="BP13" s="233"/>
      <c r="BQ13" s="238">
        <v>7</v>
      </c>
      <c r="BR13" s="239"/>
      <c r="BS13" s="813"/>
      <c r="BT13" s="814"/>
      <c r="BU13" s="814"/>
      <c r="BV13" s="814"/>
      <c r="BW13" s="814"/>
      <c r="BX13" s="814"/>
      <c r="BY13" s="814"/>
      <c r="BZ13" s="814"/>
      <c r="CA13" s="814"/>
      <c r="CB13" s="814"/>
      <c r="CC13" s="814"/>
      <c r="CD13" s="814"/>
      <c r="CE13" s="814"/>
      <c r="CF13" s="814"/>
      <c r="CG13" s="815"/>
      <c r="CH13" s="816"/>
      <c r="CI13" s="817"/>
      <c r="CJ13" s="817"/>
      <c r="CK13" s="817"/>
      <c r="CL13" s="818"/>
      <c r="CM13" s="816"/>
      <c r="CN13" s="817"/>
      <c r="CO13" s="817"/>
      <c r="CP13" s="817"/>
      <c r="CQ13" s="818"/>
      <c r="CR13" s="816"/>
      <c r="CS13" s="817"/>
      <c r="CT13" s="817"/>
      <c r="CU13" s="817"/>
      <c r="CV13" s="818"/>
      <c r="CW13" s="816"/>
      <c r="CX13" s="817"/>
      <c r="CY13" s="817"/>
      <c r="CZ13" s="817"/>
      <c r="DA13" s="818"/>
      <c r="DB13" s="816"/>
      <c r="DC13" s="817"/>
      <c r="DD13" s="817"/>
      <c r="DE13" s="817"/>
      <c r="DF13" s="818"/>
      <c r="DG13" s="816"/>
      <c r="DH13" s="817"/>
      <c r="DI13" s="817"/>
      <c r="DJ13" s="817"/>
      <c r="DK13" s="818"/>
      <c r="DL13" s="816"/>
      <c r="DM13" s="817"/>
      <c r="DN13" s="817"/>
      <c r="DO13" s="817"/>
      <c r="DP13" s="818"/>
      <c r="DQ13" s="816"/>
      <c r="DR13" s="817"/>
      <c r="DS13" s="817"/>
      <c r="DT13" s="817"/>
      <c r="DU13" s="818"/>
      <c r="DV13" s="813"/>
      <c r="DW13" s="814"/>
      <c r="DX13" s="814"/>
      <c r="DY13" s="814"/>
      <c r="DZ13" s="819"/>
      <c r="EA13" s="234"/>
    </row>
    <row r="14" spans="1:131" s="235" customFormat="1" ht="26.25" customHeight="1" x14ac:dyDescent="0.2">
      <c r="A14" s="238">
        <v>8</v>
      </c>
      <c r="B14" s="820"/>
      <c r="C14" s="821"/>
      <c r="D14" s="821"/>
      <c r="E14" s="821"/>
      <c r="F14" s="821"/>
      <c r="G14" s="821"/>
      <c r="H14" s="821"/>
      <c r="I14" s="821"/>
      <c r="J14" s="821"/>
      <c r="K14" s="821"/>
      <c r="L14" s="821"/>
      <c r="M14" s="821"/>
      <c r="N14" s="821"/>
      <c r="O14" s="821"/>
      <c r="P14" s="822"/>
      <c r="Q14" s="823"/>
      <c r="R14" s="824"/>
      <c r="S14" s="824"/>
      <c r="T14" s="824"/>
      <c r="U14" s="824"/>
      <c r="V14" s="824"/>
      <c r="W14" s="824"/>
      <c r="X14" s="824"/>
      <c r="Y14" s="824"/>
      <c r="Z14" s="824"/>
      <c r="AA14" s="824"/>
      <c r="AB14" s="824"/>
      <c r="AC14" s="824"/>
      <c r="AD14" s="824"/>
      <c r="AE14" s="825"/>
      <c r="AF14" s="826"/>
      <c r="AG14" s="827"/>
      <c r="AH14" s="827"/>
      <c r="AI14" s="827"/>
      <c r="AJ14" s="828"/>
      <c r="AK14" s="809"/>
      <c r="AL14" s="810"/>
      <c r="AM14" s="810"/>
      <c r="AN14" s="810"/>
      <c r="AO14" s="810"/>
      <c r="AP14" s="810"/>
      <c r="AQ14" s="810"/>
      <c r="AR14" s="810"/>
      <c r="AS14" s="810"/>
      <c r="AT14" s="810"/>
      <c r="AU14" s="811"/>
      <c r="AV14" s="811"/>
      <c r="AW14" s="811"/>
      <c r="AX14" s="811"/>
      <c r="AY14" s="812"/>
      <c r="AZ14" s="232"/>
      <c r="BA14" s="232"/>
      <c r="BB14" s="232"/>
      <c r="BC14" s="232"/>
      <c r="BD14" s="232"/>
      <c r="BE14" s="233"/>
      <c r="BF14" s="233"/>
      <c r="BG14" s="233"/>
      <c r="BH14" s="233"/>
      <c r="BI14" s="233"/>
      <c r="BJ14" s="233"/>
      <c r="BK14" s="233"/>
      <c r="BL14" s="233"/>
      <c r="BM14" s="233"/>
      <c r="BN14" s="233"/>
      <c r="BO14" s="233"/>
      <c r="BP14" s="233"/>
      <c r="BQ14" s="238">
        <v>8</v>
      </c>
      <c r="BR14" s="239"/>
      <c r="BS14" s="813"/>
      <c r="BT14" s="814"/>
      <c r="BU14" s="814"/>
      <c r="BV14" s="814"/>
      <c r="BW14" s="814"/>
      <c r="BX14" s="814"/>
      <c r="BY14" s="814"/>
      <c r="BZ14" s="814"/>
      <c r="CA14" s="814"/>
      <c r="CB14" s="814"/>
      <c r="CC14" s="814"/>
      <c r="CD14" s="814"/>
      <c r="CE14" s="814"/>
      <c r="CF14" s="814"/>
      <c r="CG14" s="815"/>
      <c r="CH14" s="816"/>
      <c r="CI14" s="817"/>
      <c r="CJ14" s="817"/>
      <c r="CK14" s="817"/>
      <c r="CL14" s="818"/>
      <c r="CM14" s="816"/>
      <c r="CN14" s="817"/>
      <c r="CO14" s="817"/>
      <c r="CP14" s="817"/>
      <c r="CQ14" s="818"/>
      <c r="CR14" s="816"/>
      <c r="CS14" s="817"/>
      <c r="CT14" s="817"/>
      <c r="CU14" s="817"/>
      <c r="CV14" s="818"/>
      <c r="CW14" s="816"/>
      <c r="CX14" s="817"/>
      <c r="CY14" s="817"/>
      <c r="CZ14" s="817"/>
      <c r="DA14" s="818"/>
      <c r="DB14" s="816"/>
      <c r="DC14" s="817"/>
      <c r="DD14" s="817"/>
      <c r="DE14" s="817"/>
      <c r="DF14" s="818"/>
      <c r="DG14" s="816"/>
      <c r="DH14" s="817"/>
      <c r="DI14" s="817"/>
      <c r="DJ14" s="817"/>
      <c r="DK14" s="818"/>
      <c r="DL14" s="816"/>
      <c r="DM14" s="817"/>
      <c r="DN14" s="817"/>
      <c r="DO14" s="817"/>
      <c r="DP14" s="818"/>
      <c r="DQ14" s="816"/>
      <c r="DR14" s="817"/>
      <c r="DS14" s="817"/>
      <c r="DT14" s="817"/>
      <c r="DU14" s="818"/>
      <c r="DV14" s="813"/>
      <c r="DW14" s="814"/>
      <c r="DX14" s="814"/>
      <c r="DY14" s="814"/>
      <c r="DZ14" s="819"/>
      <c r="EA14" s="234"/>
    </row>
    <row r="15" spans="1:131" s="235" customFormat="1" ht="26.25" customHeight="1" x14ac:dyDescent="0.2">
      <c r="A15" s="238">
        <v>9</v>
      </c>
      <c r="B15" s="820"/>
      <c r="C15" s="821"/>
      <c r="D15" s="821"/>
      <c r="E15" s="821"/>
      <c r="F15" s="821"/>
      <c r="G15" s="821"/>
      <c r="H15" s="821"/>
      <c r="I15" s="821"/>
      <c r="J15" s="821"/>
      <c r="K15" s="821"/>
      <c r="L15" s="821"/>
      <c r="M15" s="821"/>
      <c r="N15" s="821"/>
      <c r="O15" s="821"/>
      <c r="P15" s="822"/>
      <c r="Q15" s="823"/>
      <c r="R15" s="824"/>
      <c r="S15" s="824"/>
      <c r="T15" s="824"/>
      <c r="U15" s="824"/>
      <c r="V15" s="824"/>
      <c r="W15" s="824"/>
      <c r="X15" s="824"/>
      <c r="Y15" s="824"/>
      <c r="Z15" s="824"/>
      <c r="AA15" s="824"/>
      <c r="AB15" s="824"/>
      <c r="AC15" s="824"/>
      <c r="AD15" s="824"/>
      <c r="AE15" s="825"/>
      <c r="AF15" s="826"/>
      <c r="AG15" s="827"/>
      <c r="AH15" s="827"/>
      <c r="AI15" s="827"/>
      <c r="AJ15" s="828"/>
      <c r="AK15" s="809"/>
      <c r="AL15" s="810"/>
      <c r="AM15" s="810"/>
      <c r="AN15" s="810"/>
      <c r="AO15" s="810"/>
      <c r="AP15" s="810"/>
      <c r="AQ15" s="810"/>
      <c r="AR15" s="810"/>
      <c r="AS15" s="810"/>
      <c r="AT15" s="810"/>
      <c r="AU15" s="811"/>
      <c r="AV15" s="811"/>
      <c r="AW15" s="811"/>
      <c r="AX15" s="811"/>
      <c r="AY15" s="812"/>
      <c r="AZ15" s="232"/>
      <c r="BA15" s="232"/>
      <c r="BB15" s="232"/>
      <c r="BC15" s="232"/>
      <c r="BD15" s="232"/>
      <c r="BE15" s="233"/>
      <c r="BF15" s="233"/>
      <c r="BG15" s="233"/>
      <c r="BH15" s="233"/>
      <c r="BI15" s="233"/>
      <c r="BJ15" s="233"/>
      <c r="BK15" s="233"/>
      <c r="BL15" s="233"/>
      <c r="BM15" s="233"/>
      <c r="BN15" s="233"/>
      <c r="BO15" s="233"/>
      <c r="BP15" s="233"/>
      <c r="BQ15" s="238">
        <v>9</v>
      </c>
      <c r="BR15" s="239"/>
      <c r="BS15" s="813"/>
      <c r="BT15" s="814"/>
      <c r="BU15" s="814"/>
      <c r="BV15" s="814"/>
      <c r="BW15" s="814"/>
      <c r="BX15" s="814"/>
      <c r="BY15" s="814"/>
      <c r="BZ15" s="814"/>
      <c r="CA15" s="814"/>
      <c r="CB15" s="814"/>
      <c r="CC15" s="814"/>
      <c r="CD15" s="814"/>
      <c r="CE15" s="814"/>
      <c r="CF15" s="814"/>
      <c r="CG15" s="815"/>
      <c r="CH15" s="816"/>
      <c r="CI15" s="817"/>
      <c r="CJ15" s="817"/>
      <c r="CK15" s="817"/>
      <c r="CL15" s="818"/>
      <c r="CM15" s="816"/>
      <c r="CN15" s="817"/>
      <c r="CO15" s="817"/>
      <c r="CP15" s="817"/>
      <c r="CQ15" s="818"/>
      <c r="CR15" s="816"/>
      <c r="CS15" s="817"/>
      <c r="CT15" s="817"/>
      <c r="CU15" s="817"/>
      <c r="CV15" s="818"/>
      <c r="CW15" s="816"/>
      <c r="CX15" s="817"/>
      <c r="CY15" s="817"/>
      <c r="CZ15" s="817"/>
      <c r="DA15" s="818"/>
      <c r="DB15" s="816"/>
      <c r="DC15" s="817"/>
      <c r="DD15" s="817"/>
      <c r="DE15" s="817"/>
      <c r="DF15" s="818"/>
      <c r="DG15" s="816"/>
      <c r="DH15" s="817"/>
      <c r="DI15" s="817"/>
      <c r="DJ15" s="817"/>
      <c r="DK15" s="818"/>
      <c r="DL15" s="816"/>
      <c r="DM15" s="817"/>
      <c r="DN15" s="817"/>
      <c r="DO15" s="817"/>
      <c r="DP15" s="818"/>
      <c r="DQ15" s="816"/>
      <c r="DR15" s="817"/>
      <c r="DS15" s="817"/>
      <c r="DT15" s="817"/>
      <c r="DU15" s="818"/>
      <c r="DV15" s="813"/>
      <c r="DW15" s="814"/>
      <c r="DX15" s="814"/>
      <c r="DY15" s="814"/>
      <c r="DZ15" s="819"/>
      <c r="EA15" s="234"/>
    </row>
    <row r="16" spans="1:131" s="235" customFormat="1" ht="26.25" customHeight="1" x14ac:dyDescent="0.2">
      <c r="A16" s="238">
        <v>10</v>
      </c>
      <c r="B16" s="820"/>
      <c r="C16" s="821"/>
      <c r="D16" s="821"/>
      <c r="E16" s="821"/>
      <c r="F16" s="821"/>
      <c r="G16" s="821"/>
      <c r="H16" s="821"/>
      <c r="I16" s="821"/>
      <c r="J16" s="821"/>
      <c r="K16" s="821"/>
      <c r="L16" s="821"/>
      <c r="M16" s="821"/>
      <c r="N16" s="821"/>
      <c r="O16" s="821"/>
      <c r="P16" s="822"/>
      <c r="Q16" s="823"/>
      <c r="R16" s="824"/>
      <c r="S16" s="824"/>
      <c r="T16" s="824"/>
      <c r="U16" s="824"/>
      <c r="V16" s="824"/>
      <c r="W16" s="824"/>
      <c r="X16" s="824"/>
      <c r="Y16" s="824"/>
      <c r="Z16" s="824"/>
      <c r="AA16" s="824"/>
      <c r="AB16" s="824"/>
      <c r="AC16" s="824"/>
      <c r="AD16" s="824"/>
      <c r="AE16" s="825"/>
      <c r="AF16" s="826"/>
      <c r="AG16" s="827"/>
      <c r="AH16" s="827"/>
      <c r="AI16" s="827"/>
      <c r="AJ16" s="828"/>
      <c r="AK16" s="809"/>
      <c r="AL16" s="810"/>
      <c r="AM16" s="810"/>
      <c r="AN16" s="810"/>
      <c r="AO16" s="810"/>
      <c r="AP16" s="810"/>
      <c r="AQ16" s="810"/>
      <c r="AR16" s="810"/>
      <c r="AS16" s="810"/>
      <c r="AT16" s="810"/>
      <c r="AU16" s="811"/>
      <c r="AV16" s="811"/>
      <c r="AW16" s="811"/>
      <c r="AX16" s="811"/>
      <c r="AY16" s="812"/>
      <c r="AZ16" s="232"/>
      <c r="BA16" s="232"/>
      <c r="BB16" s="232"/>
      <c r="BC16" s="232"/>
      <c r="BD16" s="232"/>
      <c r="BE16" s="233"/>
      <c r="BF16" s="233"/>
      <c r="BG16" s="233"/>
      <c r="BH16" s="233"/>
      <c r="BI16" s="233"/>
      <c r="BJ16" s="233"/>
      <c r="BK16" s="233"/>
      <c r="BL16" s="233"/>
      <c r="BM16" s="233"/>
      <c r="BN16" s="233"/>
      <c r="BO16" s="233"/>
      <c r="BP16" s="233"/>
      <c r="BQ16" s="238">
        <v>10</v>
      </c>
      <c r="BR16" s="239"/>
      <c r="BS16" s="813"/>
      <c r="BT16" s="814"/>
      <c r="BU16" s="814"/>
      <c r="BV16" s="814"/>
      <c r="BW16" s="814"/>
      <c r="BX16" s="814"/>
      <c r="BY16" s="814"/>
      <c r="BZ16" s="814"/>
      <c r="CA16" s="814"/>
      <c r="CB16" s="814"/>
      <c r="CC16" s="814"/>
      <c r="CD16" s="814"/>
      <c r="CE16" s="814"/>
      <c r="CF16" s="814"/>
      <c r="CG16" s="815"/>
      <c r="CH16" s="816"/>
      <c r="CI16" s="817"/>
      <c r="CJ16" s="817"/>
      <c r="CK16" s="817"/>
      <c r="CL16" s="818"/>
      <c r="CM16" s="816"/>
      <c r="CN16" s="817"/>
      <c r="CO16" s="817"/>
      <c r="CP16" s="817"/>
      <c r="CQ16" s="818"/>
      <c r="CR16" s="816"/>
      <c r="CS16" s="817"/>
      <c r="CT16" s="817"/>
      <c r="CU16" s="817"/>
      <c r="CV16" s="818"/>
      <c r="CW16" s="816"/>
      <c r="CX16" s="817"/>
      <c r="CY16" s="817"/>
      <c r="CZ16" s="817"/>
      <c r="DA16" s="818"/>
      <c r="DB16" s="816"/>
      <c r="DC16" s="817"/>
      <c r="DD16" s="817"/>
      <c r="DE16" s="817"/>
      <c r="DF16" s="818"/>
      <c r="DG16" s="816"/>
      <c r="DH16" s="817"/>
      <c r="DI16" s="817"/>
      <c r="DJ16" s="817"/>
      <c r="DK16" s="818"/>
      <c r="DL16" s="816"/>
      <c r="DM16" s="817"/>
      <c r="DN16" s="817"/>
      <c r="DO16" s="817"/>
      <c r="DP16" s="818"/>
      <c r="DQ16" s="816"/>
      <c r="DR16" s="817"/>
      <c r="DS16" s="817"/>
      <c r="DT16" s="817"/>
      <c r="DU16" s="818"/>
      <c r="DV16" s="813"/>
      <c r="DW16" s="814"/>
      <c r="DX16" s="814"/>
      <c r="DY16" s="814"/>
      <c r="DZ16" s="819"/>
      <c r="EA16" s="234"/>
    </row>
    <row r="17" spans="1:131" s="235" customFormat="1" ht="26.25" customHeight="1" x14ac:dyDescent="0.2">
      <c r="A17" s="238">
        <v>11</v>
      </c>
      <c r="B17" s="820"/>
      <c r="C17" s="821"/>
      <c r="D17" s="821"/>
      <c r="E17" s="821"/>
      <c r="F17" s="821"/>
      <c r="G17" s="821"/>
      <c r="H17" s="821"/>
      <c r="I17" s="821"/>
      <c r="J17" s="821"/>
      <c r="K17" s="821"/>
      <c r="L17" s="821"/>
      <c r="M17" s="821"/>
      <c r="N17" s="821"/>
      <c r="O17" s="821"/>
      <c r="P17" s="822"/>
      <c r="Q17" s="823"/>
      <c r="R17" s="824"/>
      <c r="S17" s="824"/>
      <c r="T17" s="824"/>
      <c r="U17" s="824"/>
      <c r="V17" s="824"/>
      <c r="W17" s="824"/>
      <c r="X17" s="824"/>
      <c r="Y17" s="824"/>
      <c r="Z17" s="824"/>
      <c r="AA17" s="824"/>
      <c r="AB17" s="824"/>
      <c r="AC17" s="824"/>
      <c r="AD17" s="824"/>
      <c r="AE17" s="825"/>
      <c r="AF17" s="826"/>
      <c r="AG17" s="827"/>
      <c r="AH17" s="827"/>
      <c r="AI17" s="827"/>
      <c r="AJ17" s="828"/>
      <c r="AK17" s="809"/>
      <c r="AL17" s="810"/>
      <c r="AM17" s="810"/>
      <c r="AN17" s="810"/>
      <c r="AO17" s="810"/>
      <c r="AP17" s="810"/>
      <c r="AQ17" s="810"/>
      <c r="AR17" s="810"/>
      <c r="AS17" s="810"/>
      <c r="AT17" s="810"/>
      <c r="AU17" s="811"/>
      <c r="AV17" s="811"/>
      <c r="AW17" s="811"/>
      <c r="AX17" s="811"/>
      <c r="AY17" s="812"/>
      <c r="AZ17" s="232"/>
      <c r="BA17" s="232"/>
      <c r="BB17" s="232"/>
      <c r="BC17" s="232"/>
      <c r="BD17" s="232"/>
      <c r="BE17" s="233"/>
      <c r="BF17" s="233"/>
      <c r="BG17" s="233"/>
      <c r="BH17" s="233"/>
      <c r="BI17" s="233"/>
      <c r="BJ17" s="233"/>
      <c r="BK17" s="233"/>
      <c r="BL17" s="233"/>
      <c r="BM17" s="233"/>
      <c r="BN17" s="233"/>
      <c r="BO17" s="233"/>
      <c r="BP17" s="233"/>
      <c r="BQ17" s="238">
        <v>11</v>
      </c>
      <c r="BR17" s="239"/>
      <c r="BS17" s="813"/>
      <c r="BT17" s="814"/>
      <c r="BU17" s="814"/>
      <c r="BV17" s="814"/>
      <c r="BW17" s="814"/>
      <c r="BX17" s="814"/>
      <c r="BY17" s="814"/>
      <c r="BZ17" s="814"/>
      <c r="CA17" s="814"/>
      <c r="CB17" s="814"/>
      <c r="CC17" s="814"/>
      <c r="CD17" s="814"/>
      <c r="CE17" s="814"/>
      <c r="CF17" s="814"/>
      <c r="CG17" s="815"/>
      <c r="CH17" s="816"/>
      <c r="CI17" s="817"/>
      <c r="CJ17" s="817"/>
      <c r="CK17" s="817"/>
      <c r="CL17" s="818"/>
      <c r="CM17" s="816"/>
      <c r="CN17" s="817"/>
      <c r="CO17" s="817"/>
      <c r="CP17" s="817"/>
      <c r="CQ17" s="818"/>
      <c r="CR17" s="816"/>
      <c r="CS17" s="817"/>
      <c r="CT17" s="817"/>
      <c r="CU17" s="817"/>
      <c r="CV17" s="818"/>
      <c r="CW17" s="816"/>
      <c r="CX17" s="817"/>
      <c r="CY17" s="817"/>
      <c r="CZ17" s="817"/>
      <c r="DA17" s="818"/>
      <c r="DB17" s="816"/>
      <c r="DC17" s="817"/>
      <c r="DD17" s="817"/>
      <c r="DE17" s="817"/>
      <c r="DF17" s="818"/>
      <c r="DG17" s="816"/>
      <c r="DH17" s="817"/>
      <c r="DI17" s="817"/>
      <c r="DJ17" s="817"/>
      <c r="DK17" s="818"/>
      <c r="DL17" s="816"/>
      <c r="DM17" s="817"/>
      <c r="DN17" s="817"/>
      <c r="DO17" s="817"/>
      <c r="DP17" s="818"/>
      <c r="DQ17" s="816"/>
      <c r="DR17" s="817"/>
      <c r="DS17" s="817"/>
      <c r="DT17" s="817"/>
      <c r="DU17" s="818"/>
      <c r="DV17" s="813"/>
      <c r="DW17" s="814"/>
      <c r="DX17" s="814"/>
      <c r="DY17" s="814"/>
      <c r="DZ17" s="819"/>
      <c r="EA17" s="234"/>
    </row>
    <row r="18" spans="1:131" s="235" customFormat="1" ht="26.25" customHeight="1" x14ac:dyDescent="0.2">
      <c r="A18" s="238">
        <v>12</v>
      </c>
      <c r="B18" s="820"/>
      <c r="C18" s="821"/>
      <c r="D18" s="821"/>
      <c r="E18" s="821"/>
      <c r="F18" s="821"/>
      <c r="G18" s="821"/>
      <c r="H18" s="821"/>
      <c r="I18" s="821"/>
      <c r="J18" s="821"/>
      <c r="K18" s="821"/>
      <c r="L18" s="821"/>
      <c r="M18" s="821"/>
      <c r="N18" s="821"/>
      <c r="O18" s="821"/>
      <c r="P18" s="822"/>
      <c r="Q18" s="823"/>
      <c r="R18" s="824"/>
      <c r="S18" s="824"/>
      <c r="T18" s="824"/>
      <c r="U18" s="824"/>
      <c r="V18" s="824"/>
      <c r="W18" s="824"/>
      <c r="X18" s="824"/>
      <c r="Y18" s="824"/>
      <c r="Z18" s="824"/>
      <c r="AA18" s="824"/>
      <c r="AB18" s="824"/>
      <c r="AC18" s="824"/>
      <c r="AD18" s="824"/>
      <c r="AE18" s="825"/>
      <c r="AF18" s="826"/>
      <c r="AG18" s="827"/>
      <c r="AH18" s="827"/>
      <c r="AI18" s="827"/>
      <c r="AJ18" s="828"/>
      <c r="AK18" s="809"/>
      <c r="AL18" s="810"/>
      <c r="AM18" s="810"/>
      <c r="AN18" s="810"/>
      <c r="AO18" s="810"/>
      <c r="AP18" s="810"/>
      <c r="AQ18" s="810"/>
      <c r="AR18" s="810"/>
      <c r="AS18" s="810"/>
      <c r="AT18" s="810"/>
      <c r="AU18" s="811"/>
      <c r="AV18" s="811"/>
      <c r="AW18" s="811"/>
      <c r="AX18" s="811"/>
      <c r="AY18" s="812"/>
      <c r="AZ18" s="232"/>
      <c r="BA18" s="232"/>
      <c r="BB18" s="232"/>
      <c r="BC18" s="232"/>
      <c r="BD18" s="232"/>
      <c r="BE18" s="233"/>
      <c r="BF18" s="233"/>
      <c r="BG18" s="233"/>
      <c r="BH18" s="233"/>
      <c r="BI18" s="233"/>
      <c r="BJ18" s="233"/>
      <c r="BK18" s="233"/>
      <c r="BL18" s="233"/>
      <c r="BM18" s="233"/>
      <c r="BN18" s="233"/>
      <c r="BO18" s="233"/>
      <c r="BP18" s="233"/>
      <c r="BQ18" s="238">
        <v>12</v>
      </c>
      <c r="BR18" s="239"/>
      <c r="BS18" s="813"/>
      <c r="BT18" s="814"/>
      <c r="BU18" s="814"/>
      <c r="BV18" s="814"/>
      <c r="BW18" s="814"/>
      <c r="BX18" s="814"/>
      <c r="BY18" s="814"/>
      <c r="BZ18" s="814"/>
      <c r="CA18" s="814"/>
      <c r="CB18" s="814"/>
      <c r="CC18" s="814"/>
      <c r="CD18" s="814"/>
      <c r="CE18" s="814"/>
      <c r="CF18" s="814"/>
      <c r="CG18" s="815"/>
      <c r="CH18" s="816"/>
      <c r="CI18" s="817"/>
      <c r="CJ18" s="817"/>
      <c r="CK18" s="817"/>
      <c r="CL18" s="818"/>
      <c r="CM18" s="816"/>
      <c r="CN18" s="817"/>
      <c r="CO18" s="817"/>
      <c r="CP18" s="817"/>
      <c r="CQ18" s="818"/>
      <c r="CR18" s="816"/>
      <c r="CS18" s="817"/>
      <c r="CT18" s="817"/>
      <c r="CU18" s="817"/>
      <c r="CV18" s="818"/>
      <c r="CW18" s="816"/>
      <c r="CX18" s="817"/>
      <c r="CY18" s="817"/>
      <c r="CZ18" s="817"/>
      <c r="DA18" s="818"/>
      <c r="DB18" s="816"/>
      <c r="DC18" s="817"/>
      <c r="DD18" s="817"/>
      <c r="DE18" s="817"/>
      <c r="DF18" s="818"/>
      <c r="DG18" s="816"/>
      <c r="DH18" s="817"/>
      <c r="DI18" s="817"/>
      <c r="DJ18" s="817"/>
      <c r="DK18" s="818"/>
      <c r="DL18" s="816"/>
      <c r="DM18" s="817"/>
      <c r="DN18" s="817"/>
      <c r="DO18" s="817"/>
      <c r="DP18" s="818"/>
      <c r="DQ18" s="816"/>
      <c r="DR18" s="817"/>
      <c r="DS18" s="817"/>
      <c r="DT18" s="817"/>
      <c r="DU18" s="818"/>
      <c r="DV18" s="813"/>
      <c r="DW18" s="814"/>
      <c r="DX18" s="814"/>
      <c r="DY18" s="814"/>
      <c r="DZ18" s="819"/>
      <c r="EA18" s="234"/>
    </row>
    <row r="19" spans="1:131" s="235" customFormat="1" ht="26.25" customHeight="1" x14ac:dyDescent="0.2">
      <c r="A19" s="238">
        <v>13</v>
      </c>
      <c r="B19" s="820"/>
      <c r="C19" s="821"/>
      <c r="D19" s="821"/>
      <c r="E19" s="821"/>
      <c r="F19" s="821"/>
      <c r="G19" s="821"/>
      <c r="H19" s="821"/>
      <c r="I19" s="821"/>
      <c r="J19" s="821"/>
      <c r="K19" s="821"/>
      <c r="L19" s="821"/>
      <c r="M19" s="821"/>
      <c r="N19" s="821"/>
      <c r="O19" s="821"/>
      <c r="P19" s="822"/>
      <c r="Q19" s="823"/>
      <c r="R19" s="824"/>
      <c r="S19" s="824"/>
      <c r="T19" s="824"/>
      <c r="U19" s="824"/>
      <c r="V19" s="824"/>
      <c r="W19" s="824"/>
      <c r="X19" s="824"/>
      <c r="Y19" s="824"/>
      <c r="Z19" s="824"/>
      <c r="AA19" s="824"/>
      <c r="AB19" s="824"/>
      <c r="AC19" s="824"/>
      <c r="AD19" s="824"/>
      <c r="AE19" s="825"/>
      <c r="AF19" s="826"/>
      <c r="AG19" s="827"/>
      <c r="AH19" s="827"/>
      <c r="AI19" s="827"/>
      <c r="AJ19" s="828"/>
      <c r="AK19" s="809"/>
      <c r="AL19" s="810"/>
      <c r="AM19" s="810"/>
      <c r="AN19" s="810"/>
      <c r="AO19" s="810"/>
      <c r="AP19" s="810"/>
      <c r="AQ19" s="810"/>
      <c r="AR19" s="810"/>
      <c r="AS19" s="810"/>
      <c r="AT19" s="810"/>
      <c r="AU19" s="811"/>
      <c r="AV19" s="811"/>
      <c r="AW19" s="811"/>
      <c r="AX19" s="811"/>
      <c r="AY19" s="812"/>
      <c r="AZ19" s="232"/>
      <c r="BA19" s="232"/>
      <c r="BB19" s="232"/>
      <c r="BC19" s="232"/>
      <c r="BD19" s="232"/>
      <c r="BE19" s="233"/>
      <c r="BF19" s="233"/>
      <c r="BG19" s="233"/>
      <c r="BH19" s="233"/>
      <c r="BI19" s="233"/>
      <c r="BJ19" s="233"/>
      <c r="BK19" s="233"/>
      <c r="BL19" s="233"/>
      <c r="BM19" s="233"/>
      <c r="BN19" s="233"/>
      <c r="BO19" s="233"/>
      <c r="BP19" s="233"/>
      <c r="BQ19" s="238">
        <v>13</v>
      </c>
      <c r="BR19" s="239"/>
      <c r="BS19" s="813"/>
      <c r="BT19" s="814"/>
      <c r="BU19" s="814"/>
      <c r="BV19" s="814"/>
      <c r="BW19" s="814"/>
      <c r="BX19" s="814"/>
      <c r="BY19" s="814"/>
      <c r="BZ19" s="814"/>
      <c r="CA19" s="814"/>
      <c r="CB19" s="814"/>
      <c r="CC19" s="814"/>
      <c r="CD19" s="814"/>
      <c r="CE19" s="814"/>
      <c r="CF19" s="814"/>
      <c r="CG19" s="815"/>
      <c r="CH19" s="816"/>
      <c r="CI19" s="817"/>
      <c r="CJ19" s="817"/>
      <c r="CK19" s="817"/>
      <c r="CL19" s="818"/>
      <c r="CM19" s="816"/>
      <c r="CN19" s="817"/>
      <c r="CO19" s="817"/>
      <c r="CP19" s="817"/>
      <c r="CQ19" s="818"/>
      <c r="CR19" s="816"/>
      <c r="CS19" s="817"/>
      <c r="CT19" s="817"/>
      <c r="CU19" s="817"/>
      <c r="CV19" s="818"/>
      <c r="CW19" s="816"/>
      <c r="CX19" s="817"/>
      <c r="CY19" s="817"/>
      <c r="CZ19" s="817"/>
      <c r="DA19" s="818"/>
      <c r="DB19" s="816"/>
      <c r="DC19" s="817"/>
      <c r="DD19" s="817"/>
      <c r="DE19" s="817"/>
      <c r="DF19" s="818"/>
      <c r="DG19" s="816"/>
      <c r="DH19" s="817"/>
      <c r="DI19" s="817"/>
      <c r="DJ19" s="817"/>
      <c r="DK19" s="818"/>
      <c r="DL19" s="816"/>
      <c r="DM19" s="817"/>
      <c r="DN19" s="817"/>
      <c r="DO19" s="817"/>
      <c r="DP19" s="818"/>
      <c r="DQ19" s="816"/>
      <c r="DR19" s="817"/>
      <c r="DS19" s="817"/>
      <c r="DT19" s="817"/>
      <c r="DU19" s="818"/>
      <c r="DV19" s="813"/>
      <c r="DW19" s="814"/>
      <c r="DX19" s="814"/>
      <c r="DY19" s="814"/>
      <c r="DZ19" s="819"/>
      <c r="EA19" s="234"/>
    </row>
    <row r="20" spans="1:131" s="235" customFormat="1" ht="26.25" customHeight="1" x14ac:dyDescent="0.2">
      <c r="A20" s="238">
        <v>14</v>
      </c>
      <c r="B20" s="820"/>
      <c r="C20" s="821"/>
      <c r="D20" s="821"/>
      <c r="E20" s="821"/>
      <c r="F20" s="821"/>
      <c r="G20" s="821"/>
      <c r="H20" s="821"/>
      <c r="I20" s="821"/>
      <c r="J20" s="821"/>
      <c r="K20" s="821"/>
      <c r="L20" s="821"/>
      <c r="M20" s="821"/>
      <c r="N20" s="821"/>
      <c r="O20" s="821"/>
      <c r="P20" s="822"/>
      <c r="Q20" s="823"/>
      <c r="R20" s="824"/>
      <c r="S20" s="824"/>
      <c r="T20" s="824"/>
      <c r="U20" s="824"/>
      <c r="V20" s="824"/>
      <c r="W20" s="824"/>
      <c r="X20" s="824"/>
      <c r="Y20" s="824"/>
      <c r="Z20" s="824"/>
      <c r="AA20" s="824"/>
      <c r="AB20" s="824"/>
      <c r="AC20" s="824"/>
      <c r="AD20" s="824"/>
      <c r="AE20" s="825"/>
      <c r="AF20" s="826"/>
      <c r="AG20" s="827"/>
      <c r="AH20" s="827"/>
      <c r="AI20" s="827"/>
      <c r="AJ20" s="828"/>
      <c r="AK20" s="809"/>
      <c r="AL20" s="810"/>
      <c r="AM20" s="810"/>
      <c r="AN20" s="810"/>
      <c r="AO20" s="810"/>
      <c r="AP20" s="810"/>
      <c r="AQ20" s="810"/>
      <c r="AR20" s="810"/>
      <c r="AS20" s="810"/>
      <c r="AT20" s="810"/>
      <c r="AU20" s="811"/>
      <c r="AV20" s="811"/>
      <c r="AW20" s="811"/>
      <c r="AX20" s="811"/>
      <c r="AY20" s="812"/>
      <c r="AZ20" s="232"/>
      <c r="BA20" s="232"/>
      <c r="BB20" s="232"/>
      <c r="BC20" s="232"/>
      <c r="BD20" s="232"/>
      <c r="BE20" s="233"/>
      <c r="BF20" s="233"/>
      <c r="BG20" s="233"/>
      <c r="BH20" s="233"/>
      <c r="BI20" s="233"/>
      <c r="BJ20" s="233"/>
      <c r="BK20" s="233"/>
      <c r="BL20" s="233"/>
      <c r="BM20" s="233"/>
      <c r="BN20" s="233"/>
      <c r="BO20" s="233"/>
      <c r="BP20" s="233"/>
      <c r="BQ20" s="238">
        <v>14</v>
      </c>
      <c r="BR20" s="239"/>
      <c r="BS20" s="813"/>
      <c r="BT20" s="814"/>
      <c r="BU20" s="814"/>
      <c r="BV20" s="814"/>
      <c r="BW20" s="814"/>
      <c r="BX20" s="814"/>
      <c r="BY20" s="814"/>
      <c r="BZ20" s="814"/>
      <c r="CA20" s="814"/>
      <c r="CB20" s="814"/>
      <c r="CC20" s="814"/>
      <c r="CD20" s="814"/>
      <c r="CE20" s="814"/>
      <c r="CF20" s="814"/>
      <c r="CG20" s="815"/>
      <c r="CH20" s="816"/>
      <c r="CI20" s="817"/>
      <c r="CJ20" s="817"/>
      <c r="CK20" s="817"/>
      <c r="CL20" s="818"/>
      <c r="CM20" s="816"/>
      <c r="CN20" s="817"/>
      <c r="CO20" s="817"/>
      <c r="CP20" s="817"/>
      <c r="CQ20" s="818"/>
      <c r="CR20" s="816"/>
      <c r="CS20" s="817"/>
      <c r="CT20" s="817"/>
      <c r="CU20" s="817"/>
      <c r="CV20" s="818"/>
      <c r="CW20" s="816"/>
      <c r="CX20" s="817"/>
      <c r="CY20" s="817"/>
      <c r="CZ20" s="817"/>
      <c r="DA20" s="818"/>
      <c r="DB20" s="816"/>
      <c r="DC20" s="817"/>
      <c r="DD20" s="817"/>
      <c r="DE20" s="817"/>
      <c r="DF20" s="818"/>
      <c r="DG20" s="816"/>
      <c r="DH20" s="817"/>
      <c r="DI20" s="817"/>
      <c r="DJ20" s="817"/>
      <c r="DK20" s="818"/>
      <c r="DL20" s="816"/>
      <c r="DM20" s="817"/>
      <c r="DN20" s="817"/>
      <c r="DO20" s="817"/>
      <c r="DP20" s="818"/>
      <c r="DQ20" s="816"/>
      <c r="DR20" s="817"/>
      <c r="DS20" s="817"/>
      <c r="DT20" s="817"/>
      <c r="DU20" s="818"/>
      <c r="DV20" s="813"/>
      <c r="DW20" s="814"/>
      <c r="DX20" s="814"/>
      <c r="DY20" s="814"/>
      <c r="DZ20" s="819"/>
      <c r="EA20" s="234"/>
    </row>
    <row r="21" spans="1:131" s="235" customFormat="1" ht="26.25" customHeight="1" thickBot="1" x14ac:dyDescent="0.25">
      <c r="A21" s="238">
        <v>15</v>
      </c>
      <c r="B21" s="820"/>
      <c r="C21" s="821"/>
      <c r="D21" s="821"/>
      <c r="E21" s="821"/>
      <c r="F21" s="821"/>
      <c r="G21" s="821"/>
      <c r="H21" s="821"/>
      <c r="I21" s="821"/>
      <c r="J21" s="821"/>
      <c r="K21" s="821"/>
      <c r="L21" s="821"/>
      <c r="M21" s="821"/>
      <c r="N21" s="821"/>
      <c r="O21" s="821"/>
      <c r="P21" s="822"/>
      <c r="Q21" s="823"/>
      <c r="R21" s="824"/>
      <c r="S21" s="824"/>
      <c r="T21" s="824"/>
      <c r="U21" s="824"/>
      <c r="V21" s="824"/>
      <c r="W21" s="824"/>
      <c r="X21" s="824"/>
      <c r="Y21" s="824"/>
      <c r="Z21" s="824"/>
      <c r="AA21" s="824"/>
      <c r="AB21" s="824"/>
      <c r="AC21" s="824"/>
      <c r="AD21" s="824"/>
      <c r="AE21" s="825"/>
      <c r="AF21" s="826"/>
      <c r="AG21" s="827"/>
      <c r="AH21" s="827"/>
      <c r="AI21" s="827"/>
      <c r="AJ21" s="828"/>
      <c r="AK21" s="809"/>
      <c r="AL21" s="810"/>
      <c r="AM21" s="810"/>
      <c r="AN21" s="810"/>
      <c r="AO21" s="810"/>
      <c r="AP21" s="810"/>
      <c r="AQ21" s="810"/>
      <c r="AR21" s="810"/>
      <c r="AS21" s="810"/>
      <c r="AT21" s="810"/>
      <c r="AU21" s="811"/>
      <c r="AV21" s="811"/>
      <c r="AW21" s="811"/>
      <c r="AX21" s="811"/>
      <c r="AY21" s="812"/>
      <c r="AZ21" s="232"/>
      <c r="BA21" s="232"/>
      <c r="BB21" s="232"/>
      <c r="BC21" s="232"/>
      <c r="BD21" s="232"/>
      <c r="BE21" s="233"/>
      <c r="BF21" s="233"/>
      <c r="BG21" s="233"/>
      <c r="BH21" s="233"/>
      <c r="BI21" s="233"/>
      <c r="BJ21" s="233"/>
      <c r="BK21" s="233"/>
      <c r="BL21" s="233"/>
      <c r="BM21" s="233"/>
      <c r="BN21" s="233"/>
      <c r="BO21" s="233"/>
      <c r="BP21" s="233"/>
      <c r="BQ21" s="238">
        <v>15</v>
      </c>
      <c r="BR21" s="239"/>
      <c r="BS21" s="813"/>
      <c r="BT21" s="814"/>
      <c r="BU21" s="814"/>
      <c r="BV21" s="814"/>
      <c r="BW21" s="814"/>
      <c r="BX21" s="814"/>
      <c r="BY21" s="814"/>
      <c r="BZ21" s="814"/>
      <c r="CA21" s="814"/>
      <c r="CB21" s="814"/>
      <c r="CC21" s="814"/>
      <c r="CD21" s="814"/>
      <c r="CE21" s="814"/>
      <c r="CF21" s="814"/>
      <c r="CG21" s="815"/>
      <c r="CH21" s="816"/>
      <c r="CI21" s="817"/>
      <c r="CJ21" s="817"/>
      <c r="CK21" s="817"/>
      <c r="CL21" s="818"/>
      <c r="CM21" s="816"/>
      <c r="CN21" s="817"/>
      <c r="CO21" s="817"/>
      <c r="CP21" s="817"/>
      <c r="CQ21" s="818"/>
      <c r="CR21" s="816"/>
      <c r="CS21" s="817"/>
      <c r="CT21" s="817"/>
      <c r="CU21" s="817"/>
      <c r="CV21" s="818"/>
      <c r="CW21" s="816"/>
      <c r="CX21" s="817"/>
      <c r="CY21" s="817"/>
      <c r="CZ21" s="817"/>
      <c r="DA21" s="818"/>
      <c r="DB21" s="816"/>
      <c r="DC21" s="817"/>
      <c r="DD21" s="817"/>
      <c r="DE21" s="817"/>
      <c r="DF21" s="818"/>
      <c r="DG21" s="816"/>
      <c r="DH21" s="817"/>
      <c r="DI21" s="817"/>
      <c r="DJ21" s="817"/>
      <c r="DK21" s="818"/>
      <c r="DL21" s="816"/>
      <c r="DM21" s="817"/>
      <c r="DN21" s="817"/>
      <c r="DO21" s="817"/>
      <c r="DP21" s="818"/>
      <c r="DQ21" s="816"/>
      <c r="DR21" s="817"/>
      <c r="DS21" s="817"/>
      <c r="DT21" s="817"/>
      <c r="DU21" s="818"/>
      <c r="DV21" s="813"/>
      <c r="DW21" s="814"/>
      <c r="DX21" s="814"/>
      <c r="DY21" s="814"/>
      <c r="DZ21" s="819"/>
      <c r="EA21" s="234"/>
    </row>
    <row r="22" spans="1:131" s="235" customFormat="1" ht="26.25" customHeight="1" x14ac:dyDescent="0.2">
      <c r="A22" s="238">
        <v>16</v>
      </c>
      <c r="B22" s="820"/>
      <c r="C22" s="821"/>
      <c r="D22" s="821"/>
      <c r="E22" s="821"/>
      <c r="F22" s="821"/>
      <c r="G22" s="821"/>
      <c r="H22" s="821"/>
      <c r="I22" s="821"/>
      <c r="J22" s="821"/>
      <c r="K22" s="821"/>
      <c r="L22" s="821"/>
      <c r="M22" s="821"/>
      <c r="N22" s="821"/>
      <c r="O22" s="821"/>
      <c r="P22" s="822"/>
      <c r="Q22" s="844"/>
      <c r="R22" s="845"/>
      <c r="S22" s="845"/>
      <c r="T22" s="845"/>
      <c r="U22" s="845"/>
      <c r="V22" s="845"/>
      <c r="W22" s="845"/>
      <c r="X22" s="845"/>
      <c r="Y22" s="845"/>
      <c r="Z22" s="845"/>
      <c r="AA22" s="845"/>
      <c r="AB22" s="845"/>
      <c r="AC22" s="845"/>
      <c r="AD22" s="845"/>
      <c r="AE22" s="846"/>
      <c r="AF22" s="826"/>
      <c r="AG22" s="827"/>
      <c r="AH22" s="827"/>
      <c r="AI22" s="827"/>
      <c r="AJ22" s="828"/>
      <c r="AK22" s="847"/>
      <c r="AL22" s="848"/>
      <c r="AM22" s="848"/>
      <c r="AN22" s="848"/>
      <c r="AO22" s="848"/>
      <c r="AP22" s="848"/>
      <c r="AQ22" s="848"/>
      <c r="AR22" s="848"/>
      <c r="AS22" s="848"/>
      <c r="AT22" s="848"/>
      <c r="AU22" s="849"/>
      <c r="AV22" s="849"/>
      <c r="AW22" s="849"/>
      <c r="AX22" s="849"/>
      <c r="AY22" s="850"/>
      <c r="AZ22" s="851" t="s">
        <v>390</v>
      </c>
      <c r="BA22" s="851"/>
      <c r="BB22" s="851"/>
      <c r="BC22" s="851"/>
      <c r="BD22" s="852"/>
      <c r="BE22" s="233"/>
      <c r="BF22" s="233"/>
      <c r="BG22" s="233"/>
      <c r="BH22" s="233"/>
      <c r="BI22" s="233"/>
      <c r="BJ22" s="233"/>
      <c r="BK22" s="233"/>
      <c r="BL22" s="233"/>
      <c r="BM22" s="233"/>
      <c r="BN22" s="233"/>
      <c r="BO22" s="233"/>
      <c r="BP22" s="233"/>
      <c r="BQ22" s="238">
        <v>16</v>
      </c>
      <c r="BR22" s="239"/>
      <c r="BS22" s="813"/>
      <c r="BT22" s="814"/>
      <c r="BU22" s="814"/>
      <c r="BV22" s="814"/>
      <c r="BW22" s="814"/>
      <c r="BX22" s="814"/>
      <c r="BY22" s="814"/>
      <c r="BZ22" s="814"/>
      <c r="CA22" s="814"/>
      <c r="CB22" s="814"/>
      <c r="CC22" s="814"/>
      <c r="CD22" s="814"/>
      <c r="CE22" s="814"/>
      <c r="CF22" s="814"/>
      <c r="CG22" s="815"/>
      <c r="CH22" s="816"/>
      <c r="CI22" s="817"/>
      <c r="CJ22" s="817"/>
      <c r="CK22" s="817"/>
      <c r="CL22" s="818"/>
      <c r="CM22" s="816"/>
      <c r="CN22" s="817"/>
      <c r="CO22" s="817"/>
      <c r="CP22" s="817"/>
      <c r="CQ22" s="818"/>
      <c r="CR22" s="816"/>
      <c r="CS22" s="817"/>
      <c r="CT22" s="817"/>
      <c r="CU22" s="817"/>
      <c r="CV22" s="818"/>
      <c r="CW22" s="816"/>
      <c r="CX22" s="817"/>
      <c r="CY22" s="817"/>
      <c r="CZ22" s="817"/>
      <c r="DA22" s="818"/>
      <c r="DB22" s="816"/>
      <c r="DC22" s="817"/>
      <c r="DD22" s="817"/>
      <c r="DE22" s="817"/>
      <c r="DF22" s="818"/>
      <c r="DG22" s="816"/>
      <c r="DH22" s="817"/>
      <c r="DI22" s="817"/>
      <c r="DJ22" s="817"/>
      <c r="DK22" s="818"/>
      <c r="DL22" s="816"/>
      <c r="DM22" s="817"/>
      <c r="DN22" s="817"/>
      <c r="DO22" s="817"/>
      <c r="DP22" s="818"/>
      <c r="DQ22" s="816"/>
      <c r="DR22" s="817"/>
      <c r="DS22" s="817"/>
      <c r="DT22" s="817"/>
      <c r="DU22" s="818"/>
      <c r="DV22" s="813"/>
      <c r="DW22" s="814"/>
      <c r="DX22" s="814"/>
      <c r="DY22" s="814"/>
      <c r="DZ22" s="819"/>
      <c r="EA22" s="234"/>
    </row>
    <row r="23" spans="1:131" s="235" customFormat="1" ht="26.25" customHeight="1" thickBot="1" x14ac:dyDescent="0.25">
      <c r="A23" s="240" t="s">
        <v>391</v>
      </c>
      <c r="B23" s="834" t="s">
        <v>392</v>
      </c>
      <c r="C23" s="835"/>
      <c r="D23" s="835"/>
      <c r="E23" s="835"/>
      <c r="F23" s="835"/>
      <c r="G23" s="835"/>
      <c r="H23" s="835"/>
      <c r="I23" s="835"/>
      <c r="J23" s="835"/>
      <c r="K23" s="835"/>
      <c r="L23" s="835"/>
      <c r="M23" s="835"/>
      <c r="N23" s="835"/>
      <c r="O23" s="835"/>
      <c r="P23" s="836"/>
      <c r="Q23" s="837">
        <v>4246</v>
      </c>
      <c r="R23" s="838"/>
      <c r="S23" s="838"/>
      <c r="T23" s="838"/>
      <c r="U23" s="838"/>
      <c r="V23" s="838">
        <v>4183</v>
      </c>
      <c r="W23" s="838"/>
      <c r="X23" s="838"/>
      <c r="Y23" s="838"/>
      <c r="Z23" s="838"/>
      <c r="AA23" s="838">
        <v>63</v>
      </c>
      <c r="AB23" s="838"/>
      <c r="AC23" s="838"/>
      <c r="AD23" s="838"/>
      <c r="AE23" s="839"/>
      <c r="AF23" s="840">
        <v>45</v>
      </c>
      <c r="AG23" s="838"/>
      <c r="AH23" s="838"/>
      <c r="AI23" s="838"/>
      <c r="AJ23" s="841"/>
      <c r="AK23" s="842"/>
      <c r="AL23" s="843"/>
      <c r="AM23" s="843"/>
      <c r="AN23" s="843"/>
      <c r="AO23" s="843"/>
      <c r="AP23" s="838">
        <v>3779</v>
      </c>
      <c r="AQ23" s="838"/>
      <c r="AR23" s="838"/>
      <c r="AS23" s="838"/>
      <c r="AT23" s="838"/>
      <c r="AU23" s="854"/>
      <c r="AV23" s="854"/>
      <c r="AW23" s="854"/>
      <c r="AX23" s="854"/>
      <c r="AY23" s="855"/>
      <c r="AZ23" s="856" t="s">
        <v>130</v>
      </c>
      <c r="BA23" s="857"/>
      <c r="BB23" s="857"/>
      <c r="BC23" s="857"/>
      <c r="BD23" s="858"/>
      <c r="BE23" s="233"/>
      <c r="BF23" s="233"/>
      <c r="BG23" s="233"/>
      <c r="BH23" s="233"/>
      <c r="BI23" s="233"/>
      <c r="BJ23" s="233"/>
      <c r="BK23" s="233"/>
      <c r="BL23" s="233"/>
      <c r="BM23" s="233"/>
      <c r="BN23" s="233"/>
      <c r="BO23" s="233"/>
      <c r="BP23" s="233"/>
      <c r="BQ23" s="238">
        <v>17</v>
      </c>
      <c r="BR23" s="239"/>
      <c r="BS23" s="813"/>
      <c r="BT23" s="814"/>
      <c r="BU23" s="814"/>
      <c r="BV23" s="814"/>
      <c r="BW23" s="814"/>
      <c r="BX23" s="814"/>
      <c r="BY23" s="814"/>
      <c r="BZ23" s="814"/>
      <c r="CA23" s="814"/>
      <c r="CB23" s="814"/>
      <c r="CC23" s="814"/>
      <c r="CD23" s="814"/>
      <c r="CE23" s="814"/>
      <c r="CF23" s="814"/>
      <c r="CG23" s="815"/>
      <c r="CH23" s="816"/>
      <c r="CI23" s="817"/>
      <c r="CJ23" s="817"/>
      <c r="CK23" s="817"/>
      <c r="CL23" s="818"/>
      <c r="CM23" s="816"/>
      <c r="CN23" s="817"/>
      <c r="CO23" s="817"/>
      <c r="CP23" s="817"/>
      <c r="CQ23" s="818"/>
      <c r="CR23" s="816"/>
      <c r="CS23" s="817"/>
      <c r="CT23" s="817"/>
      <c r="CU23" s="817"/>
      <c r="CV23" s="818"/>
      <c r="CW23" s="816"/>
      <c r="CX23" s="817"/>
      <c r="CY23" s="817"/>
      <c r="CZ23" s="817"/>
      <c r="DA23" s="818"/>
      <c r="DB23" s="816"/>
      <c r="DC23" s="817"/>
      <c r="DD23" s="817"/>
      <c r="DE23" s="817"/>
      <c r="DF23" s="818"/>
      <c r="DG23" s="816"/>
      <c r="DH23" s="817"/>
      <c r="DI23" s="817"/>
      <c r="DJ23" s="817"/>
      <c r="DK23" s="818"/>
      <c r="DL23" s="816"/>
      <c r="DM23" s="817"/>
      <c r="DN23" s="817"/>
      <c r="DO23" s="817"/>
      <c r="DP23" s="818"/>
      <c r="DQ23" s="816"/>
      <c r="DR23" s="817"/>
      <c r="DS23" s="817"/>
      <c r="DT23" s="817"/>
      <c r="DU23" s="818"/>
      <c r="DV23" s="813"/>
      <c r="DW23" s="814"/>
      <c r="DX23" s="814"/>
      <c r="DY23" s="814"/>
      <c r="DZ23" s="819"/>
      <c r="EA23" s="234"/>
    </row>
    <row r="24" spans="1:131" s="235" customFormat="1" ht="26.25" customHeight="1" x14ac:dyDescent="0.2">
      <c r="A24" s="853" t="s">
        <v>393</v>
      </c>
      <c r="B24" s="853"/>
      <c r="C24" s="853"/>
      <c r="D24" s="853"/>
      <c r="E24" s="853"/>
      <c r="F24" s="853"/>
      <c r="G24" s="853"/>
      <c r="H24" s="853"/>
      <c r="I24" s="853"/>
      <c r="J24" s="853"/>
      <c r="K24" s="853"/>
      <c r="L24" s="853"/>
      <c r="M24" s="853"/>
      <c r="N24" s="853"/>
      <c r="O24" s="853"/>
      <c r="P24" s="853"/>
      <c r="Q24" s="853"/>
      <c r="R24" s="853"/>
      <c r="S24" s="853"/>
      <c r="T24" s="853"/>
      <c r="U24" s="853"/>
      <c r="V24" s="853"/>
      <c r="W24" s="853"/>
      <c r="X24" s="853"/>
      <c r="Y24" s="853"/>
      <c r="Z24" s="853"/>
      <c r="AA24" s="853"/>
      <c r="AB24" s="853"/>
      <c r="AC24" s="853"/>
      <c r="AD24" s="853"/>
      <c r="AE24" s="853"/>
      <c r="AF24" s="853"/>
      <c r="AG24" s="853"/>
      <c r="AH24" s="853"/>
      <c r="AI24" s="853"/>
      <c r="AJ24" s="853"/>
      <c r="AK24" s="853"/>
      <c r="AL24" s="853"/>
      <c r="AM24" s="853"/>
      <c r="AN24" s="853"/>
      <c r="AO24" s="853"/>
      <c r="AP24" s="853"/>
      <c r="AQ24" s="853"/>
      <c r="AR24" s="853"/>
      <c r="AS24" s="853"/>
      <c r="AT24" s="853"/>
      <c r="AU24" s="853"/>
      <c r="AV24" s="853"/>
      <c r="AW24" s="853"/>
      <c r="AX24" s="853"/>
      <c r="AY24" s="853"/>
      <c r="AZ24" s="232"/>
      <c r="BA24" s="232"/>
      <c r="BB24" s="232"/>
      <c r="BC24" s="232"/>
      <c r="BD24" s="232"/>
      <c r="BE24" s="233"/>
      <c r="BF24" s="233"/>
      <c r="BG24" s="233"/>
      <c r="BH24" s="233"/>
      <c r="BI24" s="233"/>
      <c r="BJ24" s="233"/>
      <c r="BK24" s="233"/>
      <c r="BL24" s="233"/>
      <c r="BM24" s="233"/>
      <c r="BN24" s="233"/>
      <c r="BO24" s="233"/>
      <c r="BP24" s="233"/>
      <c r="BQ24" s="238">
        <v>18</v>
      </c>
      <c r="BR24" s="239"/>
      <c r="BS24" s="813"/>
      <c r="BT24" s="814"/>
      <c r="BU24" s="814"/>
      <c r="BV24" s="814"/>
      <c r="BW24" s="814"/>
      <c r="BX24" s="814"/>
      <c r="BY24" s="814"/>
      <c r="BZ24" s="814"/>
      <c r="CA24" s="814"/>
      <c r="CB24" s="814"/>
      <c r="CC24" s="814"/>
      <c r="CD24" s="814"/>
      <c r="CE24" s="814"/>
      <c r="CF24" s="814"/>
      <c r="CG24" s="815"/>
      <c r="CH24" s="816"/>
      <c r="CI24" s="817"/>
      <c r="CJ24" s="817"/>
      <c r="CK24" s="817"/>
      <c r="CL24" s="818"/>
      <c r="CM24" s="816"/>
      <c r="CN24" s="817"/>
      <c r="CO24" s="817"/>
      <c r="CP24" s="817"/>
      <c r="CQ24" s="818"/>
      <c r="CR24" s="816"/>
      <c r="CS24" s="817"/>
      <c r="CT24" s="817"/>
      <c r="CU24" s="817"/>
      <c r="CV24" s="818"/>
      <c r="CW24" s="816"/>
      <c r="CX24" s="817"/>
      <c r="CY24" s="817"/>
      <c r="CZ24" s="817"/>
      <c r="DA24" s="818"/>
      <c r="DB24" s="816"/>
      <c r="DC24" s="817"/>
      <c r="DD24" s="817"/>
      <c r="DE24" s="817"/>
      <c r="DF24" s="818"/>
      <c r="DG24" s="816"/>
      <c r="DH24" s="817"/>
      <c r="DI24" s="817"/>
      <c r="DJ24" s="817"/>
      <c r="DK24" s="818"/>
      <c r="DL24" s="816"/>
      <c r="DM24" s="817"/>
      <c r="DN24" s="817"/>
      <c r="DO24" s="817"/>
      <c r="DP24" s="818"/>
      <c r="DQ24" s="816"/>
      <c r="DR24" s="817"/>
      <c r="DS24" s="817"/>
      <c r="DT24" s="817"/>
      <c r="DU24" s="818"/>
      <c r="DV24" s="813"/>
      <c r="DW24" s="814"/>
      <c r="DX24" s="814"/>
      <c r="DY24" s="814"/>
      <c r="DZ24" s="819"/>
      <c r="EA24" s="234"/>
    </row>
    <row r="25" spans="1:131" ht="26.25" customHeight="1" thickBot="1" x14ac:dyDescent="0.25">
      <c r="A25" s="761" t="s">
        <v>394</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13"/>
      <c r="BT25" s="814"/>
      <c r="BU25" s="814"/>
      <c r="BV25" s="814"/>
      <c r="BW25" s="814"/>
      <c r="BX25" s="814"/>
      <c r="BY25" s="814"/>
      <c r="BZ25" s="814"/>
      <c r="CA25" s="814"/>
      <c r="CB25" s="814"/>
      <c r="CC25" s="814"/>
      <c r="CD25" s="814"/>
      <c r="CE25" s="814"/>
      <c r="CF25" s="814"/>
      <c r="CG25" s="815"/>
      <c r="CH25" s="816"/>
      <c r="CI25" s="817"/>
      <c r="CJ25" s="817"/>
      <c r="CK25" s="817"/>
      <c r="CL25" s="818"/>
      <c r="CM25" s="816"/>
      <c r="CN25" s="817"/>
      <c r="CO25" s="817"/>
      <c r="CP25" s="817"/>
      <c r="CQ25" s="818"/>
      <c r="CR25" s="816"/>
      <c r="CS25" s="817"/>
      <c r="CT25" s="817"/>
      <c r="CU25" s="817"/>
      <c r="CV25" s="818"/>
      <c r="CW25" s="816"/>
      <c r="CX25" s="817"/>
      <c r="CY25" s="817"/>
      <c r="CZ25" s="817"/>
      <c r="DA25" s="818"/>
      <c r="DB25" s="816"/>
      <c r="DC25" s="817"/>
      <c r="DD25" s="817"/>
      <c r="DE25" s="817"/>
      <c r="DF25" s="818"/>
      <c r="DG25" s="816"/>
      <c r="DH25" s="817"/>
      <c r="DI25" s="817"/>
      <c r="DJ25" s="817"/>
      <c r="DK25" s="818"/>
      <c r="DL25" s="816"/>
      <c r="DM25" s="817"/>
      <c r="DN25" s="817"/>
      <c r="DO25" s="817"/>
      <c r="DP25" s="818"/>
      <c r="DQ25" s="816"/>
      <c r="DR25" s="817"/>
      <c r="DS25" s="817"/>
      <c r="DT25" s="817"/>
      <c r="DU25" s="818"/>
      <c r="DV25" s="813"/>
      <c r="DW25" s="814"/>
      <c r="DX25" s="814"/>
      <c r="DY25" s="814"/>
      <c r="DZ25" s="819"/>
      <c r="EA25" s="230"/>
    </row>
    <row r="26" spans="1:131" ht="26.25" customHeight="1" x14ac:dyDescent="0.2">
      <c r="A26" s="763" t="s">
        <v>372</v>
      </c>
      <c r="B26" s="764"/>
      <c r="C26" s="764"/>
      <c r="D26" s="764"/>
      <c r="E26" s="764"/>
      <c r="F26" s="764"/>
      <c r="G26" s="764"/>
      <c r="H26" s="764"/>
      <c r="I26" s="764"/>
      <c r="J26" s="764"/>
      <c r="K26" s="764"/>
      <c r="L26" s="764"/>
      <c r="M26" s="764"/>
      <c r="N26" s="764"/>
      <c r="O26" s="764"/>
      <c r="P26" s="765"/>
      <c r="Q26" s="769" t="s">
        <v>395</v>
      </c>
      <c r="R26" s="770"/>
      <c r="S26" s="770"/>
      <c r="T26" s="770"/>
      <c r="U26" s="771"/>
      <c r="V26" s="769" t="s">
        <v>396</v>
      </c>
      <c r="W26" s="770"/>
      <c r="X26" s="770"/>
      <c r="Y26" s="770"/>
      <c r="Z26" s="771"/>
      <c r="AA26" s="769" t="s">
        <v>397</v>
      </c>
      <c r="AB26" s="770"/>
      <c r="AC26" s="770"/>
      <c r="AD26" s="770"/>
      <c r="AE26" s="770"/>
      <c r="AF26" s="859" t="s">
        <v>398</v>
      </c>
      <c r="AG26" s="860"/>
      <c r="AH26" s="860"/>
      <c r="AI26" s="860"/>
      <c r="AJ26" s="861"/>
      <c r="AK26" s="770" t="s">
        <v>399</v>
      </c>
      <c r="AL26" s="770"/>
      <c r="AM26" s="770"/>
      <c r="AN26" s="770"/>
      <c r="AO26" s="771"/>
      <c r="AP26" s="769" t="s">
        <v>400</v>
      </c>
      <c r="AQ26" s="770"/>
      <c r="AR26" s="770"/>
      <c r="AS26" s="770"/>
      <c r="AT26" s="771"/>
      <c r="AU26" s="769" t="s">
        <v>401</v>
      </c>
      <c r="AV26" s="770"/>
      <c r="AW26" s="770"/>
      <c r="AX26" s="770"/>
      <c r="AY26" s="771"/>
      <c r="AZ26" s="769" t="s">
        <v>402</v>
      </c>
      <c r="BA26" s="770"/>
      <c r="BB26" s="770"/>
      <c r="BC26" s="770"/>
      <c r="BD26" s="771"/>
      <c r="BE26" s="769" t="s">
        <v>379</v>
      </c>
      <c r="BF26" s="770"/>
      <c r="BG26" s="770"/>
      <c r="BH26" s="770"/>
      <c r="BI26" s="776"/>
      <c r="BJ26" s="232"/>
      <c r="BK26" s="232"/>
      <c r="BL26" s="232"/>
      <c r="BM26" s="232"/>
      <c r="BN26" s="232"/>
      <c r="BO26" s="241"/>
      <c r="BP26" s="241"/>
      <c r="BQ26" s="238">
        <v>20</v>
      </c>
      <c r="BR26" s="239"/>
      <c r="BS26" s="813"/>
      <c r="BT26" s="814"/>
      <c r="BU26" s="814"/>
      <c r="BV26" s="814"/>
      <c r="BW26" s="814"/>
      <c r="BX26" s="814"/>
      <c r="BY26" s="814"/>
      <c r="BZ26" s="814"/>
      <c r="CA26" s="814"/>
      <c r="CB26" s="814"/>
      <c r="CC26" s="814"/>
      <c r="CD26" s="814"/>
      <c r="CE26" s="814"/>
      <c r="CF26" s="814"/>
      <c r="CG26" s="815"/>
      <c r="CH26" s="816"/>
      <c r="CI26" s="817"/>
      <c r="CJ26" s="817"/>
      <c r="CK26" s="817"/>
      <c r="CL26" s="818"/>
      <c r="CM26" s="816"/>
      <c r="CN26" s="817"/>
      <c r="CO26" s="817"/>
      <c r="CP26" s="817"/>
      <c r="CQ26" s="818"/>
      <c r="CR26" s="816"/>
      <c r="CS26" s="817"/>
      <c r="CT26" s="817"/>
      <c r="CU26" s="817"/>
      <c r="CV26" s="818"/>
      <c r="CW26" s="816"/>
      <c r="CX26" s="817"/>
      <c r="CY26" s="817"/>
      <c r="CZ26" s="817"/>
      <c r="DA26" s="818"/>
      <c r="DB26" s="816"/>
      <c r="DC26" s="817"/>
      <c r="DD26" s="817"/>
      <c r="DE26" s="817"/>
      <c r="DF26" s="818"/>
      <c r="DG26" s="816"/>
      <c r="DH26" s="817"/>
      <c r="DI26" s="817"/>
      <c r="DJ26" s="817"/>
      <c r="DK26" s="818"/>
      <c r="DL26" s="816"/>
      <c r="DM26" s="817"/>
      <c r="DN26" s="817"/>
      <c r="DO26" s="817"/>
      <c r="DP26" s="818"/>
      <c r="DQ26" s="816"/>
      <c r="DR26" s="817"/>
      <c r="DS26" s="817"/>
      <c r="DT26" s="817"/>
      <c r="DU26" s="818"/>
      <c r="DV26" s="813"/>
      <c r="DW26" s="814"/>
      <c r="DX26" s="814"/>
      <c r="DY26" s="814"/>
      <c r="DZ26" s="819"/>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62"/>
      <c r="AG27" s="863"/>
      <c r="AH27" s="863"/>
      <c r="AI27" s="863"/>
      <c r="AJ27" s="864"/>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13"/>
      <c r="BT27" s="814"/>
      <c r="BU27" s="814"/>
      <c r="BV27" s="814"/>
      <c r="BW27" s="814"/>
      <c r="BX27" s="814"/>
      <c r="BY27" s="814"/>
      <c r="BZ27" s="814"/>
      <c r="CA27" s="814"/>
      <c r="CB27" s="814"/>
      <c r="CC27" s="814"/>
      <c r="CD27" s="814"/>
      <c r="CE27" s="814"/>
      <c r="CF27" s="814"/>
      <c r="CG27" s="815"/>
      <c r="CH27" s="816"/>
      <c r="CI27" s="817"/>
      <c r="CJ27" s="817"/>
      <c r="CK27" s="817"/>
      <c r="CL27" s="818"/>
      <c r="CM27" s="816"/>
      <c r="CN27" s="817"/>
      <c r="CO27" s="817"/>
      <c r="CP27" s="817"/>
      <c r="CQ27" s="818"/>
      <c r="CR27" s="816"/>
      <c r="CS27" s="817"/>
      <c r="CT27" s="817"/>
      <c r="CU27" s="817"/>
      <c r="CV27" s="818"/>
      <c r="CW27" s="816"/>
      <c r="CX27" s="817"/>
      <c r="CY27" s="817"/>
      <c r="CZ27" s="817"/>
      <c r="DA27" s="818"/>
      <c r="DB27" s="816"/>
      <c r="DC27" s="817"/>
      <c r="DD27" s="817"/>
      <c r="DE27" s="817"/>
      <c r="DF27" s="818"/>
      <c r="DG27" s="816"/>
      <c r="DH27" s="817"/>
      <c r="DI27" s="817"/>
      <c r="DJ27" s="817"/>
      <c r="DK27" s="818"/>
      <c r="DL27" s="816"/>
      <c r="DM27" s="817"/>
      <c r="DN27" s="817"/>
      <c r="DO27" s="817"/>
      <c r="DP27" s="818"/>
      <c r="DQ27" s="816"/>
      <c r="DR27" s="817"/>
      <c r="DS27" s="817"/>
      <c r="DT27" s="817"/>
      <c r="DU27" s="818"/>
      <c r="DV27" s="813"/>
      <c r="DW27" s="814"/>
      <c r="DX27" s="814"/>
      <c r="DY27" s="814"/>
      <c r="DZ27" s="819"/>
      <c r="EA27" s="230"/>
    </row>
    <row r="28" spans="1:131" ht="26.25" customHeight="1" thickTop="1" x14ac:dyDescent="0.2">
      <c r="A28" s="242">
        <v>1</v>
      </c>
      <c r="B28" s="785" t="s">
        <v>403</v>
      </c>
      <c r="C28" s="786"/>
      <c r="D28" s="786"/>
      <c r="E28" s="786"/>
      <c r="F28" s="786"/>
      <c r="G28" s="786"/>
      <c r="H28" s="786"/>
      <c r="I28" s="786"/>
      <c r="J28" s="786"/>
      <c r="K28" s="786"/>
      <c r="L28" s="786"/>
      <c r="M28" s="786"/>
      <c r="N28" s="786"/>
      <c r="O28" s="786"/>
      <c r="P28" s="787"/>
      <c r="Q28" s="867">
        <v>679</v>
      </c>
      <c r="R28" s="868"/>
      <c r="S28" s="868"/>
      <c r="T28" s="868"/>
      <c r="U28" s="868"/>
      <c r="V28" s="868">
        <v>645</v>
      </c>
      <c r="W28" s="868"/>
      <c r="X28" s="868"/>
      <c r="Y28" s="868"/>
      <c r="Z28" s="868"/>
      <c r="AA28" s="868">
        <v>34</v>
      </c>
      <c r="AB28" s="868"/>
      <c r="AC28" s="868"/>
      <c r="AD28" s="868"/>
      <c r="AE28" s="869"/>
      <c r="AF28" s="870">
        <v>34</v>
      </c>
      <c r="AG28" s="868"/>
      <c r="AH28" s="868"/>
      <c r="AI28" s="868"/>
      <c r="AJ28" s="871"/>
      <c r="AK28" s="872">
        <v>48</v>
      </c>
      <c r="AL28" s="873"/>
      <c r="AM28" s="873"/>
      <c r="AN28" s="873"/>
      <c r="AO28" s="873"/>
      <c r="AP28" s="873" t="s">
        <v>591</v>
      </c>
      <c r="AQ28" s="873"/>
      <c r="AR28" s="873"/>
      <c r="AS28" s="873"/>
      <c r="AT28" s="873"/>
      <c r="AU28" s="873" t="s">
        <v>591</v>
      </c>
      <c r="AV28" s="873"/>
      <c r="AW28" s="873"/>
      <c r="AX28" s="873"/>
      <c r="AY28" s="873"/>
      <c r="AZ28" s="874" t="s">
        <v>591</v>
      </c>
      <c r="BA28" s="874"/>
      <c r="BB28" s="874"/>
      <c r="BC28" s="874"/>
      <c r="BD28" s="874"/>
      <c r="BE28" s="865"/>
      <c r="BF28" s="865"/>
      <c r="BG28" s="865"/>
      <c r="BH28" s="865"/>
      <c r="BI28" s="866"/>
      <c r="BJ28" s="232"/>
      <c r="BK28" s="232"/>
      <c r="BL28" s="232"/>
      <c r="BM28" s="232"/>
      <c r="BN28" s="232"/>
      <c r="BO28" s="241"/>
      <c r="BP28" s="241"/>
      <c r="BQ28" s="238">
        <v>22</v>
      </c>
      <c r="BR28" s="239"/>
      <c r="BS28" s="813"/>
      <c r="BT28" s="814"/>
      <c r="BU28" s="814"/>
      <c r="BV28" s="814"/>
      <c r="BW28" s="814"/>
      <c r="BX28" s="814"/>
      <c r="BY28" s="814"/>
      <c r="BZ28" s="814"/>
      <c r="CA28" s="814"/>
      <c r="CB28" s="814"/>
      <c r="CC28" s="814"/>
      <c r="CD28" s="814"/>
      <c r="CE28" s="814"/>
      <c r="CF28" s="814"/>
      <c r="CG28" s="815"/>
      <c r="CH28" s="816"/>
      <c r="CI28" s="817"/>
      <c r="CJ28" s="817"/>
      <c r="CK28" s="817"/>
      <c r="CL28" s="818"/>
      <c r="CM28" s="816"/>
      <c r="CN28" s="817"/>
      <c r="CO28" s="817"/>
      <c r="CP28" s="817"/>
      <c r="CQ28" s="818"/>
      <c r="CR28" s="816"/>
      <c r="CS28" s="817"/>
      <c r="CT28" s="817"/>
      <c r="CU28" s="817"/>
      <c r="CV28" s="818"/>
      <c r="CW28" s="816"/>
      <c r="CX28" s="817"/>
      <c r="CY28" s="817"/>
      <c r="CZ28" s="817"/>
      <c r="DA28" s="818"/>
      <c r="DB28" s="816"/>
      <c r="DC28" s="817"/>
      <c r="DD28" s="817"/>
      <c r="DE28" s="817"/>
      <c r="DF28" s="818"/>
      <c r="DG28" s="816"/>
      <c r="DH28" s="817"/>
      <c r="DI28" s="817"/>
      <c r="DJ28" s="817"/>
      <c r="DK28" s="818"/>
      <c r="DL28" s="816"/>
      <c r="DM28" s="817"/>
      <c r="DN28" s="817"/>
      <c r="DO28" s="817"/>
      <c r="DP28" s="818"/>
      <c r="DQ28" s="816"/>
      <c r="DR28" s="817"/>
      <c r="DS28" s="817"/>
      <c r="DT28" s="817"/>
      <c r="DU28" s="818"/>
      <c r="DV28" s="813"/>
      <c r="DW28" s="814"/>
      <c r="DX28" s="814"/>
      <c r="DY28" s="814"/>
      <c r="DZ28" s="819"/>
      <c r="EA28" s="230"/>
    </row>
    <row r="29" spans="1:131" ht="26.25" customHeight="1" x14ac:dyDescent="0.2">
      <c r="A29" s="242">
        <v>2</v>
      </c>
      <c r="B29" s="820" t="s">
        <v>404</v>
      </c>
      <c r="C29" s="821"/>
      <c r="D29" s="821"/>
      <c r="E29" s="821"/>
      <c r="F29" s="821"/>
      <c r="G29" s="821"/>
      <c r="H29" s="821"/>
      <c r="I29" s="821"/>
      <c r="J29" s="821"/>
      <c r="K29" s="821"/>
      <c r="L29" s="821"/>
      <c r="M29" s="821"/>
      <c r="N29" s="821"/>
      <c r="O29" s="821"/>
      <c r="P29" s="822"/>
      <c r="Q29" s="823">
        <v>90</v>
      </c>
      <c r="R29" s="824"/>
      <c r="S29" s="824"/>
      <c r="T29" s="824"/>
      <c r="U29" s="824"/>
      <c r="V29" s="824">
        <v>87</v>
      </c>
      <c r="W29" s="824"/>
      <c r="X29" s="824"/>
      <c r="Y29" s="824"/>
      <c r="Z29" s="824"/>
      <c r="AA29" s="824">
        <v>3</v>
      </c>
      <c r="AB29" s="824"/>
      <c r="AC29" s="824"/>
      <c r="AD29" s="824"/>
      <c r="AE29" s="825"/>
      <c r="AF29" s="826">
        <v>3</v>
      </c>
      <c r="AG29" s="827"/>
      <c r="AH29" s="827"/>
      <c r="AI29" s="827"/>
      <c r="AJ29" s="828"/>
      <c r="AK29" s="879">
        <v>22</v>
      </c>
      <c r="AL29" s="875"/>
      <c r="AM29" s="875"/>
      <c r="AN29" s="875"/>
      <c r="AO29" s="875"/>
      <c r="AP29" s="875" t="s">
        <v>591</v>
      </c>
      <c r="AQ29" s="875"/>
      <c r="AR29" s="875"/>
      <c r="AS29" s="875"/>
      <c r="AT29" s="875"/>
      <c r="AU29" s="875" t="s">
        <v>591</v>
      </c>
      <c r="AV29" s="875"/>
      <c r="AW29" s="875"/>
      <c r="AX29" s="875"/>
      <c r="AY29" s="875"/>
      <c r="AZ29" s="876" t="s">
        <v>591</v>
      </c>
      <c r="BA29" s="876"/>
      <c r="BB29" s="876"/>
      <c r="BC29" s="876"/>
      <c r="BD29" s="876"/>
      <c r="BE29" s="877"/>
      <c r="BF29" s="877"/>
      <c r="BG29" s="877"/>
      <c r="BH29" s="877"/>
      <c r="BI29" s="878"/>
      <c r="BJ29" s="232"/>
      <c r="BK29" s="232"/>
      <c r="BL29" s="232"/>
      <c r="BM29" s="232"/>
      <c r="BN29" s="232"/>
      <c r="BO29" s="241"/>
      <c r="BP29" s="241"/>
      <c r="BQ29" s="238">
        <v>23</v>
      </c>
      <c r="BR29" s="239"/>
      <c r="BS29" s="813"/>
      <c r="BT29" s="814"/>
      <c r="BU29" s="814"/>
      <c r="BV29" s="814"/>
      <c r="BW29" s="814"/>
      <c r="BX29" s="814"/>
      <c r="BY29" s="814"/>
      <c r="BZ29" s="814"/>
      <c r="CA29" s="814"/>
      <c r="CB29" s="814"/>
      <c r="CC29" s="814"/>
      <c r="CD29" s="814"/>
      <c r="CE29" s="814"/>
      <c r="CF29" s="814"/>
      <c r="CG29" s="815"/>
      <c r="CH29" s="816"/>
      <c r="CI29" s="817"/>
      <c r="CJ29" s="817"/>
      <c r="CK29" s="817"/>
      <c r="CL29" s="818"/>
      <c r="CM29" s="816"/>
      <c r="CN29" s="817"/>
      <c r="CO29" s="817"/>
      <c r="CP29" s="817"/>
      <c r="CQ29" s="818"/>
      <c r="CR29" s="816"/>
      <c r="CS29" s="817"/>
      <c r="CT29" s="817"/>
      <c r="CU29" s="817"/>
      <c r="CV29" s="818"/>
      <c r="CW29" s="816"/>
      <c r="CX29" s="817"/>
      <c r="CY29" s="817"/>
      <c r="CZ29" s="817"/>
      <c r="DA29" s="818"/>
      <c r="DB29" s="816"/>
      <c r="DC29" s="817"/>
      <c r="DD29" s="817"/>
      <c r="DE29" s="817"/>
      <c r="DF29" s="818"/>
      <c r="DG29" s="816"/>
      <c r="DH29" s="817"/>
      <c r="DI29" s="817"/>
      <c r="DJ29" s="817"/>
      <c r="DK29" s="818"/>
      <c r="DL29" s="816"/>
      <c r="DM29" s="817"/>
      <c r="DN29" s="817"/>
      <c r="DO29" s="817"/>
      <c r="DP29" s="818"/>
      <c r="DQ29" s="816"/>
      <c r="DR29" s="817"/>
      <c r="DS29" s="817"/>
      <c r="DT29" s="817"/>
      <c r="DU29" s="818"/>
      <c r="DV29" s="813"/>
      <c r="DW29" s="814"/>
      <c r="DX29" s="814"/>
      <c r="DY29" s="814"/>
      <c r="DZ29" s="819"/>
      <c r="EA29" s="230"/>
    </row>
    <row r="30" spans="1:131" ht="26.25" customHeight="1" x14ac:dyDescent="0.2">
      <c r="A30" s="242">
        <v>3</v>
      </c>
      <c r="B30" s="820" t="s">
        <v>405</v>
      </c>
      <c r="C30" s="821"/>
      <c r="D30" s="821"/>
      <c r="E30" s="821"/>
      <c r="F30" s="821"/>
      <c r="G30" s="821"/>
      <c r="H30" s="821"/>
      <c r="I30" s="821"/>
      <c r="J30" s="821"/>
      <c r="K30" s="821"/>
      <c r="L30" s="821"/>
      <c r="M30" s="821"/>
      <c r="N30" s="821"/>
      <c r="O30" s="821"/>
      <c r="P30" s="822"/>
      <c r="Q30" s="823">
        <v>719</v>
      </c>
      <c r="R30" s="824"/>
      <c r="S30" s="824"/>
      <c r="T30" s="824"/>
      <c r="U30" s="824"/>
      <c r="V30" s="824">
        <v>695</v>
      </c>
      <c r="W30" s="824"/>
      <c r="X30" s="824"/>
      <c r="Y30" s="824"/>
      <c r="Z30" s="824"/>
      <c r="AA30" s="824">
        <v>24</v>
      </c>
      <c r="AB30" s="824"/>
      <c r="AC30" s="824"/>
      <c r="AD30" s="824"/>
      <c r="AE30" s="825"/>
      <c r="AF30" s="826">
        <v>24</v>
      </c>
      <c r="AG30" s="827"/>
      <c r="AH30" s="827"/>
      <c r="AI30" s="827"/>
      <c r="AJ30" s="828"/>
      <c r="AK30" s="879">
        <v>112</v>
      </c>
      <c r="AL30" s="875"/>
      <c r="AM30" s="875"/>
      <c r="AN30" s="875"/>
      <c r="AO30" s="875"/>
      <c r="AP30" s="875" t="s">
        <v>591</v>
      </c>
      <c r="AQ30" s="875"/>
      <c r="AR30" s="875"/>
      <c r="AS30" s="875"/>
      <c r="AT30" s="875"/>
      <c r="AU30" s="875" t="s">
        <v>591</v>
      </c>
      <c r="AV30" s="875"/>
      <c r="AW30" s="875"/>
      <c r="AX30" s="875"/>
      <c r="AY30" s="875"/>
      <c r="AZ30" s="876" t="s">
        <v>591</v>
      </c>
      <c r="BA30" s="876"/>
      <c r="BB30" s="876"/>
      <c r="BC30" s="876"/>
      <c r="BD30" s="876"/>
      <c r="BE30" s="877"/>
      <c r="BF30" s="877"/>
      <c r="BG30" s="877"/>
      <c r="BH30" s="877"/>
      <c r="BI30" s="878"/>
      <c r="BJ30" s="232"/>
      <c r="BK30" s="232"/>
      <c r="BL30" s="232"/>
      <c r="BM30" s="232"/>
      <c r="BN30" s="232"/>
      <c r="BO30" s="241"/>
      <c r="BP30" s="241"/>
      <c r="BQ30" s="238">
        <v>24</v>
      </c>
      <c r="BR30" s="239"/>
      <c r="BS30" s="813"/>
      <c r="BT30" s="814"/>
      <c r="BU30" s="814"/>
      <c r="BV30" s="814"/>
      <c r="BW30" s="814"/>
      <c r="BX30" s="814"/>
      <c r="BY30" s="814"/>
      <c r="BZ30" s="814"/>
      <c r="CA30" s="814"/>
      <c r="CB30" s="814"/>
      <c r="CC30" s="814"/>
      <c r="CD30" s="814"/>
      <c r="CE30" s="814"/>
      <c r="CF30" s="814"/>
      <c r="CG30" s="815"/>
      <c r="CH30" s="816"/>
      <c r="CI30" s="817"/>
      <c r="CJ30" s="817"/>
      <c r="CK30" s="817"/>
      <c r="CL30" s="818"/>
      <c r="CM30" s="816"/>
      <c r="CN30" s="817"/>
      <c r="CO30" s="817"/>
      <c r="CP30" s="817"/>
      <c r="CQ30" s="818"/>
      <c r="CR30" s="816"/>
      <c r="CS30" s="817"/>
      <c r="CT30" s="817"/>
      <c r="CU30" s="817"/>
      <c r="CV30" s="818"/>
      <c r="CW30" s="816"/>
      <c r="CX30" s="817"/>
      <c r="CY30" s="817"/>
      <c r="CZ30" s="817"/>
      <c r="DA30" s="818"/>
      <c r="DB30" s="816"/>
      <c r="DC30" s="817"/>
      <c r="DD30" s="817"/>
      <c r="DE30" s="817"/>
      <c r="DF30" s="818"/>
      <c r="DG30" s="816"/>
      <c r="DH30" s="817"/>
      <c r="DI30" s="817"/>
      <c r="DJ30" s="817"/>
      <c r="DK30" s="818"/>
      <c r="DL30" s="816"/>
      <c r="DM30" s="817"/>
      <c r="DN30" s="817"/>
      <c r="DO30" s="817"/>
      <c r="DP30" s="818"/>
      <c r="DQ30" s="816"/>
      <c r="DR30" s="817"/>
      <c r="DS30" s="817"/>
      <c r="DT30" s="817"/>
      <c r="DU30" s="818"/>
      <c r="DV30" s="813"/>
      <c r="DW30" s="814"/>
      <c r="DX30" s="814"/>
      <c r="DY30" s="814"/>
      <c r="DZ30" s="819"/>
      <c r="EA30" s="230"/>
    </row>
    <row r="31" spans="1:131" ht="26.25" customHeight="1" x14ac:dyDescent="0.2">
      <c r="A31" s="242">
        <v>4</v>
      </c>
      <c r="B31" s="820" t="s">
        <v>406</v>
      </c>
      <c r="C31" s="821"/>
      <c r="D31" s="821"/>
      <c r="E31" s="821"/>
      <c r="F31" s="821"/>
      <c r="G31" s="821"/>
      <c r="H31" s="821"/>
      <c r="I31" s="821"/>
      <c r="J31" s="821"/>
      <c r="K31" s="821"/>
      <c r="L31" s="821"/>
      <c r="M31" s="821"/>
      <c r="N31" s="821"/>
      <c r="O31" s="821"/>
      <c r="P31" s="822"/>
      <c r="Q31" s="823">
        <v>7</v>
      </c>
      <c r="R31" s="824"/>
      <c r="S31" s="824"/>
      <c r="T31" s="824"/>
      <c r="U31" s="824"/>
      <c r="V31" s="824">
        <v>7</v>
      </c>
      <c r="W31" s="824"/>
      <c r="X31" s="824"/>
      <c r="Y31" s="824"/>
      <c r="Z31" s="824"/>
      <c r="AA31" s="824">
        <v>0</v>
      </c>
      <c r="AB31" s="824"/>
      <c r="AC31" s="824"/>
      <c r="AD31" s="824"/>
      <c r="AE31" s="825"/>
      <c r="AF31" s="826">
        <v>0</v>
      </c>
      <c r="AG31" s="827"/>
      <c r="AH31" s="827"/>
      <c r="AI31" s="827"/>
      <c r="AJ31" s="828"/>
      <c r="AK31" s="879">
        <v>3</v>
      </c>
      <c r="AL31" s="875"/>
      <c r="AM31" s="875"/>
      <c r="AN31" s="875"/>
      <c r="AO31" s="875"/>
      <c r="AP31" s="875" t="s">
        <v>591</v>
      </c>
      <c r="AQ31" s="875"/>
      <c r="AR31" s="875"/>
      <c r="AS31" s="875"/>
      <c r="AT31" s="875"/>
      <c r="AU31" s="875" t="s">
        <v>591</v>
      </c>
      <c r="AV31" s="875"/>
      <c r="AW31" s="875"/>
      <c r="AX31" s="875"/>
      <c r="AY31" s="875"/>
      <c r="AZ31" s="876" t="s">
        <v>591</v>
      </c>
      <c r="BA31" s="876"/>
      <c r="BB31" s="876"/>
      <c r="BC31" s="876"/>
      <c r="BD31" s="876"/>
      <c r="BE31" s="877"/>
      <c r="BF31" s="877"/>
      <c r="BG31" s="877"/>
      <c r="BH31" s="877"/>
      <c r="BI31" s="878"/>
      <c r="BJ31" s="232"/>
      <c r="BK31" s="232"/>
      <c r="BL31" s="232"/>
      <c r="BM31" s="232"/>
      <c r="BN31" s="232"/>
      <c r="BO31" s="241"/>
      <c r="BP31" s="241"/>
      <c r="BQ31" s="238">
        <v>25</v>
      </c>
      <c r="BR31" s="239"/>
      <c r="BS31" s="813"/>
      <c r="BT31" s="814"/>
      <c r="BU31" s="814"/>
      <c r="BV31" s="814"/>
      <c r="BW31" s="814"/>
      <c r="BX31" s="814"/>
      <c r="BY31" s="814"/>
      <c r="BZ31" s="814"/>
      <c r="CA31" s="814"/>
      <c r="CB31" s="814"/>
      <c r="CC31" s="814"/>
      <c r="CD31" s="814"/>
      <c r="CE31" s="814"/>
      <c r="CF31" s="814"/>
      <c r="CG31" s="815"/>
      <c r="CH31" s="816"/>
      <c r="CI31" s="817"/>
      <c r="CJ31" s="817"/>
      <c r="CK31" s="817"/>
      <c r="CL31" s="818"/>
      <c r="CM31" s="816"/>
      <c r="CN31" s="817"/>
      <c r="CO31" s="817"/>
      <c r="CP31" s="817"/>
      <c r="CQ31" s="818"/>
      <c r="CR31" s="816"/>
      <c r="CS31" s="817"/>
      <c r="CT31" s="817"/>
      <c r="CU31" s="817"/>
      <c r="CV31" s="818"/>
      <c r="CW31" s="816"/>
      <c r="CX31" s="817"/>
      <c r="CY31" s="817"/>
      <c r="CZ31" s="817"/>
      <c r="DA31" s="818"/>
      <c r="DB31" s="816"/>
      <c r="DC31" s="817"/>
      <c r="DD31" s="817"/>
      <c r="DE31" s="817"/>
      <c r="DF31" s="818"/>
      <c r="DG31" s="816"/>
      <c r="DH31" s="817"/>
      <c r="DI31" s="817"/>
      <c r="DJ31" s="817"/>
      <c r="DK31" s="818"/>
      <c r="DL31" s="816"/>
      <c r="DM31" s="817"/>
      <c r="DN31" s="817"/>
      <c r="DO31" s="817"/>
      <c r="DP31" s="818"/>
      <c r="DQ31" s="816"/>
      <c r="DR31" s="817"/>
      <c r="DS31" s="817"/>
      <c r="DT31" s="817"/>
      <c r="DU31" s="818"/>
      <c r="DV31" s="813"/>
      <c r="DW31" s="814"/>
      <c r="DX31" s="814"/>
      <c r="DY31" s="814"/>
      <c r="DZ31" s="819"/>
      <c r="EA31" s="230"/>
    </row>
    <row r="32" spans="1:131" ht="26.25" customHeight="1" x14ac:dyDescent="0.2">
      <c r="A32" s="242">
        <v>5</v>
      </c>
      <c r="B32" s="820" t="s">
        <v>407</v>
      </c>
      <c r="C32" s="821"/>
      <c r="D32" s="821"/>
      <c r="E32" s="821"/>
      <c r="F32" s="821"/>
      <c r="G32" s="821"/>
      <c r="H32" s="821"/>
      <c r="I32" s="821"/>
      <c r="J32" s="821"/>
      <c r="K32" s="821"/>
      <c r="L32" s="821"/>
      <c r="M32" s="821"/>
      <c r="N32" s="821"/>
      <c r="O32" s="821"/>
      <c r="P32" s="822"/>
      <c r="Q32" s="823">
        <v>79</v>
      </c>
      <c r="R32" s="824"/>
      <c r="S32" s="824"/>
      <c r="T32" s="824"/>
      <c r="U32" s="824"/>
      <c r="V32" s="824">
        <v>79</v>
      </c>
      <c r="W32" s="824"/>
      <c r="X32" s="824"/>
      <c r="Y32" s="824"/>
      <c r="Z32" s="824"/>
      <c r="AA32" s="824">
        <v>1</v>
      </c>
      <c r="AB32" s="824"/>
      <c r="AC32" s="824"/>
      <c r="AD32" s="824"/>
      <c r="AE32" s="825"/>
      <c r="AF32" s="826">
        <v>1</v>
      </c>
      <c r="AG32" s="827"/>
      <c r="AH32" s="827"/>
      <c r="AI32" s="827"/>
      <c r="AJ32" s="828"/>
      <c r="AK32" s="879">
        <v>26</v>
      </c>
      <c r="AL32" s="875"/>
      <c r="AM32" s="875"/>
      <c r="AN32" s="875"/>
      <c r="AO32" s="875"/>
      <c r="AP32" s="875" t="s">
        <v>591</v>
      </c>
      <c r="AQ32" s="875"/>
      <c r="AR32" s="875"/>
      <c r="AS32" s="875"/>
      <c r="AT32" s="875"/>
      <c r="AU32" s="875" t="s">
        <v>591</v>
      </c>
      <c r="AV32" s="875"/>
      <c r="AW32" s="875"/>
      <c r="AX32" s="875"/>
      <c r="AY32" s="875"/>
      <c r="AZ32" s="876" t="s">
        <v>591</v>
      </c>
      <c r="BA32" s="876"/>
      <c r="BB32" s="876"/>
      <c r="BC32" s="876"/>
      <c r="BD32" s="876"/>
      <c r="BE32" s="877"/>
      <c r="BF32" s="877"/>
      <c r="BG32" s="877"/>
      <c r="BH32" s="877"/>
      <c r="BI32" s="878"/>
      <c r="BJ32" s="232"/>
      <c r="BK32" s="232"/>
      <c r="BL32" s="232"/>
      <c r="BM32" s="232"/>
      <c r="BN32" s="232"/>
      <c r="BO32" s="241"/>
      <c r="BP32" s="241"/>
      <c r="BQ32" s="238">
        <v>26</v>
      </c>
      <c r="BR32" s="239"/>
      <c r="BS32" s="813"/>
      <c r="BT32" s="814"/>
      <c r="BU32" s="814"/>
      <c r="BV32" s="814"/>
      <c r="BW32" s="814"/>
      <c r="BX32" s="814"/>
      <c r="BY32" s="814"/>
      <c r="BZ32" s="814"/>
      <c r="CA32" s="814"/>
      <c r="CB32" s="814"/>
      <c r="CC32" s="814"/>
      <c r="CD32" s="814"/>
      <c r="CE32" s="814"/>
      <c r="CF32" s="814"/>
      <c r="CG32" s="815"/>
      <c r="CH32" s="816"/>
      <c r="CI32" s="817"/>
      <c r="CJ32" s="817"/>
      <c r="CK32" s="817"/>
      <c r="CL32" s="818"/>
      <c r="CM32" s="816"/>
      <c r="CN32" s="817"/>
      <c r="CO32" s="817"/>
      <c r="CP32" s="817"/>
      <c r="CQ32" s="818"/>
      <c r="CR32" s="816"/>
      <c r="CS32" s="817"/>
      <c r="CT32" s="817"/>
      <c r="CU32" s="817"/>
      <c r="CV32" s="818"/>
      <c r="CW32" s="816"/>
      <c r="CX32" s="817"/>
      <c r="CY32" s="817"/>
      <c r="CZ32" s="817"/>
      <c r="DA32" s="818"/>
      <c r="DB32" s="816"/>
      <c r="DC32" s="817"/>
      <c r="DD32" s="817"/>
      <c r="DE32" s="817"/>
      <c r="DF32" s="818"/>
      <c r="DG32" s="816"/>
      <c r="DH32" s="817"/>
      <c r="DI32" s="817"/>
      <c r="DJ32" s="817"/>
      <c r="DK32" s="818"/>
      <c r="DL32" s="816"/>
      <c r="DM32" s="817"/>
      <c r="DN32" s="817"/>
      <c r="DO32" s="817"/>
      <c r="DP32" s="818"/>
      <c r="DQ32" s="816"/>
      <c r="DR32" s="817"/>
      <c r="DS32" s="817"/>
      <c r="DT32" s="817"/>
      <c r="DU32" s="818"/>
      <c r="DV32" s="813"/>
      <c r="DW32" s="814"/>
      <c r="DX32" s="814"/>
      <c r="DY32" s="814"/>
      <c r="DZ32" s="819"/>
      <c r="EA32" s="230"/>
    </row>
    <row r="33" spans="1:131" ht="26.25" customHeight="1" x14ac:dyDescent="0.2">
      <c r="A33" s="242">
        <v>6</v>
      </c>
      <c r="B33" s="820" t="s">
        <v>408</v>
      </c>
      <c r="C33" s="821"/>
      <c r="D33" s="821"/>
      <c r="E33" s="821"/>
      <c r="F33" s="821"/>
      <c r="G33" s="821"/>
      <c r="H33" s="821"/>
      <c r="I33" s="821"/>
      <c r="J33" s="821"/>
      <c r="K33" s="821"/>
      <c r="L33" s="821"/>
      <c r="M33" s="821"/>
      <c r="N33" s="821"/>
      <c r="O33" s="821"/>
      <c r="P33" s="822"/>
      <c r="Q33" s="823">
        <v>208</v>
      </c>
      <c r="R33" s="824"/>
      <c r="S33" s="824"/>
      <c r="T33" s="824"/>
      <c r="U33" s="824"/>
      <c r="V33" s="824">
        <v>204</v>
      </c>
      <c r="W33" s="824"/>
      <c r="X33" s="824"/>
      <c r="Y33" s="824"/>
      <c r="Z33" s="824"/>
      <c r="AA33" s="824">
        <v>5</v>
      </c>
      <c r="AB33" s="824"/>
      <c r="AC33" s="824"/>
      <c r="AD33" s="824"/>
      <c r="AE33" s="825"/>
      <c r="AF33" s="826">
        <v>5</v>
      </c>
      <c r="AG33" s="827"/>
      <c r="AH33" s="827"/>
      <c r="AI33" s="827"/>
      <c r="AJ33" s="828"/>
      <c r="AK33" s="879">
        <v>62</v>
      </c>
      <c r="AL33" s="875"/>
      <c r="AM33" s="875"/>
      <c r="AN33" s="875"/>
      <c r="AO33" s="875"/>
      <c r="AP33" s="875">
        <v>1419</v>
      </c>
      <c r="AQ33" s="875"/>
      <c r="AR33" s="875"/>
      <c r="AS33" s="875"/>
      <c r="AT33" s="875"/>
      <c r="AU33" s="875">
        <v>1015</v>
      </c>
      <c r="AV33" s="875"/>
      <c r="AW33" s="875"/>
      <c r="AX33" s="875"/>
      <c r="AY33" s="875"/>
      <c r="AZ33" s="876" t="s">
        <v>592</v>
      </c>
      <c r="BA33" s="876"/>
      <c r="BB33" s="876"/>
      <c r="BC33" s="876"/>
      <c r="BD33" s="876"/>
      <c r="BE33" s="877" t="s">
        <v>409</v>
      </c>
      <c r="BF33" s="877"/>
      <c r="BG33" s="877"/>
      <c r="BH33" s="877"/>
      <c r="BI33" s="878"/>
      <c r="BJ33" s="232"/>
      <c r="BK33" s="232"/>
      <c r="BL33" s="232"/>
      <c r="BM33" s="232"/>
      <c r="BN33" s="232"/>
      <c r="BO33" s="241"/>
      <c r="BP33" s="241"/>
      <c r="BQ33" s="238">
        <v>27</v>
      </c>
      <c r="BR33" s="239"/>
      <c r="BS33" s="813"/>
      <c r="BT33" s="814"/>
      <c r="BU33" s="814"/>
      <c r="BV33" s="814"/>
      <c r="BW33" s="814"/>
      <c r="BX33" s="814"/>
      <c r="BY33" s="814"/>
      <c r="BZ33" s="814"/>
      <c r="CA33" s="814"/>
      <c r="CB33" s="814"/>
      <c r="CC33" s="814"/>
      <c r="CD33" s="814"/>
      <c r="CE33" s="814"/>
      <c r="CF33" s="814"/>
      <c r="CG33" s="815"/>
      <c r="CH33" s="816"/>
      <c r="CI33" s="817"/>
      <c r="CJ33" s="817"/>
      <c r="CK33" s="817"/>
      <c r="CL33" s="818"/>
      <c r="CM33" s="816"/>
      <c r="CN33" s="817"/>
      <c r="CO33" s="817"/>
      <c r="CP33" s="817"/>
      <c r="CQ33" s="818"/>
      <c r="CR33" s="816"/>
      <c r="CS33" s="817"/>
      <c r="CT33" s="817"/>
      <c r="CU33" s="817"/>
      <c r="CV33" s="818"/>
      <c r="CW33" s="816"/>
      <c r="CX33" s="817"/>
      <c r="CY33" s="817"/>
      <c r="CZ33" s="817"/>
      <c r="DA33" s="818"/>
      <c r="DB33" s="816"/>
      <c r="DC33" s="817"/>
      <c r="DD33" s="817"/>
      <c r="DE33" s="817"/>
      <c r="DF33" s="818"/>
      <c r="DG33" s="816"/>
      <c r="DH33" s="817"/>
      <c r="DI33" s="817"/>
      <c r="DJ33" s="817"/>
      <c r="DK33" s="818"/>
      <c r="DL33" s="816"/>
      <c r="DM33" s="817"/>
      <c r="DN33" s="817"/>
      <c r="DO33" s="817"/>
      <c r="DP33" s="818"/>
      <c r="DQ33" s="816"/>
      <c r="DR33" s="817"/>
      <c r="DS33" s="817"/>
      <c r="DT33" s="817"/>
      <c r="DU33" s="818"/>
      <c r="DV33" s="813"/>
      <c r="DW33" s="814"/>
      <c r="DX33" s="814"/>
      <c r="DY33" s="814"/>
      <c r="DZ33" s="819"/>
      <c r="EA33" s="230"/>
    </row>
    <row r="34" spans="1:131" ht="26.25" customHeight="1" x14ac:dyDescent="0.2">
      <c r="A34" s="242">
        <v>7</v>
      </c>
      <c r="B34" s="820" t="s">
        <v>410</v>
      </c>
      <c r="C34" s="821"/>
      <c r="D34" s="821"/>
      <c r="E34" s="821"/>
      <c r="F34" s="821"/>
      <c r="G34" s="821"/>
      <c r="H34" s="821"/>
      <c r="I34" s="821"/>
      <c r="J34" s="821"/>
      <c r="K34" s="821"/>
      <c r="L34" s="821"/>
      <c r="M34" s="821"/>
      <c r="N34" s="821"/>
      <c r="O34" s="821"/>
      <c r="P34" s="822"/>
      <c r="Q34" s="823">
        <v>245</v>
      </c>
      <c r="R34" s="824"/>
      <c r="S34" s="824"/>
      <c r="T34" s="824"/>
      <c r="U34" s="824"/>
      <c r="V34" s="824">
        <v>233</v>
      </c>
      <c r="W34" s="824"/>
      <c r="X34" s="824"/>
      <c r="Y34" s="824"/>
      <c r="Z34" s="824"/>
      <c r="AA34" s="824">
        <v>12</v>
      </c>
      <c r="AB34" s="824"/>
      <c r="AC34" s="824"/>
      <c r="AD34" s="824"/>
      <c r="AE34" s="825"/>
      <c r="AF34" s="826">
        <v>19</v>
      </c>
      <c r="AG34" s="827"/>
      <c r="AH34" s="827"/>
      <c r="AI34" s="827"/>
      <c r="AJ34" s="828"/>
      <c r="AK34" s="879">
        <v>133</v>
      </c>
      <c r="AL34" s="875"/>
      <c r="AM34" s="875"/>
      <c r="AN34" s="875"/>
      <c r="AO34" s="875"/>
      <c r="AP34" s="875">
        <v>1504</v>
      </c>
      <c r="AQ34" s="875"/>
      <c r="AR34" s="875"/>
      <c r="AS34" s="875"/>
      <c r="AT34" s="875"/>
      <c r="AU34" s="875">
        <v>1504</v>
      </c>
      <c r="AV34" s="875"/>
      <c r="AW34" s="875"/>
      <c r="AX34" s="875"/>
      <c r="AY34" s="875"/>
      <c r="AZ34" s="876" t="s">
        <v>592</v>
      </c>
      <c r="BA34" s="876"/>
      <c r="BB34" s="876"/>
      <c r="BC34" s="876"/>
      <c r="BD34" s="876"/>
      <c r="BE34" s="877" t="s">
        <v>411</v>
      </c>
      <c r="BF34" s="877"/>
      <c r="BG34" s="877"/>
      <c r="BH34" s="877"/>
      <c r="BI34" s="878"/>
      <c r="BJ34" s="232"/>
      <c r="BK34" s="232"/>
      <c r="BL34" s="232"/>
      <c r="BM34" s="232"/>
      <c r="BN34" s="232"/>
      <c r="BO34" s="241"/>
      <c r="BP34" s="241"/>
      <c r="BQ34" s="238">
        <v>28</v>
      </c>
      <c r="BR34" s="239"/>
      <c r="BS34" s="813"/>
      <c r="BT34" s="814"/>
      <c r="BU34" s="814"/>
      <c r="BV34" s="814"/>
      <c r="BW34" s="814"/>
      <c r="BX34" s="814"/>
      <c r="BY34" s="814"/>
      <c r="BZ34" s="814"/>
      <c r="CA34" s="814"/>
      <c r="CB34" s="814"/>
      <c r="CC34" s="814"/>
      <c r="CD34" s="814"/>
      <c r="CE34" s="814"/>
      <c r="CF34" s="814"/>
      <c r="CG34" s="815"/>
      <c r="CH34" s="816"/>
      <c r="CI34" s="817"/>
      <c r="CJ34" s="817"/>
      <c r="CK34" s="817"/>
      <c r="CL34" s="818"/>
      <c r="CM34" s="816"/>
      <c r="CN34" s="817"/>
      <c r="CO34" s="817"/>
      <c r="CP34" s="817"/>
      <c r="CQ34" s="818"/>
      <c r="CR34" s="816"/>
      <c r="CS34" s="817"/>
      <c r="CT34" s="817"/>
      <c r="CU34" s="817"/>
      <c r="CV34" s="818"/>
      <c r="CW34" s="816"/>
      <c r="CX34" s="817"/>
      <c r="CY34" s="817"/>
      <c r="CZ34" s="817"/>
      <c r="DA34" s="818"/>
      <c r="DB34" s="816"/>
      <c r="DC34" s="817"/>
      <c r="DD34" s="817"/>
      <c r="DE34" s="817"/>
      <c r="DF34" s="818"/>
      <c r="DG34" s="816"/>
      <c r="DH34" s="817"/>
      <c r="DI34" s="817"/>
      <c r="DJ34" s="817"/>
      <c r="DK34" s="818"/>
      <c r="DL34" s="816"/>
      <c r="DM34" s="817"/>
      <c r="DN34" s="817"/>
      <c r="DO34" s="817"/>
      <c r="DP34" s="818"/>
      <c r="DQ34" s="816"/>
      <c r="DR34" s="817"/>
      <c r="DS34" s="817"/>
      <c r="DT34" s="817"/>
      <c r="DU34" s="818"/>
      <c r="DV34" s="813"/>
      <c r="DW34" s="814"/>
      <c r="DX34" s="814"/>
      <c r="DY34" s="814"/>
      <c r="DZ34" s="819"/>
      <c r="EA34" s="230"/>
    </row>
    <row r="35" spans="1:131" ht="26.25" customHeight="1" x14ac:dyDescent="0.2">
      <c r="A35" s="242">
        <v>8</v>
      </c>
      <c r="B35" s="820"/>
      <c r="C35" s="821"/>
      <c r="D35" s="821"/>
      <c r="E35" s="821"/>
      <c r="F35" s="821"/>
      <c r="G35" s="821"/>
      <c r="H35" s="821"/>
      <c r="I35" s="821"/>
      <c r="J35" s="821"/>
      <c r="K35" s="821"/>
      <c r="L35" s="821"/>
      <c r="M35" s="821"/>
      <c r="N35" s="821"/>
      <c r="O35" s="821"/>
      <c r="P35" s="822"/>
      <c r="Q35" s="823"/>
      <c r="R35" s="824"/>
      <c r="S35" s="824"/>
      <c r="T35" s="824"/>
      <c r="U35" s="824"/>
      <c r="V35" s="824"/>
      <c r="W35" s="824"/>
      <c r="X35" s="824"/>
      <c r="Y35" s="824"/>
      <c r="Z35" s="824"/>
      <c r="AA35" s="824"/>
      <c r="AB35" s="824"/>
      <c r="AC35" s="824"/>
      <c r="AD35" s="824"/>
      <c r="AE35" s="825"/>
      <c r="AF35" s="826"/>
      <c r="AG35" s="827"/>
      <c r="AH35" s="827"/>
      <c r="AI35" s="827"/>
      <c r="AJ35" s="828"/>
      <c r="AK35" s="879"/>
      <c r="AL35" s="875"/>
      <c r="AM35" s="875"/>
      <c r="AN35" s="875"/>
      <c r="AO35" s="875"/>
      <c r="AP35" s="875"/>
      <c r="AQ35" s="875"/>
      <c r="AR35" s="875"/>
      <c r="AS35" s="875"/>
      <c r="AT35" s="875"/>
      <c r="AU35" s="875"/>
      <c r="AV35" s="875"/>
      <c r="AW35" s="875"/>
      <c r="AX35" s="875"/>
      <c r="AY35" s="875"/>
      <c r="AZ35" s="876"/>
      <c r="BA35" s="876"/>
      <c r="BB35" s="876"/>
      <c r="BC35" s="876"/>
      <c r="BD35" s="876"/>
      <c r="BE35" s="877"/>
      <c r="BF35" s="877"/>
      <c r="BG35" s="877"/>
      <c r="BH35" s="877"/>
      <c r="BI35" s="878"/>
      <c r="BJ35" s="232"/>
      <c r="BK35" s="232"/>
      <c r="BL35" s="232"/>
      <c r="BM35" s="232"/>
      <c r="BN35" s="232"/>
      <c r="BO35" s="241"/>
      <c r="BP35" s="241"/>
      <c r="BQ35" s="238">
        <v>29</v>
      </c>
      <c r="BR35" s="239"/>
      <c r="BS35" s="813"/>
      <c r="BT35" s="814"/>
      <c r="BU35" s="814"/>
      <c r="BV35" s="814"/>
      <c r="BW35" s="814"/>
      <c r="BX35" s="814"/>
      <c r="BY35" s="814"/>
      <c r="BZ35" s="814"/>
      <c r="CA35" s="814"/>
      <c r="CB35" s="814"/>
      <c r="CC35" s="814"/>
      <c r="CD35" s="814"/>
      <c r="CE35" s="814"/>
      <c r="CF35" s="814"/>
      <c r="CG35" s="815"/>
      <c r="CH35" s="816"/>
      <c r="CI35" s="817"/>
      <c r="CJ35" s="817"/>
      <c r="CK35" s="817"/>
      <c r="CL35" s="818"/>
      <c r="CM35" s="816"/>
      <c r="CN35" s="817"/>
      <c r="CO35" s="817"/>
      <c r="CP35" s="817"/>
      <c r="CQ35" s="818"/>
      <c r="CR35" s="816"/>
      <c r="CS35" s="817"/>
      <c r="CT35" s="817"/>
      <c r="CU35" s="817"/>
      <c r="CV35" s="818"/>
      <c r="CW35" s="816"/>
      <c r="CX35" s="817"/>
      <c r="CY35" s="817"/>
      <c r="CZ35" s="817"/>
      <c r="DA35" s="818"/>
      <c r="DB35" s="816"/>
      <c r="DC35" s="817"/>
      <c r="DD35" s="817"/>
      <c r="DE35" s="817"/>
      <c r="DF35" s="818"/>
      <c r="DG35" s="816"/>
      <c r="DH35" s="817"/>
      <c r="DI35" s="817"/>
      <c r="DJ35" s="817"/>
      <c r="DK35" s="818"/>
      <c r="DL35" s="816"/>
      <c r="DM35" s="817"/>
      <c r="DN35" s="817"/>
      <c r="DO35" s="817"/>
      <c r="DP35" s="818"/>
      <c r="DQ35" s="816"/>
      <c r="DR35" s="817"/>
      <c r="DS35" s="817"/>
      <c r="DT35" s="817"/>
      <c r="DU35" s="818"/>
      <c r="DV35" s="813"/>
      <c r="DW35" s="814"/>
      <c r="DX35" s="814"/>
      <c r="DY35" s="814"/>
      <c r="DZ35" s="819"/>
      <c r="EA35" s="230"/>
    </row>
    <row r="36" spans="1:131" ht="26.25" customHeight="1" x14ac:dyDescent="0.2">
      <c r="A36" s="242">
        <v>9</v>
      </c>
      <c r="B36" s="820"/>
      <c r="C36" s="821"/>
      <c r="D36" s="821"/>
      <c r="E36" s="821"/>
      <c r="F36" s="821"/>
      <c r="G36" s="821"/>
      <c r="H36" s="821"/>
      <c r="I36" s="821"/>
      <c r="J36" s="821"/>
      <c r="K36" s="821"/>
      <c r="L36" s="821"/>
      <c r="M36" s="821"/>
      <c r="N36" s="821"/>
      <c r="O36" s="821"/>
      <c r="P36" s="822"/>
      <c r="Q36" s="823"/>
      <c r="R36" s="824"/>
      <c r="S36" s="824"/>
      <c r="T36" s="824"/>
      <c r="U36" s="824"/>
      <c r="V36" s="824"/>
      <c r="W36" s="824"/>
      <c r="X36" s="824"/>
      <c r="Y36" s="824"/>
      <c r="Z36" s="824"/>
      <c r="AA36" s="824"/>
      <c r="AB36" s="824"/>
      <c r="AC36" s="824"/>
      <c r="AD36" s="824"/>
      <c r="AE36" s="825"/>
      <c r="AF36" s="826"/>
      <c r="AG36" s="827"/>
      <c r="AH36" s="827"/>
      <c r="AI36" s="827"/>
      <c r="AJ36" s="828"/>
      <c r="AK36" s="879"/>
      <c r="AL36" s="875"/>
      <c r="AM36" s="875"/>
      <c r="AN36" s="875"/>
      <c r="AO36" s="875"/>
      <c r="AP36" s="875"/>
      <c r="AQ36" s="875"/>
      <c r="AR36" s="875"/>
      <c r="AS36" s="875"/>
      <c r="AT36" s="875"/>
      <c r="AU36" s="875"/>
      <c r="AV36" s="875"/>
      <c r="AW36" s="875"/>
      <c r="AX36" s="875"/>
      <c r="AY36" s="875"/>
      <c r="AZ36" s="876"/>
      <c r="BA36" s="876"/>
      <c r="BB36" s="876"/>
      <c r="BC36" s="876"/>
      <c r="BD36" s="876"/>
      <c r="BE36" s="877"/>
      <c r="BF36" s="877"/>
      <c r="BG36" s="877"/>
      <c r="BH36" s="877"/>
      <c r="BI36" s="878"/>
      <c r="BJ36" s="232"/>
      <c r="BK36" s="232"/>
      <c r="BL36" s="232"/>
      <c r="BM36" s="232"/>
      <c r="BN36" s="232"/>
      <c r="BO36" s="241"/>
      <c r="BP36" s="241"/>
      <c r="BQ36" s="238">
        <v>30</v>
      </c>
      <c r="BR36" s="239"/>
      <c r="BS36" s="813"/>
      <c r="BT36" s="814"/>
      <c r="BU36" s="814"/>
      <c r="BV36" s="814"/>
      <c r="BW36" s="814"/>
      <c r="BX36" s="814"/>
      <c r="BY36" s="814"/>
      <c r="BZ36" s="814"/>
      <c r="CA36" s="814"/>
      <c r="CB36" s="814"/>
      <c r="CC36" s="814"/>
      <c r="CD36" s="814"/>
      <c r="CE36" s="814"/>
      <c r="CF36" s="814"/>
      <c r="CG36" s="815"/>
      <c r="CH36" s="816"/>
      <c r="CI36" s="817"/>
      <c r="CJ36" s="817"/>
      <c r="CK36" s="817"/>
      <c r="CL36" s="818"/>
      <c r="CM36" s="816"/>
      <c r="CN36" s="817"/>
      <c r="CO36" s="817"/>
      <c r="CP36" s="817"/>
      <c r="CQ36" s="818"/>
      <c r="CR36" s="816"/>
      <c r="CS36" s="817"/>
      <c r="CT36" s="817"/>
      <c r="CU36" s="817"/>
      <c r="CV36" s="818"/>
      <c r="CW36" s="816"/>
      <c r="CX36" s="817"/>
      <c r="CY36" s="817"/>
      <c r="CZ36" s="817"/>
      <c r="DA36" s="818"/>
      <c r="DB36" s="816"/>
      <c r="DC36" s="817"/>
      <c r="DD36" s="817"/>
      <c r="DE36" s="817"/>
      <c r="DF36" s="818"/>
      <c r="DG36" s="816"/>
      <c r="DH36" s="817"/>
      <c r="DI36" s="817"/>
      <c r="DJ36" s="817"/>
      <c r="DK36" s="818"/>
      <c r="DL36" s="816"/>
      <c r="DM36" s="817"/>
      <c r="DN36" s="817"/>
      <c r="DO36" s="817"/>
      <c r="DP36" s="818"/>
      <c r="DQ36" s="816"/>
      <c r="DR36" s="817"/>
      <c r="DS36" s="817"/>
      <c r="DT36" s="817"/>
      <c r="DU36" s="818"/>
      <c r="DV36" s="813"/>
      <c r="DW36" s="814"/>
      <c r="DX36" s="814"/>
      <c r="DY36" s="814"/>
      <c r="DZ36" s="819"/>
      <c r="EA36" s="230"/>
    </row>
    <row r="37" spans="1:131" ht="26.25" customHeight="1" x14ac:dyDescent="0.2">
      <c r="A37" s="242">
        <v>10</v>
      </c>
      <c r="B37" s="820"/>
      <c r="C37" s="821"/>
      <c r="D37" s="821"/>
      <c r="E37" s="821"/>
      <c r="F37" s="821"/>
      <c r="G37" s="821"/>
      <c r="H37" s="821"/>
      <c r="I37" s="821"/>
      <c r="J37" s="821"/>
      <c r="K37" s="821"/>
      <c r="L37" s="821"/>
      <c r="M37" s="821"/>
      <c r="N37" s="821"/>
      <c r="O37" s="821"/>
      <c r="P37" s="822"/>
      <c r="Q37" s="823"/>
      <c r="R37" s="824"/>
      <c r="S37" s="824"/>
      <c r="T37" s="824"/>
      <c r="U37" s="824"/>
      <c r="V37" s="824"/>
      <c r="W37" s="824"/>
      <c r="X37" s="824"/>
      <c r="Y37" s="824"/>
      <c r="Z37" s="824"/>
      <c r="AA37" s="824"/>
      <c r="AB37" s="824"/>
      <c r="AC37" s="824"/>
      <c r="AD37" s="824"/>
      <c r="AE37" s="825"/>
      <c r="AF37" s="826"/>
      <c r="AG37" s="827"/>
      <c r="AH37" s="827"/>
      <c r="AI37" s="827"/>
      <c r="AJ37" s="828"/>
      <c r="AK37" s="879"/>
      <c r="AL37" s="875"/>
      <c r="AM37" s="875"/>
      <c r="AN37" s="875"/>
      <c r="AO37" s="875"/>
      <c r="AP37" s="875"/>
      <c r="AQ37" s="875"/>
      <c r="AR37" s="875"/>
      <c r="AS37" s="875"/>
      <c r="AT37" s="875"/>
      <c r="AU37" s="875"/>
      <c r="AV37" s="875"/>
      <c r="AW37" s="875"/>
      <c r="AX37" s="875"/>
      <c r="AY37" s="875"/>
      <c r="AZ37" s="876"/>
      <c r="BA37" s="876"/>
      <c r="BB37" s="876"/>
      <c r="BC37" s="876"/>
      <c r="BD37" s="876"/>
      <c r="BE37" s="877"/>
      <c r="BF37" s="877"/>
      <c r="BG37" s="877"/>
      <c r="BH37" s="877"/>
      <c r="BI37" s="878"/>
      <c r="BJ37" s="232"/>
      <c r="BK37" s="232"/>
      <c r="BL37" s="232"/>
      <c r="BM37" s="232"/>
      <c r="BN37" s="232"/>
      <c r="BO37" s="241"/>
      <c r="BP37" s="241"/>
      <c r="BQ37" s="238">
        <v>31</v>
      </c>
      <c r="BR37" s="239"/>
      <c r="BS37" s="813"/>
      <c r="BT37" s="814"/>
      <c r="BU37" s="814"/>
      <c r="BV37" s="814"/>
      <c r="BW37" s="814"/>
      <c r="BX37" s="814"/>
      <c r="BY37" s="814"/>
      <c r="BZ37" s="814"/>
      <c r="CA37" s="814"/>
      <c r="CB37" s="814"/>
      <c r="CC37" s="814"/>
      <c r="CD37" s="814"/>
      <c r="CE37" s="814"/>
      <c r="CF37" s="814"/>
      <c r="CG37" s="815"/>
      <c r="CH37" s="816"/>
      <c r="CI37" s="817"/>
      <c r="CJ37" s="817"/>
      <c r="CK37" s="817"/>
      <c r="CL37" s="818"/>
      <c r="CM37" s="816"/>
      <c r="CN37" s="817"/>
      <c r="CO37" s="817"/>
      <c r="CP37" s="817"/>
      <c r="CQ37" s="818"/>
      <c r="CR37" s="816"/>
      <c r="CS37" s="817"/>
      <c r="CT37" s="817"/>
      <c r="CU37" s="817"/>
      <c r="CV37" s="818"/>
      <c r="CW37" s="816"/>
      <c r="CX37" s="817"/>
      <c r="CY37" s="817"/>
      <c r="CZ37" s="817"/>
      <c r="DA37" s="818"/>
      <c r="DB37" s="816"/>
      <c r="DC37" s="817"/>
      <c r="DD37" s="817"/>
      <c r="DE37" s="817"/>
      <c r="DF37" s="818"/>
      <c r="DG37" s="816"/>
      <c r="DH37" s="817"/>
      <c r="DI37" s="817"/>
      <c r="DJ37" s="817"/>
      <c r="DK37" s="818"/>
      <c r="DL37" s="816"/>
      <c r="DM37" s="817"/>
      <c r="DN37" s="817"/>
      <c r="DO37" s="817"/>
      <c r="DP37" s="818"/>
      <c r="DQ37" s="816"/>
      <c r="DR37" s="817"/>
      <c r="DS37" s="817"/>
      <c r="DT37" s="817"/>
      <c r="DU37" s="818"/>
      <c r="DV37" s="813"/>
      <c r="DW37" s="814"/>
      <c r="DX37" s="814"/>
      <c r="DY37" s="814"/>
      <c r="DZ37" s="819"/>
      <c r="EA37" s="230"/>
    </row>
    <row r="38" spans="1:131" ht="26.25" customHeight="1" x14ac:dyDescent="0.2">
      <c r="A38" s="242">
        <v>11</v>
      </c>
      <c r="B38" s="820"/>
      <c r="C38" s="821"/>
      <c r="D38" s="821"/>
      <c r="E38" s="821"/>
      <c r="F38" s="821"/>
      <c r="G38" s="821"/>
      <c r="H38" s="821"/>
      <c r="I38" s="821"/>
      <c r="J38" s="821"/>
      <c r="K38" s="821"/>
      <c r="L38" s="821"/>
      <c r="M38" s="821"/>
      <c r="N38" s="821"/>
      <c r="O38" s="821"/>
      <c r="P38" s="822"/>
      <c r="Q38" s="823"/>
      <c r="R38" s="824"/>
      <c r="S38" s="824"/>
      <c r="T38" s="824"/>
      <c r="U38" s="824"/>
      <c r="V38" s="824"/>
      <c r="W38" s="824"/>
      <c r="X38" s="824"/>
      <c r="Y38" s="824"/>
      <c r="Z38" s="824"/>
      <c r="AA38" s="824"/>
      <c r="AB38" s="824"/>
      <c r="AC38" s="824"/>
      <c r="AD38" s="824"/>
      <c r="AE38" s="825"/>
      <c r="AF38" s="826"/>
      <c r="AG38" s="827"/>
      <c r="AH38" s="827"/>
      <c r="AI38" s="827"/>
      <c r="AJ38" s="828"/>
      <c r="AK38" s="879"/>
      <c r="AL38" s="875"/>
      <c r="AM38" s="875"/>
      <c r="AN38" s="875"/>
      <c r="AO38" s="875"/>
      <c r="AP38" s="875"/>
      <c r="AQ38" s="875"/>
      <c r="AR38" s="875"/>
      <c r="AS38" s="875"/>
      <c r="AT38" s="875"/>
      <c r="AU38" s="875"/>
      <c r="AV38" s="875"/>
      <c r="AW38" s="875"/>
      <c r="AX38" s="875"/>
      <c r="AY38" s="875"/>
      <c r="AZ38" s="876"/>
      <c r="BA38" s="876"/>
      <c r="BB38" s="876"/>
      <c r="BC38" s="876"/>
      <c r="BD38" s="876"/>
      <c r="BE38" s="877"/>
      <c r="BF38" s="877"/>
      <c r="BG38" s="877"/>
      <c r="BH38" s="877"/>
      <c r="BI38" s="878"/>
      <c r="BJ38" s="232"/>
      <c r="BK38" s="232"/>
      <c r="BL38" s="232"/>
      <c r="BM38" s="232"/>
      <c r="BN38" s="232"/>
      <c r="BO38" s="241"/>
      <c r="BP38" s="241"/>
      <c r="BQ38" s="238">
        <v>32</v>
      </c>
      <c r="BR38" s="239"/>
      <c r="BS38" s="813"/>
      <c r="BT38" s="814"/>
      <c r="BU38" s="814"/>
      <c r="BV38" s="814"/>
      <c r="BW38" s="814"/>
      <c r="BX38" s="814"/>
      <c r="BY38" s="814"/>
      <c r="BZ38" s="814"/>
      <c r="CA38" s="814"/>
      <c r="CB38" s="814"/>
      <c r="CC38" s="814"/>
      <c r="CD38" s="814"/>
      <c r="CE38" s="814"/>
      <c r="CF38" s="814"/>
      <c r="CG38" s="815"/>
      <c r="CH38" s="816"/>
      <c r="CI38" s="817"/>
      <c r="CJ38" s="817"/>
      <c r="CK38" s="817"/>
      <c r="CL38" s="818"/>
      <c r="CM38" s="816"/>
      <c r="CN38" s="817"/>
      <c r="CO38" s="817"/>
      <c r="CP38" s="817"/>
      <c r="CQ38" s="818"/>
      <c r="CR38" s="816"/>
      <c r="CS38" s="817"/>
      <c r="CT38" s="817"/>
      <c r="CU38" s="817"/>
      <c r="CV38" s="818"/>
      <c r="CW38" s="816"/>
      <c r="CX38" s="817"/>
      <c r="CY38" s="817"/>
      <c r="CZ38" s="817"/>
      <c r="DA38" s="818"/>
      <c r="DB38" s="816"/>
      <c r="DC38" s="817"/>
      <c r="DD38" s="817"/>
      <c r="DE38" s="817"/>
      <c r="DF38" s="818"/>
      <c r="DG38" s="816"/>
      <c r="DH38" s="817"/>
      <c r="DI38" s="817"/>
      <c r="DJ38" s="817"/>
      <c r="DK38" s="818"/>
      <c r="DL38" s="816"/>
      <c r="DM38" s="817"/>
      <c r="DN38" s="817"/>
      <c r="DO38" s="817"/>
      <c r="DP38" s="818"/>
      <c r="DQ38" s="816"/>
      <c r="DR38" s="817"/>
      <c r="DS38" s="817"/>
      <c r="DT38" s="817"/>
      <c r="DU38" s="818"/>
      <c r="DV38" s="813"/>
      <c r="DW38" s="814"/>
      <c r="DX38" s="814"/>
      <c r="DY38" s="814"/>
      <c r="DZ38" s="819"/>
      <c r="EA38" s="230"/>
    </row>
    <row r="39" spans="1:131" ht="26.25" customHeight="1" x14ac:dyDescent="0.2">
      <c r="A39" s="242">
        <v>12</v>
      </c>
      <c r="B39" s="820"/>
      <c r="C39" s="821"/>
      <c r="D39" s="821"/>
      <c r="E39" s="821"/>
      <c r="F39" s="821"/>
      <c r="G39" s="821"/>
      <c r="H39" s="821"/>
      <c r="I39" s="821"/>
      <c r="J39" s="821"/>
      <c r="K39" s="821"/>
      <c r="L39" s="821"/>
      <c r="M39" s="821"/>
      <c r="N39" s="821"/>
      <c r="O39" s="821"/>
      <c r="P39" s="822"/>
      <c r="Q39" s="823"/>
      <c r="R39" s="824"/>
      <c r="S39" s="824"/>
      <c r="T39" s="824"/>
      <c r="U39" s="824"/>
      <c r="V39" s="824"/>
      <c r="W39" s="824"/>
      <c r="X39" s="824"/>
      <c r="Y39" s="824"/>
      <c r="Z39" s="824"/>
      <c r="AA39" s="824"/>
      <c r="AB39" s="824"/>
      <c r="AC39" s="824"/>
      <c r="AD39" s="824"/>
      <c r="AE39" s="825"/>
      <c r="AF39" s="826"/>
      <c r="AG39" s="827"/>
      <c r="AH39" s="827"/>
      <c r="AI39" s="827"/>
      <c r="AJ39" s="828"/>
      <c r="AK39" s="879"/>
      <c r="AL39" s="875"/>
      <c r="AM39" s="875"/>
      <c r="AN39" s="875"/>
      <c r="AO39" s="875"/>
      <c r="AP39" s="875"/>
      <c r="AQ39" s="875"/>
      <c r="AR39" s="875"/>
      <c r="AS39" s="875"/>
      <c r="AT39" s="875"/>
      <c r="AU39" s="875"/>
      <c r="AV39" s="875"/>
      <c r="AW39" s="875"/>
      <c r="AX39" s="875"/>
      <c r="AY39" s="875"/>
      <c r="AZ39" s="876"/>
      <c r="BA39" s="876"/>
      <c r="BB39" s="876"/>
      <c r="BC39" s="876"/>
      <c r="BD39" s="876"/>
      <c r="BE39" s="877"/>
      <c r="BF39" s="877"/>
      <c r="BG39" s="877"/>
      <c r="BH39" s="877"/>
      <c r="BI39" s="878"/>
      <c r="BJ39" s="232"/>
      <c r="BK39" s="232"/>
      <c r="BL39" s="232"/>
      <c r="BM39" s="232"/>
      <c r="BN39" s="232"/>
      <c r="BO39" s="241"/>
      <c r="BP39" s="241"/>
      <c r="BQ39" s="238">
        <v>33</v>
      </c>
      <c r="BR39" s="239"/>
      <c r="BS39" s="813"/>
      <c r="BT39" s="814"/>
      <c r="BU39" s="814"/>
      <c r="BV39" s="814"/>
      <c r="BW39" s="814"/>
      <c r="BX39" s="814"/>
      <c r="BY39" s="814"/>
      <c r="BZ39" s="814"/>
      <c r="CA39" s="814"/>
      <c r="CB39" s="814"/>
      <c r="CC39" s="814"/>
      <c r="CD39" s="814"/>
      <c r="CE39" s="814"/>
      <c r="CF39" s="814"/>
      <c r="CG39" s="815"/>
      <c r="CH39" s="816"/>
      <c r="CI39" s="817"/>
      <c r="CJ39" s="817"/>
      <c r="CK39" s="817"/>
      <c r="CL39" s="818"/>
      <c r="CM39" s="816"/>
      <c r="CN39" s="817"/>
      <c r="CO39" s="817"/>
      <c r="CP39" s="817"/>
      <c r="CQ39" s="818"/>
      <c r="CR39" s="816"/>
      <c r="CS39" s="817"/>
      <c r="CT39" s="817"/>
      <c r="CU39" s="817"/>
      <c r="CV39" s="818"/>
      <c r="CW39" s="816"/>
      <c r="CX39" s="817"/>
      <c r="CY39" s="817"/>
      <c r="CZ39" s="817"/>
      <c r="DA39" s="818"/>
      <c r="DB39" s="816"/>
      <c r="DC39" s="817"/>
      <c r="DD39" s="817"/>
      <c r="DE39" s="817"/>
      <c r="DF39" s="818"/>
      <c r="DG39" s="816"/>
      <c r="DH39" s="817"/>
      <c r="DI39" s="817"/>
      <c r="DJ39" s="817"/>
      <c r="DK39" s="818"/>
      <c r="DL39" s="816"/>
      <c r="DM39" s="817"/>
      <c r="DN39" s="817"/>
      <c r="DO39" s="817"/>
      <c r="DP39" s="818"/>
      <c r="DQ39" s="816"/>
      <c r="DR39" s="817"/>
      <c r="DS39" s="817"/>
      <c r="DT39" s="817"/>
      <c r="DU39" s="818"/>
      <c r="DV39" s="813"/>
      <c r="DW39" s="814"/>
      <c r="DX39" s="814"/>
      <c r="DY39" s="814"/>
      <c r="DZ39" s="819"/>
      <c r="EA39" s="230"/>
    </row>
    <row r="40" spans="1:131" ht="26.25" customHeight="1" x14ac:dyDescent="0.2">
      <c r="A40" s="238">
        <v>13</v>
      </c>
      <c r="B40" s="820"/>
      <c r="C40" s="821"/>
      <c r="D40" s="821"/>
      <c r="E40" s="821"/>
      <c r="F40" s="821"/>
      <c r="G40" s="821"/>
      <c r="H40" s="821"/>
      <c r="I40" s="821"/>
      <c r="J40" s="821"/>
      <c r="K40" s="821"/>
      <c r="L40" s="821"/>
      <c r="M40" s="821"/>
      <c r="N40" s="821"/>
      <c r="O40" s="821"/>
      <c r="P40" s="822"/>
      <c r="Q40" s="823"/>
      <c r="R40" s="824"/>
      <c r="S40" s="824"/>
      <c r="T40" s="824"/>
      <c r="U40" s="824"/>
      <c r="V40" s="824"/>
      <c r="W40" s="824"/>
      <c r="X40" s="824"/>
      <c r="Y40" s="824"/>
      <c r="Z40" s="824"/>
      <c r="AA40" s="824"/>
      <c r="AB40" s="824"/>
      <c r="AC40" s="824"/>
      <c r="AD40" s="824"/>
      <c r="AE40" s="825"/>
      <c r="AF40" s="826"/>
      <c r="AG40" s="827"/>
      <c r="AH40" s="827"/>
      <c r="AI40" s="827"/>
      <c r="AJ40" s="828"/>
      <c r="AK40" s="879"/>
      <c r="AL40" s="875"/>
      <c r="AM40" s="875"/>
      <c r="AN40" s="875"/>
      <c r="AO40" s="875"/>
      <c r="AP40" s="875"/>
      <c r="AQ40" s="875"/>
      <c r="AR40" s="875"/>
      <c r="AS40" s="875"/>
      <c r="AT40" s="875"/>
      <c r="AU40" s="875"/>
      <c r="AV40" s="875"/>
      <c r="AW40" s="875"/>
      <c r="AX40" s="875"/>
      <c r="AY40" s="875"/>
      <c r="AZ40" s="876"/>
      <c r="BA40" s="876"/>
      <c r="BB40" s="876"/>
      <c r="BC40" s="876"/>
      <c r="BD40" s="876"/>
      <c r="BE40" s="877"/>
      <c r="BF40" s="877"/>
      <c r="BG40" s="877"/>
      <c r="BH40" s="877"/>
      <c r="BI40" s="878"/>
      <c r="BJ40" s="232"/>
      <c r="BK40" s="232"/>
      <c r="BL40" s="232"/>
      <c r="BM40" s="232"/>
      <c r="BN40" s="232"/>
      <c r="BO40" s="241"/>
      <c r="BP40" s="241"/>
      <c r="BQ40" s="238">
        <v>34</v>
      </c>
      <c r="BR40" s="239"/>
      <c r="BS40" s="813"/>
      <c r="BT40" s="814"/>
      <c r="BU40" s="814"/>
      <c r="BV40" s="814"/>
      <c r="BW40" s="814"/>
      <c r="BX40" s="814"/>
      <c r="BY40" s="814"/>
      <c r="BZ40" s="814"/>
      <c r="CA40" s="814"/>
      <c r="CB40" s="814"/>
      <c r="CC40" s="814"/>
      <c r="CD40" s="814"/>
      <c r="CE40" s="814"/>
      <c r="CF40" s="814"/>
      <c r="CG40" s="815"/>
      <c r="CH40" s="816"/>
      <c r="CI40" s="817"/>
      <c r="CJ40" s="817"/>
      <c r="CK40" s="817"/>
      <c r="CL40" s="818"/>
      <c r="CM40" s="816"/>
      <c r="CN40" s="817"/>
      <c r="CO40" s="817"/>
      <c r="CP40" s="817"/>
      <c r="CQ40" s="818"/>
      <c r="CR40" s="816"/>
      <c r="CS40" s="817"/>
      <c r="CT40" s="817"/>
      <c r="CU40" s="817"/>
      <c r="CV40" s="818"/>
      <c r="CW40" s="816"/>
      <c r="CX40" s="817"/>
      <c r="CY40" s="817"/>
      <c r="CZ40" s="817"/>
      <c r="DA40" s="818"/>
      <c r="DB40" s="816"/>
      <c r="DC40" s="817"/>
      <c r="DD40" s="817"/>
      <c r="DE40" s="817"/>
      <c r="DF40" s="818"/>
      <c r="DG40" s="816"/>
      <c r="DH40" s="817"/>
      <c r="DI40" s="817"/>
      <c r="DJ40" s="817"/>
      <c r="DK40" s="818"/>
      <c r="DL40" s="816"/>
      <c r="DM40" s="817"/>
      <c r="DN40" s="817"/>
      <c r="DO40" s="817"/>
      <c r="DP40" s="818"/>
      <c r="DQ40" s="816"/>
      <c r="DR40" s="817"/>
      <c r="DS40" s="817"/>
      <c r="DT40" s="817"/>
      <c r="DU40" s="818"/>
      <c r="DV40" s="813"/>
      <c r="DW40" s="814"/>
      <c r="DX40" s="814"/>
      <c r="DY40" s="814"/>
      <c r="DZ40" s="819"/>
      <c r="EA40" s="230"/>
    </row>
    <row r="41" spans="1:131" ht="26.25" customHeight="1" x14ac:dyDescent="0.2">
      <c r="A41" s="238">
        <v>14</v>
      </c>
      <c r="B41" s="820"/>
      <c r="C41" s="821"/>
      <c r="D41" s="821"/>
      <c r="E41" s="821"/>
      <c r="F41" s="821"/>
      <c r="G41" s="821"/>
      <c r="H41" s="821"/>
      <c r="I41" s="821"/>
      <c r="J41" s="821"/>
      <c r="K41" s="821"/>
      <c r="L41" s="821"/>
      <c r="M41" s="821"/>
      <c r="N41" s="821"/>
      <c r="O41" s="821"/>
      <c r="P41" s="822"/>
      <c r="Q41" s="823"/>
      <c r="R41" s="824"/>
      <c r="S41" s="824"/>
      <c r="T41" s="824"/>
      <c r="U41" s="824"/>
      <c r="V41" s="824"/>
      <c r="W41" s="824"/>
      <c r="X41" s="824"/>
      <c r="Y41" s="824"/>
      <c r="Z41" s="824"/>
      <c r="AA41" s="824"/>
      <c r="AB41" s="824"/>
      <c r="AC41" s="824"/>
      <c r="AD41" s="824"/>
      <c r="AE41" s="825"/>
      <c r="AF41" s="826"/>
      <c r="AG41" s="827"/>
      <c r="AH41" s="827"/>
      <c r="AI41" s="827"/>
      <c r="AJ41" s="828"/>
      <c r="AK41" s="879"/>
      <c r="AL41" s="875"/>
      <c r="AM41" s="875"/>
      <c r="AN41" s="875"/>
      <c r="AO41" s="875"/>
      <c r="AP41" s="875"/>
      <c r="AQ41" s="875"/>
      <c r="AR41" s="875"/>
      <c r="AS41" s="875"/>
      <c r="AT41" s="875"/>
      <c r="AU41" s="875"/>
      <c r="AV41" s="875"/>
      <c r="AW41" s="875"/>
      <c r="AX41" s="875"/>
      <c r="AY41" s="875"/>
      <c r="AZ41" s="876"/>
      <c r="BA41" s="876"/>
      <c r="BB41" s="876"/>
      <c r="BC41" s="876"/>
      <c r="BD41" s="876"/>
      <c r="BE41" s="877"/>
      <c r="BF41" s="877"/>
      <c r="BG41" s="877"/>
      <c r="BH41" s="877"/>
      <c r="BI41" s="878"/>
      <c r="BJ41" s="232"/>
      <c r="BK41" s="232"/>
      <c r="BL41" s="232"/>
      <c r="BM41" s="232"/>
      <c r="BN41" s="232"/>
      <c r="BO41" s="241"/>
      <c r="BP41" s="241"/>
      <c r="BQ41" s="238">
        <v>35</v>
      </c>
      <c r="BR41" s="239"/>
      <c r="BS41" s="813"/>
      <c r="BT41" s="814"/>
      <c r="BU41" s="814"/>
      <c r="BV41" s="814"/>
      <c r="BW41" s="814"/>
      <c r="BX41" s="814"/>
      <c r="BY41" s="814"/>
      <c r="BZ41" s="814"/>
      <c r="CA41" s="814"/>
      <c r="CB41" s="814"/>
      <c r="CC41" s="814"/>
      <c r="CD41" s="814"/>
      <c r="CE41" s="814"/>
      <c r="CF41" s="814"/>
      <c r="CG41" s="815"/>
      <c r="CH41" s="816"/>
      <c r="CI41" s="817"/>
      <c r="CJ41" s="817"/>
      <c r="CK41" s="817"/>
      <c r="CL41" s="818"/>
      <c r="CM41" s="816"/>
      <c r="CN41" s="817"/>
      <c r="CO41" s="817"/>
      <c r="CP41" s="817"/>
      <c r="CQ41" s="818"/>
      <c r="CR41" s="816"/>
      <c r="CS41" s="817"/>
      <c r="CT41" s="817"/>
      <c r="CU41" s="817"/>
      <c r="CV41" s="818"/>
      <c r="CW41" s="816"/>
      <c r="CX41" s="817"/>
      <c r="CY41" s="817"/>
      <c r="CZ41" s="817"/>
      <c r="DA41" s="818"/>
      <c r="DB41" s="816"/>
      <c r="DC41" s="817"/>
      <c r="DD41" s="817"/>
      <c r="DE41" s="817"/>
      <c r="DF41" s="818"/>
      <c r="DG41" s="816"/>
      <c r="DH41" s="817"/>
      <c r="DI41" s="817"/>
      <c r="DJ41" s="817"/>
      <c r="DK41" s="818"/>
      <c r="DL41" s="816"/>
      <c r="DM41" s="817"/>
      <c r="DN41" s="817"/>
      <c r="DO41" s="817"/>
      <c r="DP41" s="818"/>
      <c r="DQ41" s="816"/>
      <c r="DR41" s="817"/>
      <c r="DS41" s="817"/>
      <c r="DT41" s="817"/>
      <c r="DU41" s="818"/>
      <c r="DV41" s="813"/>
      <c r="DW41" s="814"/>
      <c r="DX41" s="814"/>
      <c r="DY41" s="814"/>
      <c r="DZ41" s="819"/>
      <c r="EA41" s="230"/>
    </row>
    <row r="42" spans="1:131" ht="26.25" customHeight="1" x14ac:dyDescent="0.2">
      <c r="A42" s="238">
        <v>15</v>
      </c>
      <c r="B42" s="820"/>
      <c r="C42" s="821"/>
      <c r="D42" s="821"/>
      <c r="E42" s="821"/>
      <c r="F42" s="821"/>
      <c r="G42" s="821"/>
      <c r="H42" s="821"/>
      <c r="I42" s="821"/>
      <c r="J42" s="821"/>
      <c r="K42" s="821"/>
      <c r="L42" s="821"/>
      <c r="M42" s="821"/>
      <c r="N42" s="821"/>
      <c r="O42" s="821"/>
      <c r="P42" s="822"/>
      <c r="Q42" s="823"/>
      <c r="R42" s="824"/>
      <c r="S42" s="824"/>
      <c r="T42" s="824"/>
      <c r="U42" s="824"/>
      <c r="V42" s="824"/>
      <c r="W42" s="824"/>
      <c r="X42" s="824"/>
      <c r="Y42" s="824"/>
      <c r="Z42" s="824"/>
      <c r="AA42" s="824"/>
      <c r="AB42" s="824"/>
      <c r="AC42" s="824"/>
      <c r="AD42" s="824"/>
      <c r="AE42" s="825"/>
      <c r="AF42" s="826"/>
      <c r="AG42" s="827"/>
      <c r="AH42" s="827"/>
      <c r="AI42" s="827"/>
      <c r="AJ42" s="828"/>
      <c r="AK42" s="879"/>
      <c r="AL42" s="875"/>
      <c r="AM42" s="875"/>
      <c r="AN42" s="875"/>
      <c r="AO42" s="875"/>
      <c r="AP42" s="875"/>
      <c r="AQ42" s="875"/>
      <c r="AR42" s="875"/>
      <c r="AS42" s="875"/>
      <c r="AT42" s="875"/>
      <c r="AU42" s="875"/>
      <c r="AV42" s="875"/>
      <c r="AW42" s="875"/>
      <c r="AX42" s="875"/>
      <c r="AY42" s="875"/>
      <c r="AZ42" s="876"/>
      <c r="BA42" s="876"/>
      <c r="BB42" s="876"/>
      <c r="BC42" s="876"/>
      <c r="BD42" s="876"/>
      <c r="BE42" s="877"/>
      <c r="BF42" s="877"/>
      <c r="BG42" s="877"/>
      <c r="BH42" s="877"/>
      <c r="BI42" s="878"/>
      <c r="BJ42" s="232"/>
      <c r="BK42" s="232"/>
      <c r="BL42" s="232"/>
      <c r="BM42" s="232"/>
      <c r="BN42" s="232"/>
      <c r="BO42" s="241"/>
      <c r="BP42" s="241"/>
      <c r="BQ42" s="238">
        <v>36</v>
      </c>
      <c r="BR42" s="239"/>
      <c r="BS42" s="813"/>
      <c r="BT42" s="814"/>
      <c r="BU42" s="814"/>
      <c r="BV42" s="814"/>
      <c r="BW42" s="814"/>
      <c r="BX42" s="814"/>
      <c r="BY42" s="814"/>
      <c r="BZ42" s="814"/>
      <c r="CA42" s="814"/>
      <c r="CB42" s="814"/>
      <c r="CC42" s="814"/>
      <c r="CD42" s="814"/>
      <c r="CE42" s="814"/>
      <c r="CF42" s="814"/>
      <c r="CG42" s="815"/>
      <c r="CH42" s="816"/>
      <c r="CI42" s="817"/>
      <c r="CJ42" s="817"/>
      <c r="CK42" s="817"/>
      <c r="CL42" s="818"/>
      <c r="CM42" s="816"/>
      <c r="CN42" s="817"/>
      <c r="CO42" s="817"/>
      <c r="CP42" s="817"/>
      <c r="CQ42" s="818"/>
      <c r="CR42" s="816"/>
      <c r="CS42" s="817"/>
      <c r="CT42" s="817"/>
      <c r="CU42" s="817"/>
      <c r="CV42" s="818"/>
      <c r="CW42" s="816"/>
      <c r="CX42" s="817"/>
      <c r="CY42" s="817"/>
      <c r="CZ42" s="817"/>
      <c r="DA42" s="818"/>
      <c r="DB42" s="816"/>
      <c r="DC42" s="817"/>
      <c r="DD42" s="817"/>
      <c r="DE42" s="817"/>
      <c r="DF42" s="818"/>
      <c r="DG42" s="816"/>
      <c r="DH42" s="817"/>
      <c r="DI42" s="817"/>
      <c r="DJ42" s="817"/>
      <c r="DK42" s="818"/>
      <c r="DL42" s="816"/>
      <c r="DM42" s="817"/>
      <c r="DN42" s="817"/>
      <c r="DO42" s="817"/>
      <c r="DP42" s="818"/>
      <c r="DQ42" s="816"/>
      <c r="DR42" s="817"/>
      <c r="DS42" s="817"/>
      <c r="DT42" s="817"/>
      <c r="DU42" s="818"/>
      <c r="DV42" s="813"/>
      <c r="DW42" s="814"/>
      <c r="DX42" s="814"/>
      <c r="DY42" s="814"/>
      <c r="DZ42" s="819"/>
      <c r="EA42" s="230"/>
    </row>
    <row r="43" spans="1:131" ht="26.25" customHeight="1" x14ac:dyDescent="0.2">
      <c r="A43" s="238">
        <v>16</v>
      </c>
      <c r="B43" s="820"/>
      <c r="C43" s="821"/>
      <c r="D43" s="821"/>
      <c r="E43" s="821"/>
      <c r="F43" s="821"/>
      <c r="G43" s="821"/>
      <c r="H43" s="821"/>
      <c r="I43" s="821"/>
      <c r="J43" s="821"/>
      <c r="K43" s="821"/>
      <c r="L43" s="821"/>
      <c r="M43" s="821"/>
      <c r="N43" s="821"/>
      <c r="O43" s="821"/>
      <c r="P43" s="822"/>
      <c r="Q43" s="823"/>
      <c r="R43" s="824"/>
      <c r="S43" s="824"/>
      <c r="T43" s="824"/>
      <c r="U43" s="824"/>
      <c r="V43" s="824"/>
      <c r="W43" s="824"/>
      <c r="X43" s="824"/>
      <c r="Y43" s="824"/>
      <c r="Z43" s="824"/>
      <c r="AA43" s="824"/>
      <c r="AB43" s="824"/>
      <c r="AC43" s="824"/>
      <c r="AD43" s="824"/>
      <c r="AE43" s="825"/>
      <c r="AF43" s="826"/>
      <c r="AG43" s="827"/>
      <c r="AH43" s="827"/>
      <c r="AI43" s="827"/>
      <c r="AJ43" s="828"/>
      <c r="AK43" s="879"/>
      <c r="AL43" s="875"/>
      <c r="AM43" s="875"/>
      <c r="AN43" s="875"/>
      <c r="AO43" s="875"/>
      <c r="AP43" s="875"/>
      <c r="AQ43" s="875"/>
      <c r="AR43" s="875"/>
      <c r="AS43" s="875"/>
      <c r="AT43" s="875"/>
      <c r="AU43" s="875"/>
      <c r="AV43" s="875"/>
      <c r="AW43" s="875"/>
      <c r="AX43" s="875"/>
      <c r="AY43" s="875"/>
      <c r="AZ43" s="876"/>
      <c r="BA43" s="876"/>
      <c r="BB43" s="876"/>
      <c r="BC43" s="876"/>
      <c r="BD43" s="876"/>
      <c r="BE43" s="877"/>
      <c r="BF43" s="877"/>
      <c r="BG43" s="877"/>
      <c r="BH43" s="877"/>
      <c r="BI43" s="878"/>
      <c r="BJ43" s="232"/>
      <c r="BK43" s="232"/>
      <c r="BL43" s="232"/>
      <c r="BM43" s="232"/>
      <c r="BN43" s="232"/>
      <c r="BO43" s="241"/>
      <c r="BP43" s="241"/>
      <c r="BQ43" s="238">
        <v>37</v>
      </c>
      <c r="BR43" s="239"/>
      <c r="BS43" s="813"/>
      <c r="BT43" s="814"/>
      <c r="BU43" s="814"/>
      <c r="BV43" s="814"/>
      <c r="BW43" s="814"/>
      <c r="BX43" s="814"/>
      <c r="BY43" s="814"/>
      <c r="BZ43" s="814"/>
      <c r="CA43" s="814"/>
      <c r="CB43" s="814"/>
      <c r="CC43" s="814"/>
      <c r="CD43" s="814"/>
      <c r="CE43" s="814"/>
      <c r="CF43" s="814"/>
      <c r="CG43" s="815"/>
      <c r="CH43" s="816"/>
      <c r="CI43" s="817"/>
      <c r="CJ43" s="817"/>
      <c r="CK43" s="817"/>
      <c r="CL43" s="818"/>
      <c r="CM43" s="816"/>
      <c r="CN43" s="817"/>
      <c r="CO43" s="817"/>
      <c r="CP43" s="817"/>
      <c r="CQ43" s="818"/>
      <c r="CR43" s="816"/>
      <c r="CS43" s="817"/>
      <c r="CT43" s="817"/>
      <c r="CU43" s="817"/>
      <c r="CV43" s="818"/>
      <c r="CW43" s="816"/>
      <c r="CX43" s="817"/>
      <c r="CY43" s="817"/>
      <c r="CZ43" s="817"/>
      <c r="DA43" s="818"/>
      <c r="DB43" s="816"/>
      <c r="DC43" s="817"/>
      <c r="DD43" s="817"/>
      <c r="DE43" s="817"/>
      <c r="DF43" s="818"/>
      <c r="DG43" s="816"/>
      <c r="DH43" s="817"/>
      <c r="DI43" s="817"/>
      <c r="DJ43" s="817"/>
      <c r="DK43" s="818"/>
      <c r="DL43" s="816"/>
      <c r="DM43" s="817"/>
      <c r="DN43" s="817"/>
      <c r="DO43" s="817"/>
      <c r="DP43" s="818"/>
      <c r="DQ43" s="816"/>
      <c r="DR43" s="817"/>
      <c r="DS43" s="817"/>
      <c r="DT43" s="817"/>
      <c r="DU43" s="818"/>
      <c r="DV43" s="813"/>
      <c r="DW43" s="814"/>
      <c r="DX43" s="814"/>
      <c r="DY43" s="814"/>
      <c r="DZ43" s="819"/>
      <c r="EA43" s="230"/>
    </row>
    <row r="44" spans="1:131" ht="26.25" customHeight="1" x14ac:dyDescent="0.2">
      <c r="A44" s="238">
        <v>17</v>
      </c>
      <c r="B44" s="820"/>
      <c r="C44" s="821"/>
      <c r="D44" s="821"/>
      <c r="E44" s="821"/>
      <c r="F44" s="821"/>
      <c r="G44" s="821"/>
      <c r="H44" s="821"/>
      <c r="I44" s="821"/>
      <c r="J44" s="821"/>
      <c r="K44" s="821"/>
      <c r="L44" s="821"/>
      <c r="M44" s="821"/>
      <c r="N44" s="821"/>
      <c r="O44" s="821"/>
      <c r="P44" s="822"/>
      <c r="Q44" s="823"/>
      <c r="R44" s="824"/>
      <c r="S44" s="824"/>
      <c r="T44" s="824"/>
      <c r="U44" s="824"/>
      <c r="V44" s="824"/>
      <c r="W44" s="824"/>
      <c r="X44" s="824"/>
      <c r="Y44" s="824"/>
      <c r="Z44" s="824"/>
      <c r="AA44" s="824"/>
      <c r="AB44" s="824"/>
      <c r="AC44" s="824"/>
      <c r="AD44" s="824"/>
      <c r="AE44" s="825"/>
      <c r="AF44" s="826"/>
      <c r="AG44" s="827"/>
      <c r="AH44" s="827"/>
      <c r="AI44" s="827"/>
      <c r="AJ44" s="828"/>
      <c r="AK44" s="879"/>
      <c r="AL44" s="875"/>
      <c r="AM44" s="875"/>
      <c r="AN44" s="875"/>
      <c r="AO44" s="875"/>
      <c r="AP44" s="875"/>
      <c r="AQ44" s="875"/>
      <c r="AR44" s="875"/>
      <c r="AS44" s="875"/>
      <c r="AT44" s="875"/>
      <c r="AU44" s="875"/>
      <c r="AV44" s="875"/>
      <c r="AW44" s="875"/>
      <c r="AX44" s="875"/>
      <c r="AY44" s="875"/>
      <c r="AZ44" s="876"/>
      <c r="BA44" s="876"/>
      <c r="BB44" s="876"/>
      <c r="BC44" s="876"/>
      <c r="BD44" s="876"/>
      <c r="BE44" s="877"/>
      <c r="BF44" s="877"/>
      <c r="BG44" s="877"/>
      <c r="BH44" s="877"/>
      <c r="BI44" s="878"/>
      <c r="BJ44" s="232"/>
      <c r="BK44" s="232"/>
      <c r="BL44" s="232"/>
      <c r="BM44" s="232"/>
      <c r="BN44" s="232"/>
      <c r="BO44" s="241"/>
      <c r="BP44" s="241"/>
      <c r="BQ44" s="238">
        <v>38</v>
      </c>
      <c r="BR44" s="239"/>
      <c r="BS44" s="813"/>
      <c r="BT44" s="814"/>
      <c r="BU44" s="814"/>
      <c r="BV44" s="814"/>
      <c r="BW44" s="814"/>
      <c r="BX44" s="814"/>
      <c r="BY44" s="814"/>
      <c r="BZ44" s="814"/>
      <c r="CA44" s="814"/>
      <c r="CB44" s="814"/>
      <c r="CC44" s="814"/>
      <c r="CD44" s="814"/>
      <c r="CE44" s="814"/>
      <c r="CF44" s="814"/>
      <c r="CG44" s="815"/>
      <c r="CH44" s="816"/>
      <c r="CI44" s="817"/>
      <c r="CJ44" s="817"/>
      <c r="CK44" s="817"/>
      <c r="CL44" s="818"/>
      <c r="CM44" s="816"/>
      <c r="CN44" s="817"/>
      <c r="CO44" s="817"/>
      <c r="CP44" s="817"/>
      <c r="CQ44" s="818"/>
      <c r="CR44" s="816"/>
      <c r="CS44" s="817"/>
      <c r="CT44" s="817"/>
      <c r="CU44" s="817"/>
      <c r="CV44" s="818"/>
      <c r="CW44" s="816"/>
      <c r="CX44" s="817"/>
      <c r="CY44" s="817"/>
      <c r="CZ44" s="817"/>
      <c r="DA44" s="818"/>
      <c r="DB44" s="816"/>
      <c r="DC44" s="817"/>
      <c r="DD44" s="817"/>
      <c r="DE44" s="817"/>
      <c r="DF44" s="818"/>
      <c r="DG44" s="816"/>
      <c r="DH44" s="817"/>
      <c r="DI44" s="817"/>
      <c r="DJ44" s="817"/>
      <c r="DK44" s="818"/>
      <c r="DL44" s="816"/>
      <c r="DM44" s="817"/>
      <c r="DN44" s="817"/>
      <c r="DO44" s="817"/>
      <c r="DP44" s="818"/>
      <c r="DQ44" s="816"/>
      <c r="DR44" s="817"/>
      <c r="DS44" s="817"/>
      <c r="DT44" s="817"/>
      <c r="DU44" s="818"/>
      <c r="DV44" s="813"/>
      <c r="DW44" s="814"/>
      <c r="DX44" s="814"/>
      <c r="DY44" s="814"/>
      <c r="DZ44" s="819"/>
      <c r="EA44" s="230"/>
    </row>
    <row r="45" spans="1:131" ht="26.25" customHeight="1" x14ac:dyDescent="0.2">
      <c r="A45" s="238">
        <v>18</v>
      </c>
      <c r="B45" s="820"/>
      <c r="C45" s="821"/>
      <c r="D45" s="821"/>
      <c r="E45" s="821"/>
      <c r="F45" s="821"/>
      <c r="G45" s="821"/>
      <c r="H45" s="821"/>
      <c r="I45" s="821"/>
      <c r="J45" s="821"/>
      <c r="K45" s="821"/>
      <c r="L45" s="821"/>
      <c r="M45" s="821"/>
      <c r="N45" s="821"/>
      <c r="O45" s="821"/>
      <c r="P45" s="822"/>
      <c r="Q45" s="823"/>
      <c r="R45" s="824"/>
      <c r="S45" s="824"/>
      <c r="T45" s="824"/>
      <c r="U45" s="824"/>
      <c r="V45" s="824"/>
      <c r="W45" s="824"/>
      <c r="X45" s="824"/>
      <c r="Y45" s="824"/>
      <c r="Z45" s="824"/>
      <c r="AA45" s="824"/>
      <c r="AB45" s="824"/>
      <c r="AC45" s="824"/>
      <c r="AD45" s="824"/>
      <c r="AE45" s="825"/>
      <c r="AF45" s="826"/>
      <c r="AG45" s="827"/>
      <c r="AH45" s="827"/>
      <c r="AI45" s="827"/>
      <c r="AJ45" s="828"/>
      <c r="AK45" s="879"/>
      <c r="AL45" s="875"/>
      <c r="AM45" s="875"/>
      <c r="AN45" s="875"/>
      <c r="AO45" s="875"/>
      <c r="AP45" s="875"/>
      <c r="AQ45" s="875"/>
      <c r="AR45" s="875"/>
      <c r="AS45" s="875"/>
      <c r="AT45" s="875"/>
      <c r="AU45" s="875"/>
      <c r="AV45" s="875"/>
      <c r="AW45" s="875"/>
      <c r="AX45" s="875"/>
      <c r="AY45" s="875"/>
      <c r="AZ45" s="876"/>
      <c r="BA45" s="876"/>
      <c r="BB45" s="876"/>
      <c r="BC45" s="876"/>
      <c r="BD45" s="876"/>
      <c r="BE45" s="877"/>
      <c r="BF45" s="877"/>
      <c r="BG45" s="877"/>
      <c r="BH45" s="877"/>
      <c r="BI45" s="878"/>
      <c r="BJ45" s="232"/>
      <c r="BK45" s="232"/>
      <c r="BL45" s="232"/>
      <c r="BM45" s="232"/>
      <c r="BN45" s="232"/>
      <c r="BO45" s="241"/>
      <c r="BP45" s="241"/>
      <c r="BQ45" s="238">
        <v>39</v>
      </c>
      <c r="BR45" s="239"/>
      <c r="BS45" s="813"/>
      <c r="BT45" s="814"/>
      <c r="BU45" s="814"/>
      <c r="BV45" s="814"/>
      <c r="BW45" s="814"/>
      <c r="BX45" s="814"/>
      <c r="BY45" s="814"/>
      <c r="BZ45" s="814"/>
      <c r="CA45" s="814"/>
      <c r="CB45" s="814"/>
      <c r="CC45" s="814"/>
      <c r="CD45" s="814"/>
      <c r="CE45" s="814"/>
      <c r="CF45" s="814"/>
      <c r="CG45" s="815"/>
      <c r="CH45" s="816"/>
      <c r="CI45" s="817"/>
      <c r="CJ45" s="817"/>
      <c r="CK45" s="817"/>
      <c r="CL45" s="818"/>
      <c r="CM45" s="816"/>
      <c r="CN45" s="817"/>
      <c r="CO45" s="817"/>
      <c r="CP45" s="817"/>
      <c r="CQ45" s="818"/>
      <c r="CR45" s="816"/>
      <c r="CS45" s="817"/>
      <c r="CT45" s="817"/>
      <c r="CU45" s="817"/>
      <c r="CV45" s="818"/>
      <c r="CW45" s="816"/>
      <c r="CX45" s="817"/>
      <c r="CY45" s="817"/>
      <c r="CZ45" s="817"/>
      <c r="DA45" s="818"/>
      <c r="DB45" s="816"/>
      <c r="DC45" s="817"/>
      <c r="DD45" s="817"/>
      <c r="DE45" s="817"/>
      <c r="DF45" s="818"/>
      <c r="DG45" s="816"/>
      <c r="DH45" s="817"/>
      <c r="DI45" s="817"/>
      <c r="DJ45" s="817"/>
      <c r="DK45" s="818"/>
      <c r="DL45" s="816"/>
      <c r="DM45" s="817"/>
      <c r="DN45" s="817"/>
      <c r="DO45" s="817"/>
      <c r="DP45" s="818"/>
      <c r="DQ45" s="816"/>
      <c r="DR45" s="817"/>
      <c r="DS45" s="817"/>
      <c r="DT45" s="817"/>
      <c r="DU45" s="818"/>
      <c r="DV45" s="813"/>
      <c r="DW45" s="814"/>
      <c r="DX45" s="814"/>
      <c r="DY45" s="814"/>
      <c r="DZ45" s="819"/>
      <c r="EA45" s="230"/>
    </row>
    <row r="46" spans="1:131" ht="26.25" customHeight="1" x14ac:dyDescent="0.2">
      <c r="A46" s="238">
        <v>19</v>
      </c>
      <c r="B46" s="820"/>
      <c r="C46" s="821"/>
      <c r="D46" s="821"/>
      <c r="E46" s="821"/>
      <c r="F46" s="821"/>
      <c r="G46" s="821"/>
      <c r="H46" s="821"/>
      <c r="I46" s="821"/>
      <c r="J46" s="821"/>
      <c r="K46" s="821"/>
      <c r="L46" s="821"/>
      <c r="M46" s="821"/>
      <c r="N46" s="821"/>
      <c r="O46" s="821"/>
      <c r="P46" s="822"/>
      <c r="Q46" s="823"/>
      <c r="R46" s="824"/>
      <c r="S46" s="824"/>
      <c r="T46" s="824"/>
      <c r="U46" s="824"/>
      <c r="V46" s="824"/>
      <c r="W46" s="824"/>
      <c r="X46" s="824"/>
      <c r="Y46" s="824"/>
      <c r="Z46" s="824"/>
      <c r="AA46" s="824"/>
      <c r="AB46" s="824"/>
      <c r="AC46" s="824"/>
      <c r="AD46" s="824"/>
      <c r="AE46" s="825"/>
      <c r="AF46" s="826"/>
      <c r="AG46" s="827"/>
      <c r="AH46" s="827"/>
      <c r="AI46" s="827"/>
      <c r="AJ46" s="828"/>
      <c r="AK46" s="879"/>
      <c r="AL46" s="875"/>
      <c r="AM46" s="875"/>
      <c r="AN46" s="875"/>
      <c r="AO46" s="875"/>
      <c r="AP46" s="875"/>
      <c r="AQ46" s="875"/>
      <c r="AR46" s="875"/>
      <c r="AS46" s="875"/>
      <c r="AT46" s="875"/>
      <c r="AU46" s="875"/>
      <c r="AV46" s="875"/>
      <c r="AW46" s="875"/>
      <c r="AX46" s="875"/>
      <c r="AY46" s="875"/>
      <c r="AZ46" s="876"/>
      <c r="BA46" s="876"/>
      <c r="BB46" s="876"/>
      <c r="BC46" s="876"/>
      <c r="BD46" s="876"/>
      <c r="BE46" s="877"/>
      <c r="BF46" s="877"/>
      <c r="BG46" s="877"/>
      <c r="BH46" s="877"/>
      <c r="BI46" s="878"/>
      <c r="BJ46" s="232"/>
      <c r="BK46" s="232"/>
      <c r="BL46" s="232"/>
      <c r="BM46" s="232"/>
      <c r="BN46" s="232"/>
      <c r="BO46" s="241"/>
      <c r="BP46" s="241"/>
      <c r="BQ46" s="238">
        <v>40</v>
      </c>
      <c r="BR46" s="239"/>
      <c r="BS46" s="813"/>
      <c r="BT46" s="814"/>
      <c r="BU46" s="814"/>
      <c r="BV46" s="814"/>
      <c r="BW46" s="814"/>
      <c r="BX46" s="814"/>
      <c r="BY46" s="814"/>
      <c r="BZ46" s="814"/>
      <c r="CA46" s="814"/>
      <c r="CB46" s="814"/>
      <c r="CC46" s="814"/>
      <c r="CD46" s="814"/>
      <c r="CE46" s="814"/>
      <c r="CF46" s="814"/>
      <c r="CG46" s="815"/>
      <c r="CH46" s="816"/>
      <c r="CI46" s="817"/>
      <c r="CJ46" s="817"/>
      <c r="CK46" s="817"/>
      <c r="CL46" s="818"/>
      <c r="CM46" s="816"/>
      <c r="CN46" s="817"/>
      <c r="CO46" s="817"/>
      <c r="CP46" s="817"/>
      <c r="CQ46" s="818"/>
      <c r="CR46" s="816"/>
      <c r="CS46" s="817"/>
      <c r="CT46" s="817"/>
      <c r="CU46" s="817"/>
      <c r="CV46" s="818"/>
      <c r="CW46" s="816"/>
      <c r="CX46" s="817"/>
      <c r="CY46" s="817"/>
      <c r="CZ46" s="817"/>
      <c r="DA46" s="818"/>
      <c r="DB46" s="816"/>
      <c r="DC46" s="817"/>
      <c r="DD46" s="817"/>
      <c r="DE46" s="817"/>
      <c r="DF46" s="818"/>
      <c r="DG46" s="816"/>
      <c r="DH46" s="817"/>
      <c r="DI46" s="817"/>
      <c r="DJ46" s="817"/>
      <c r="DK46" s="818"/>
      <c r="DL46" s="816"/>
      <c r="DM46" s="817"/>
      <c r="DN46" s="817"/>
      <c r="DO46" s="817"/>
      <c r="DP46" s="818"/>
      <c r="DQ46" s="816"/>
      <c r="DR46" s="817"/>
      <c r="DS46" s="817"/>
      <c r="DT46" s="817"/>
      <c r="DU46" s="818"/>
      <c r="DV46" s="813"/>
      <c r="DW46" s="814"/>
      <c r="DX46" s="814"/>
      <c r="DY46" s="814"/>
      <c r="DZ46" s="819"/>
      <c r="EA46" s="230"/>
    </row>
    <row r="47" spans="1:131" ht="26.25" customHeight="1" x14ac:dyDescent="0.2">
      <c r="A47" s="238">
        <v>20</v>
      </c>
      <c r="B47" s="820"/>
      <c r="C47" s="821"/>
      <c r="D47" s="821"/>
      <c r="E47" s="821"/>
      <c r="F47" s="821"/>
      <c r="G47" s="821"/>
      <c r="H47" s="821"/>
      <c r="I47" s="821"/>
      <c r="J47" s="821"/>
      <c r="K47" s="821"/>
      <c r="L47" s="821"/>
      <c r="M47" s="821"/>
      <c r="N47" s="821"/>
      <c r="O47" s="821"/>
      <c r="P47" s="822"/>
      <c r="Q47" s="823"/>
      <c r="R47" s="824"/>
      <c r="S47" s="824"/>
      <c r="T47" s="824"/>
      <c r="U47" s="824"/>
      <c r="V47" s="824"/>
      <c r="W47" s="824"/>
      <c r="X47" s="824"/>
      <c r="Y47" s="824"/>
      <c r="Z47" s="824"/>
      <c r="AA47" s="824"/>
      <c r="AB47" s="824"/>
      <c r="AC47" s="824"/>
      <c r="AD47" s="824"/>
      <c r="AE47" s="825"/>
      <c r="AF47" s="826"/>
      <c r="AG47" s="827"/>
      <c r="AH47" s="827"/>
      <c r="AI47" s="827"/>
      <c r="AJ47" s="828"/>
      <c r="AK47" s="879"/>
      <c r="AL47" s="875"/>
      <c r="AM47" s="875"/>
      <c r="AN47" s="875"/>
      <c r="AO47" s="875"/>
      <c r="AP47" s="875"/>
      <c r="AQ47" s="875"/>
      <c r="AR47" s="875"/>
      <c r="AS47" s="875"/>
      <c r="AT47" s="875"/>
      <c r="AU47" s="875"/>
      <c r="AV47" s="875"/>
      <c r="AW47" s="875"/>
      <c r="AX47" s="875"/>
      <c r="AY47" s="875"/>
      <c r="AZ47" s="876"/>
      <c r="BA47" s="876"/>
      <c r="BB47" s="876"/>
      <c r="BC47" s="876"/>
      <c r="BD47" s="876"/>
      <c r="BE47" s="877"/>
      <c r="BF47" s="877"/>
      <c r="BG47" s="877"/>
      <c r="BH47" s="877"/>
      <c r="BI47" s="878"/>
      <c r="BJ47" s="232"/>
      <c r="BK47" s="232"/>
      <c r="BL47" s="232"/>
      <c r="BM47" s="232"/>
      <c r="BN47" s="232"/>
      <c r="BO47" s="241"/>
      <c r="BP47" s="241"/>
      <c r="BQ47" s="238">
        <v>41</v>
      </c>
      <c r="BR47" s="239"/>
      <c r="BS47" s="813"/>
      <c r="BT47" s="814"/>
      <c r="BU47" s="814"/>
      <c r="BV47" s="814"/>
      <c r="BW47" s="814"/>
      <c r="BX47" s="814"/>
      <c r="BY47" s="814"/>
      <c r="BZ47" s="814"/>
      <c r="CA47" s="814"/>
      <c r="CB47" s="814"/>
      <c r="CC47" s="814"/>
      <c r="CD47" s="814"/>
      <c r="CE47" s="814"/>
      <c r="CF47" s="814"/>
      <c r="CG47" s="815"/>
      <c r="CH47" s="816"/>
      <c r="CI47" s="817"/>
      <c r="CJ47" s="817"/>
      <c r="CK47" s="817"/>
      <c r="CL47" s="818"/>
      <c r="CM47" s="816"/>
      <c r="CN47" s="817"/>
      <c r="CO47" s="817"/>
      <c r="CP47" s="817"/>
      <c r="CQ47" s="818"/>
      <c r="CR47" s="816"/>
      <c r="CS47" s="817"/>
      <c r="CT47" s="817"/>
      <c r="CU47" s="817"/>
      <c r="CV47" s="818"/>
      <c r="CW47" s="816"/>
      <c r="CX47" s="817"/>
      <c r="CY47" s="817"/>
      <c r="CZ47" s="817"/>
      <c r="DA47" s="818"/>
      <c r="DB47" s="816"/>
      <c r="DC47" s="817"/>
      <c r="DD47" s="817"/>
      <c r="DE47" s="817"/>
      <c r="DF47" s="818"/>
      <c r="DG47" s="816"/>
      <c r="DH47" s="817"/>
      <c r="DI47" s="817"/>
      <c r="DJ47" s="817"/>
      <c r="DK47" s="818"/>
      <c r="DL47" s="816"/>
      <c r="DM47" s="817"/>
      <c r="DN47" s="817"/>
      <c r="DO47" s="817"/>
      <c r="DP47" s="818"/>
      <c r="DQ47" s="816"/>
      <c r="DR47" s="817"/>
      <c r="DS47" s="817"/>
      <c r="DT47" s="817"/>
      <c r="DU47" s="818"/>
      <c r="DV47" s="813"/>
      <c r="DW47" s="814"/>
      <c r="DX47" s="814"/>
      <c r="DY47" s="814"/>
      <c r="DZ47" s="819"/>
      <c r="EA47" s="230"/>
    </row>
    <row r="48" spans="1:131" ht="26.25" customHeight="1" x14ac:dyDescent="0.2">
      <c r="A48" s="238">
        <v>21</v>
      </c>
      <c r="B48" s="820"/>
      <c r="C48" s="821"/>
      <c r="D48" s="821"/>
      <c r="E48" s="821"/>
      <c r="F48" s="821"/>
      <c r="G48" s="821"/>
      <c r="H48" s="821"/>
      <c r="I48" s="821"/>
      <c r="J48" s="821"/>
      <c r="K48" s="821"/>
      <c r="L48" s="821"/>
      <c r="M48" s="821"/>
      <c r="N48" s="821"/>
      <c r="O48" s="821"/>
      <c r="P48" s="822"/>
      <c r="Q48" s="823"/>
      <c r="R48" s="824"/>
      <c r="S48" s="824"/>
      <c r="T48" s="824"/>
      <c r="U48" s="824"/>
      <c r="V48" s="824"/>
      <c r="W48" s="824"/>
      <c r="X48" s="824"/>
      <c r="Y48" s="824"/>
      <c r="Z48" s="824"/>
      <c r="AA48" s="824"/>
      <c r="AB48" s="824"/>
      <c r="AC48" s="824"/>
      <c r="AD48" s="824"/>
      <c r="AE48" s="825"/>
      <c r="AF48" s="826"/>
      <c r="AG48" s="827"/>
      <c r="AH48" s="827"/>
      <c r="AI48" s="827"/>
      <c r="AJ48" s="828"/>
      <c r="AK48" s="879"/>
      <c r="AL48" s="875"/>
      <c r="AM48" s="875"/>
      <c r="AN48" s="875"/>
      <c r="AO48" s="875"/>
      <c r="AP48" s="875"/>
      <c r="AQ48" s="875"/>
      <c r="AR48" s="875"/>
      <c r="AS48" s="875"/>
      <c r="AT48" s="875"/>
      <c r="AU48" s="875"/>
      <c r="AV48" s="875"/>
      <c r="AW48" s="875"/>
      <c r="AX48" s="875"/>
      <c r="AY48" s="875"/>
      <c r="AZ48" s="876"/>
      <c r="BA48" s="876"/>
      <c r="BB48" s="876"/>
      <c r="BC48" s="876"/>
      <c r="BD48" s="876"/>
      <c r="BE48" s="877"/>
      <c r="BF48" s="877"/>
      <c r="BG48" s="877"/>
      <c r="BH48" s="877"/>
      <c r="BI48" s="878"/>
      <c r="BJ48" s="232"/>
      <c r="BK48" s="232"/>
      <c r="BL48" s="232"/>
      <c r="BM48" s="232"/>
      <c r="BN48" s="232"/>
      <c r="BO48" s="241"/>
      <c r="BP48" s="241"/>
      <c r="BQ48" s="238">
        <v>42</v>
      </c>
      <c r="BR48" s="239"/>
      <c r="BS48" s="813"/>
      <c r="BT48" s="814"/>
      <c r="BU48" s="814"/>
      <c r="BV48" s="814"/>
      <c r="BW48" s="814"/>
      <c r="BX48" s="814"/>
      <c r="BY48" s="814"/>
      <c r="BZ48" s="814"/>
      <c r="CA48" s="814"/>
      <c r="CB48" s="814"/>
      <c r="CC48" s="814"/>
      <c r="CD48" s="814"/>
      <c r="CE48" s="814"/>
      <c r="CF48" s="814"/>
      <c r="CG48" s="815"/>
      <c r="CH48" s="816"/>
      <c r="CI48" s="817"/>
      <c r="CJ48" s="817"/>
      <c r="CK48" s="817"/>
      <c r="CL48" s="818"/>
      <c r="CM48" s="816"/>
      <c r="CN48" s="817"/>
      <c r="CO48" s="817"/>
      <c r="CP48" s="817"/>
      <c r="CQ48" s="818"/>
      <c r="CR48" s="816"/>
      <c r="CS48" s="817"/>
      <c r="CT48" s="817"/>
      <c r="CU48" s="817"/>
      <c r="CV48" s="818"/>
      <c r="CW48" s="816"/>
      <c r="CX48" s="817"/>
      <c r="CY48" s="817"/>
      <c r="CZ48" s="817"/>
      <c r="DA48" s="818"/>
      <c r="DB48" s="816"/>
      <c r="DC48" s="817"/>
      <c r="DD48" s="817"/>
      <c r="DE48" s="817"/>
      <c r="DF48" s="818"/>
      <c r="DG48" s="816"/>
      <c r="DH48" s="817"/>
      <c r="DI48" s="817"/>
      <c r="DJ48" s="817"/>
      <c r="DK48" s="818"/>
      <c r="DL48" s="816"/>
      <c r="DM48" s="817"/>
      <c r="DN48" s="817"/>
      <c r="DO48" s="817"/>
      <c r="DP48" s="818"/>
      <c r="DQ48" s="816"/>
      <c r="DR48" s="817"/>
      <c r="DS48" s="817"/>
      <c r="DT48" s="817"/>
      <c r="DU48" s="818"/>
      <c r="DV48" s="813"/>
      <c r="DW48" s="814"/>
      <c r="DX48" s="814"/>
      <c r="DY48" s="814"/>
      <c r="DZ48" s="819"/>
      <c r="EA48" s="230"/>
    </row>
    <row r="49" spans="1:131" ht="26.25" customHeight="1" x14ac:dyDescent="0.2">
      <c r="A49" s="238">
        <v>22</v>
      </c>
      <c r="B49" s="820"/>
      <c r="C49" s="821"/>
      <c r="D49" s="821"/>
      <c r="E49" s="821"/>
      <c r="F49" s="821"/>
      <c r="G49" s="821"/>
      <c r="H49" s="821"/>
      <c r="I49" s="821"/>
      <c r="J49" s="821"/>
      <c r="K49" s="821"/>
      <c r="L49" s="821"/>
      <c r="M49" s="821"/>
      <c r="N49" s="821"/>
      <c r="O49" s="821"/>
      <c r="P49" s="822"/>
      <c r="Q49" s="823"/>
      <c r="R49" s="824"/>
      <c r="S49" s="824"/>
      <c r="T49" s="824"/>
      <c r="U49" s="824"/>
      <c r="V49" s="824"/>
      <c r="W49" s="824"/>
      <c r="X49" s="824"/>
      <c r="Y49" s="824"/>
      <c r="Z49" s="824"/>
      <c r="AA49" s="824"/>
      <c r="AB49" s="824"/>
      <c r="AC49" s="824"/>
      <c r="AD49" s="824"/>
      <c r="AE49" s="825"/>
      <c r="AF49" s="826"/>
      <c r="AG49" s="827"/>
      <c r="AH49" s="827"/>
      <c r="AI49" s="827"/>
      <c r="AJ49" s="828"/>
      <c r="AK49" s="879"/>
      <c r="AL49" s="875"/>
      <c r="AM49" s="875"/>
      <c r="AN49" s="875"/>
      <c r="AO49" s="875"/>
      <c r="AP49" s="875"/>
      <c r="AQ49" s="875"/>
      <c r="AR49" s="875"/>
      <c r="AS49" s="875"/>
      <c r="AT49" s="875"/>
      <c r="AU49" s="875"/>
      <c r="AV49" s="875"/>
      <c r="AW49" s="875"/>
      <c r="AX49" s="875"/>
      <c r="AY49" s="875"/>
      <c r="AZ49" s="876"/>
      <c r="BA49" s="876"/>
      <c r="BB49" s="876"/>
      <c r="BC49" s="876"/>
      <c r="BD49" s="876"/>
      <c r="BE49" s="877"/>
      <c r="BF49" s="877"/>
      <c r="BG49" s="877"/>
      <c r="BH49" s="877"/>
      <c r="BI49" s="878"/>
      <c r="BJ49" s="232"/>
      <c r="BK49" s="232"/>
      <c r="BL49" s="232"/>
      <c r="BM49" s="232"/>
      <c r="BN49" s="232"/>
      <c r="BO49" s="241"/>
      <c r="BP49" s="241"/>
      <c r="BQ49" s="238">
        <v>43</v>
      </c>
      <c r="BR49" s="239"/>
      <c r="BS49" s="813"/>
      <c r="BT49" s="814"/>
      <c r="BU49" s="814"/>
      <c r="BV49" s="814"/>
      <c r="BW49" s="814"/>
      <c r="BX49" s="814"/>
      <c r="BY49" s="814"/>
      <c r="BZ49" s="814"/>
      <c r="CA49" s="814"/>
      <c r="CB49" s="814"/>
      <c r="CC49" s="814"/>
      <c r="CD49" s="814"/>
      <c r="CE49" s="814"/>
      <c r="CF49" s="814"/>
      <c r="CG49" s="815"/>
      <c r="CH49" s="816"/>
      <c r="CI49" s="817"/>
      <c r="CJ49" s="817"/>
      <c r="CK49" s="817"/>
      <c r="CL49" s="818"/>
      <c r="CM49" s="816"/>
      <c r="CN49" s="817"/>
      <c r="CO49" s="817"/>
      <c r="CP49" s="817"/>
      <c r="CQ49" s="818"/>
      <c r="CR49" s="816"/>
      <c r="CS49" s="817"/>
      <c r="CT49" s="817"/>
      <c r="CU49" s="817"/>
      <c r="CV49" s="818"/>
      <c r="CW49" s="816"/>
      <c r="CX49" s="817"/>
      <c r="CY49" s="817"/>
      <c r="CZ49" s="817"/>
      <c r="DA49" s="818"/>
      <c r="DB49" s="816"/>
      <c r="DC49" s="817"/>
      <c r="DD49" s="817"/>
      <c r="DE49" s="817"/>
      <c r="DF49" s="818"/>
      <c r="DG49" s="816"/>
      <c r="DH49" s="817"/>
      <c r="DI49" s="817"/>
      <c r="DJ49" s="817"/>
      <c r="DK49" s="818"/>
      <c r="DL49" s="816"/>
      <c r="DM49" s="817"/>
      <c r="DN49" s="817"/>
      <c r="DO49" s="817"/>
      <c r="DP49" s="818"/>
      <c r="DQ49" s="816"/>
      <c r="DR49" s="817"/>
      <c r="DS49" s="817"/>
      <c r="DT49" s="817"/>
      <c r="DU49" s="818"/>
      <c r="DV49" s="813"/>
      <c r="DW49" s="814"/>
      <c r="DX49" s="814"/>
      <c r="DY49" s="814"/>
      <c r="DZ49" s="819"/>
      <c r="EA49" s="230"/>
    </row>
    <row r="50" spans="1:131" ht="26.25" customHeight="1" x14ac:dyDescent="0.2">
      <c r="A50" s="238">
        <v>23</v>
      </c>
      <c r="B50" s="820"/>
      <c r="C50" s="821"/>
      <c r="D50" s="821"/>
      <c r="E50" s="821"/>
      <c r="F50" s="821"/>
      <c r="G50" s="821"/>
      <c r="H50" s="821"/>
      <c r="I50" s="821"/>
      <c r="J50" s="821"/>
      <c r="K50" s="821"/>
      <c r="L50" s="821"/>
      <c r="M50" s="821"/>
      <c r="N50" s="821"/>
      <c r="O50" s="821"/>
      <c r="P50" s="822"/>
      <c r="Q50" s="880"/>
      <c r="R50" s="881"/>
      <c r="S50" s="881"/>
      <c r="T50" s="881"/>
      <c r="U50" s="881"/>
      <c r="V50" s="881"/>
      <c r="W50" s="881"/>
      <c r="X50" s="881"/>
      <c r="Y50" s="881"/>
      <c r="Z50" s="881"/>
      <c r="AA50" s="881"/>
      <c r="AB50" s="881"/>
      <c r="AC50" s="881"/>
      <c r="AD50" s="881"/>
      <c r="AE50" s="882"/>
      <c r="AF50" s="826"/>
      <c r="AG50" s="827"/>
      <c r="AH50" s="827"/>
      <c r="AI50" s="827"/>
      <c r="AJ50" s="828"/>
      <c r="AK50" s="884"/>
      <c r="AL50" s="881"/>
      <c r="AM50" s="881"/>
      <c r="AN50" s="881"/>
      <c r="AO50" s="881"/>
      <c r="AP50" s="881"/>
      <c r="AQ50" s="881"/>
      <c r="AR50" s="881"/>
      <c r="AS50" s="881"/>
      <c r="AT50" s="881"/>
      <c r="AU50" s="881"/>
      <c r="AV50" s="881"/>
      <c r="AW50" s="881"/>
      <c r="AX50" s="881"/>
      <c r="AY50" s="881"/>
      <c r="AZ50" s="883"/>
      <c r="BA50" s="883"/>
      <c r="BB50" s="883"/>
      <c r="BC50" s="883"/>
      <c r="BD50" s="883"/>
      <c r="BE50" s="877"/>
      <c r="BF50" s="877"/>
      <c r="BG50" s="877"/>
      <c r="BH50" s="877"/>
      <c r="BI50" s="878"/>
      <c r="BJ50" s="232"/>
      <c r="BK50" s="232"/>
      <c r="BL50" s="232"/>
      <c r="BM50" s="232"/>
      <c r="BN50" s="232"/>
      <c r="BO50" s="241"/>
      <c r="BP50" s="241"/>
      <c r="BQ50" s="238">
        <v>44</v>
      </c>
      <c r="BR50" s="239"/>
      <c r="BS50" s="813"/>
      <c r="BT50" s="814"/>
      <c r="BU50" s="814"/>
      <c r="BV50" s="814"/>
      <c r="BW50" s="814"/>
      <c r="BX50" s="814"/>
      <c r="BY50" s="814"/>
      <c r="BZ50" s="814"/>
      <c r="CA50" s="814"/>
      <c r="CB50" s="814"/>
      <c r="CC50" s="814"/>
      <c r="CD50" s="814"/>
      <c r="CE50" s="814"/>
      <c r="CF50" s="814"/>
      <c r="CG50" s="815"/>
      <c r="CH50" s="816"/>
      <c r="CI50" s="817"/>
      <c r="CJ50" s="817"/>
      <c r="CK50" s="817"/>
      <c r="CL50" s="818"/>
      <c r="CM50" s="816"/>
      <c r="CN50" s="817"/>
      <c r="CO50" s="817"/>
      <c r="CP50" s="817"/>
      <c r="CQ50" s="818"/>
      <c r="CR50" s="816"/>
      <c r="CS50" s="817"/>
      <c r="CT50" s="817"/>
      <c r="CU50" s="817"/>
      <c r="CV50" s="818"/>
      <c r="CW50" s="816"/>
      <c r="CX50" s="817"/>
      <c r="CY50" s="817"/>
      <c r="CZ50" s="817"/>
      <c r="DA50" s="818"/>
      <c r="DB50" s="816"/>
      <c r="DC50" s="817"/>
      <c r="DD50" s="817"/>
      <c r="DE50" s="817"/>
      <c r="DF50" s="818"/>
      <c r="DG50" s="816"/>
      <c r="DH50" s="817"/>
      <c r="DI50" s="817"/>
      <c r="DJ50" s="817"/>
      <c r="DK50" s="818"/>
      <c r="DL50" s="816"/>
      <c r="DM50" s="817"/>
      <c r="DN50" s="817"/>
      <c r="DO50" s="817"/>
      <c r="DP50" s="818"/>
      <c r="DQ50" s="816"/>
      <c r="DR50" s="817"/>
      <c r="DS50" s="817"/>
      <c r="DT50" s="817"/>
      <c r="DU50" s="818"/>
      <c r="DV50" s="813"/>
      <c r="DW50" s="814"/>
      <c r="DX50" s="814"/>
      <c r="DY50" s="814"/>
      <c r="DZ50" s="819"/>
      <c r="EA50" s="230"/>
    </row>
    <row r="51" spans="1:131" ht="26.25" customHeight="1" x14ac:dyDescent="0.2">
      <c r="A51" s="238">
        <v>24</v>
      </c>
      <c r="B51" s="820"/>
      <c r="C51" s="821"/>
      <c r="D51" s="821"/>
      <c r="E51" s="821"/>
      <c r="F51" s="821"/>
      <c r="G51" s="821"/>
      <c r="H51" s="821"/>
      <c r="I51" s="821"/>
      <c r="J51" s="821"/>
      <c r="K51" s="821"/>
      <c r="L51" s="821"/>
      <c r="M51" s="821"/>
      <c r="N51" s="821"/>
      <c r="O51" s="821"/>
      <c r="P51" s="822"/>
      <c r="Q51" s="880"/>
      <c r="R51" s="881"/>
      <c r="S51" s="881"/>
      <c r="T51" s="881"/>
      <c r="U51" s="881"/>
      <c r="V51" s="881"/>
      <c r="W51" s="881"/>
      <c r="X51" s="881"/>
      <c r="Y51" s="881"/>
      <c r="Z51" s="881"/>
      <c r="AA51" s="881"/>
      <c r="AB51" s="881"/>
      <c r="AC51" s="881"/>
      <c r="AD51" s="881"/>
      <c r="AE51" s="882"/>
      <c r="AF51" s="826"/>
      <c r="AG51" s="827"/>
      <c r="AH51" s="827"/>
      <c r="AI51" s="827"/>
      <c r="AJ51" s="828"/>
      <c r="AK51" s="884"/>
      <c r="AL51" s="881"/>
      <c r="AM51" s="881"/>
      <c r="AN51" s="881"/>
      <c r="AO51" s="881"/>
      <c r="AP51" s="881"/>
      <c r="AQ51" s="881"/>
      <c r="AR51" s="881"/>
      <c r="AS51" s="881"/>
      <c r="AT51" s="881"/>
      <c r="AU51" s="881"/>
      <c r="AV51" s="881"/>
      <c r="AW51" s="881"/>
      <c r="AX51" s="881"/>
      <c r="AY51" s="881"/>
      <c r="AZ51" s="883"/>
      <c r="BA51" s="883"/>
      <c r="BB51" s="883"/>
      <c r="BC51" s="883"/>
      <c r="BD51" s="883"/>
      <c r="BE51" s="877"/>
      <c r="BF51" s="877"/>
      <c r="BG51" s="877"/>
      <c r="BH51" s="877"/>
      <c r="BI51" s="878"/>
      <c r="BJ51" s="232"/>
      <c r="BK51" s="232"/>
      <c r="BL51" s="232"/>
      <c r="BM51" s="232"/>
      <c r="BN51" s="232"/>
      <c r="BO51" s="241"/>
      <c r="BP51" s="241"/>
      <c r="BQ51" s="238">
        <v>45</v>
      </c>
      <c r="BR51" s="239"/>
      <c r="BS51" s="813"/>
      <c r="BT51" s="814"/>
      <c r="BU51" s="814"/>
      <c r="BV51" s="814"/>
      <c r="BW51" s="814"/>
      <c r="BX51" s="814"/>
      <c r="BY51" s="814"/>
      <c r="BZ51" s="814"/>
      <c r="CA51" s="814"/>
      <c r="CB51" s="814"/>
      <c r="CC51" s="814"/>
      <c r="CD51" s="814"/>
      <c r="CE51" s="814"/>
      <c r="CF51" s="814"/>
      <c r="CG51" s="815"/>
      <c r="CH51" s="816"/>
      <c r="CI51" s="817"/>
      <c r="CJ51" s="817"/>
      <c r="CK51" s="817"/>
      <c r="CL51" s="818"/>
      <c r="CM51" s="816"/>
      <c r="CN51" s="817"/>
      <c r="CO51" s="817"/>
      <c r="CP51" s="817"/>
      <c r="CQ51" s="818"/>
      <c r="CR51" s="816"/>
      <c r="CS51" s="817"/>
      <c r="CT51" s="817"/>
      <c r="CU51" s="817"/>
      <c r="CV51" s="818"/>
      <c r="CW51" s="816"/>
      <c r="CX51" s="817"/>
      <c r="CY51" s="817"/>
      <c r="CZ51" s="817"/>
      <c r="DA51" s="818"/>
      <c r="DB51" s="816"/>
      <c r="DC51" s="817"/>
      <c r="DD51" s="817"/>
      <c r="DE51" s="817"/>
      <c r="DF51" s="818"/>
      <c r="DG51" s="816"/>
      <c r="DH51" s="817"/>
      <c r="DI51" s="817"/>
      <c r="DJ51" s="817"/>
      <c r="DK51" s="818"/>
      <c r="DL51" s="816"/>
      <c r="DM51" s="817"/>
      <c r="DN51" s="817"/>
      <c r="DO51" s="817"/>
      <c r="DP51" s="818"/>
      <c r="DQ51" s="816"/>
      <c r="DR51" s="817"/>
      <c r="DS51" s="817"/>
      <c r="DT51" s="817"/>
      <c r="DU51" s="818"/>
      <c r="DV51" s="813"/>
      <c r="DW51" s="814"/>
      <c r="DX51" s="814"/>
      <c r="DY51" s="814"/>
      <c r="DZ51" s="819"/>
      <c r="EA51" s="230"/>
    </row>
    <row r="52" spans="1:131" ht="26.25" customHeight="1" x14ac:dyDescent="0.2">
      <c r="A52" s="238">
        <v>25</v>
      </c>
      <c r="B52" s="820"/>
      <c r="C52" s="821"/>
      <c r="D52" s="821"/>
      <c r="E52" s="821"/>
      <c r="F52" s="821"/>
      <c r="G52" s="821"/>
      <c r="H52" s="821"/>
      <c r="I52" s="821"/>
      <c r="J52" s="821"/>
      <c r="K52" s="821"/>
      <c r="L52" s="821"/>
      <c r="M52" s="821"/>
      <c r="N52" s="821"/>
      <c r="O52" s="821"/>
      <c r="P52" s="822"/>
      <c r="Q52" s="880"/>
      <c r="R52" s="881"/>
      <c r="S52" s="881"/>
      <c r="T52" s="881"/>
      <c r="U52" s="881"/>
      <c r="V52" s="881"/>
      <c r="W52" s="881"/>
      <c r="X52" s="881"/>
      <c r="Y52" s="881"/>
      <c r="Z52" s="881"/>
      <c r="AA52" s="881"/>
      <c r="AB52" s="881"/>
      <c r="AC52" s="881"/>
      <c r="AD52" s="881"/>
      <c r="AE52" s="882"/>
      <c r="AF52" s="826"/>
      <c r="AG52" s="827"/>
      <c r="AH52" s="827"/>
      <c r="AI52" s="827"/>
      <c r="AJ52" s="828"/>
      <c r="AK52" s="884"/>
      <c r="AL52" s="881"/>
      <c r="AM52" s="881"/>
      <c r="AN52" s="881"/>
      <c r="AO52" s="881"/>
      <c r="AP52" s="881"/>
      <c r="AQ52" s="881"/>
      <c r="AR52" s="881"/>
      <c r="AS52" s="881"/>
      <c r="AT52" s="881"/>
      <c r="AU52" s="881"/>
      <c r="AV52" s="881"/>
      <c r="AW52" s="881"/>
      <c r="AX52" s="881"/>
      <c r="AY52" s="881"/>
      <c r="AZ52" s="883"/>
      <c r="BA52" s="883"/>
      <c r="BB52" s="883"/>
      <c r="BC52" s="883"/>
      <c r="BD52" s="883"/>
      <c r="BE52" s="877"/>
      <c r="BF52" s="877"/>
      <c r="BG52" s="877"/>
      <c r="BH52" s="877"/>
      <c r="BI52" s="878"/>
      <c r="BJ52" s="232"/>
      <c r="BK52" s="232"/>
      <c r="BL52" s="232"/>
      <c r="BM52" s="232"/>
      <c r="BN52" s="232"/>
      <c r="BO52" s="241"/>
      <c r="BP52" s="241"/>
      <c r="BQ52" s="238">
        <v>46</v>
      </c>
      <c r="BR52" s="239"/>
      <c r="BS52" s="813"/>
      <c r="BT52" s="814"/>
      <c r="BU52" s="814"/>
      <c r="BV52" s="814"/>
      <c r="BW52" s="814"/>
      <c r="BX52" s="814"/>
      <c r="BY52" s="814"/>
      <c r="BZ52" s="814"/>
      <c r="CA52" s="814"/>
      <c r="CB52" s="814"/>
      <c r="CC52" s="814"/>
      <c r="CD52" s="814"/>
      <c r="CE52" s="814"/>
      <c r="CF52" s="814"/>
      <c r="CG52" s="815"/>
      <c r="CH52" s="816"/>
      <c r="CI52" s="817"/>
      <c r="CJ52" s="817"/>
      <c r="CK52" s="817"/>
      <c r="CL52" s="818"/>
      <c r="CM52" s="816"/>
      <c r="CN52" s="817"/>
      <c r="CO52" s="817"/>
      <c r="CP52" s="817"/>
      <c r="CQ52" s="818"/>
      <c r="CR52" s="816"/>
      <c r="CS52" s="817"/>
      <c r="CT52" s="817"/>
      <c r="CU52" s="817"/>
      <c r="CV52" s="818"/>
      <c r="CW52" s="816"/>
      <c r="CX52" s="817"/>
      <c r="CY52" s="817"/>
      <c r="CZ52" s="817"/>
      <c r="DA52" s="818"/>
      <c r="DB52" s="816"/>
      <c r="DC52" s="817"/>
      <c r="DD52" s="817"/>
      <c r="DE52" s="817"/>
      <c r="DF52" s="818"/>
      <c r="DG52" s="816"/>
      <c r="DH52" s="817"/>
      <c r="DI52" s="817"/>
      <c r="DJ52" s="817"/>
      <c r="DK52" s="818"/>
      <c r="DL52" s="816"/>
      <c r="DM52" s="817"/>
      <c r="DN52" s="817"/>
      <c r="DO52" s="817"/>
      <c r="DP52" s="818"/>
      <c r="DQ52" s="816"/>
      <c r="DR52" s="817"/>
      <c r="DS52" s="817"/>
      <c r="DT52" s="817"/>
      <c r="DU52" s="818"/>
      <c r="DV52" s="813"/>
      <c r="DW52" s="814"/>
      <c r="DX52" s="814"/>
      <c r="DY52" s="814"/>
      <c r="DZ52" s="819"/>
      <c r="EA52" s="230"/>
    </row>
    <row r="53" spans="1:131" ht="26.25" customHeight="1" x14ac:dyDescent="0.2">
      <c r="A53" s="238">
        <v>26</v>
      </c>
      <c r="B53" s="820"/>
      <c r="C53" s="821"/>
      <c r="D53" s="821"/>
      <c r="E53" s="821"/>
      <c r="F53" s="821"/>
      <c r="G53" s="821"/>
      <c r="H53" s="821"/>
      <c r="I53" s="821"/>
      <c r="J53" s="821"/>
      <c r="K53" s="821"/>
      <c r="L53" s="821"/>
      <c r="M53" s="821"/>
      <c r="N53" s="821"/>
      <c r="O53" s="821"/>
      <c r="P53" s="822"/>
      <c r="Q53" s="880"/>
      <c r="R53" s="881"/>
      <c r="S53" s="881"/>
      <c r="T53" s="881"/>
      <c r="U53" s="881"/>
      <c r="V53" s="881"/>
      <c r="W53" s="881"/>
      <c r="X53" s="881"/>
      <c r="Y53" s="881"/>
      <c r="Z53" s="881"/>
      <c r="AA53" s="881"/>
      <c r="AB53" s="881"/>
      <c r="AC53" s="881"/>
      <c r="AD53" s="881"/>
      <c r="AE53" s="882"/>
      <c r="AF53" s="826"/>
      <c r="AG53" s="827"/>
      <c r="AH53" s="827"/>
      <c r="AI53" s="827"/>
      <c r="AJ53" s="828"/>
      <c r="AK53" s="884"/>
      <c r="AL53" s="881"/>
      <c r="AM53" s="881"/>
      <c r="AN53" s="881"/>
      <c r="AO53" s="881"/>
      <c r="AP53" s="881"/>
      <c r="AQ53" s="881"/>
      <c r="AR53" s="881"/>
      <c r="AS53" s="881"/>
      <c r="AT53" s="881"/>
      <c r="AU53" s="881"/>
      <c r="AV53" s="881"/>
      <c r="AW53" s="881"/>
      <c r="AX53" s="881"/>
      <c r="AY53" s="881"/>
      <c r="AZ53" s="883"/>
      <c r="BA53" s="883"/>
      <c r="BB53" s="883"/>
      <c r="BC53" s="883"/>
      <c r="BD53" s="883"/>
      <c r="BE53" s="877"/>
      <c r="BF53" s="877"/>
      <c r="BG53" s="877"/>
      <c r="BH53" s="877"/>
      <c r="BI53" s="878"/>
      <c r="BJ53" s="232"/>
      <c r="BK53" s="232"/>
      <c r="BL53" s="232"/>
      <c r="BM53" s="232"/>
      <c r="BN53" s="232"/>
      <c r="BO53" s="241"/>
      <c r="BP53" s="241"/>
      <c r="BQ53" s="238">
        <v>47</v>
      </c>
      <c r="BR53" s="239"/>
      <c r="BS53" s="813"/>
      <c r="BT53" s="814"/>
      <c r="BU53" s="814"/>
      <c r="BV53" s="814"/>
      <c r="BW53" s="814"/>
      <c r="BX53" s="814"/>
      <c r="BY53" s="814"/>
      <c r="BZ53" s="814"/>
      <c r="CA53" s="814"/>
      <c r="CB53" s="814"/>
      <c r="CC53" s="814"/>
      <c r="CD53" s="814"/>
      <c r="CE53" s="814"/>
      <c r="CF53" s="814"/>
      <c r="CG53" s="815"/>
      <c r="CH53" s="816"/>
      <c r="CI53" s="817"/>
      <c r="CJ53" s="817"/>
      <c r="CK53" s="817"/>
      <c r="CL53" s="818"/>
      <c r="CM53" s="816"/>
      <c r="CN53" s="817"/>
      <c r="CO53" s="817"/>
      <c r="CP53" s="817"/>
      <c r="CQ53" s="818"/>
      <c r="CR53" s="816"/>
      <c r="CS53" s="817"/>
      <c r="CT53" s="817"/>
      <c r="CU53" s="817"/>
      <c r="CV53" s="818"/>
      <c r="CW53" s="816"/>
      <c r="CX53" s="817"/>
      <c r="CY53" s="817"/>
      <c r="CZ53" s="817"/>
      <c r="DA53" s="818"/>
      <c r="DB53" s="816"/>
      <c r="DC53" s="817"/>
      <c r="DD53" s="817"/>
      <c r="DE53" s="817"/>
      <c r="DF53" s="818"/>
      <c r="DG53" s="816"/>
      <c r="DH53" s="817"/>
      <c r="DI53" s="817"/>
      <c r="DJ53" s="817"/>
      <c r="DK53" s="818"/>
      <c r="DL53" s="816"/>
      <c r="DM53" s="817"/>
      <c r="DN53" s="817"/>
      <c r="DO53" s="817"/>
      <c r="DP53" s="818"/>
      <c r="DQ53" s="816"/>
      <c r="DR53" s="817"/>
      <c r="DS53" s="817"/>
      <c r="DT53" s="817"/>
      <c r="DU53" s="818"/>
      <c r="DV53" s="813"/>
      <c r="DW53" s="814"/>
      <c r="DX53" s="814"/>
      <c r="DY53" s="814"/>
      <c r="DZ53" s="819"/>
      <c r="EA53" s="230"/>
    </row>
    <row r="54" spans="1:131" ht="26.25" customHeight="1" x14ac:dyDescent="0.2">
      <c r="A54" s="238">
        <v>27</v>
      </c>
      <c r="B54" s="820"/>
      <c r="C54" s="821"/>
      <c r="D54" s="821"/>
      <c r="E54" s="821"/>
      <c r="F54" s="821"/>
      <c r="G54" s="821"/>
      <c r="H54" s="821"/>
      <c r="I54" s="821"/>
      <c r="J54" s="821"/>
      <c r="K54" s="821"/>
      <c r="L54" s="821"/>
      <c r="M54" s="821"/>
      <c r="N54" s="821"/>
      <c r="O54" s="821"/>
      <c r="P54" s="822"/>
      <c r="Q54" s="880"/>
      <c r="R54" s="881"/>
      <c r="S54" s="881"/>
      <c r="T54" s="881"/>
      <c r="U54" s="881"/>
      <c r="V54" s="881"/>
      <c r="W54" s="881"/>
      <c r="X54" s="881"/>
      <c r="Y54" s="881"/>
      <c r="Z54" s="881"/>
      <c r="AA54" s="881"/>
      <c r="AB54" s="881"/>
      <c r="AC54" s="881"/>
      <c r="AD54" s="881"/>
      <c r="AE54" s="882"/>
      <c r="AF54" s="826"/>
      <c r="AG54" s="827"/>
      <c r="AH54" s="827"/>
      <c r="AI54" s="827"/>
      <c r="AJ54" s="828"/>
      <c r="AK54" s="884"/>
      <c r="AL54" s="881"/>
      <c r="AM54" s="881"/>
      <c r="AN54" s="881"/>
      <c r="AO54" s="881"/>
      <c r="AP54" s="881"/>
      <c r="AQ54" s="881"/>
      <c r="AR54" s="881"/>
      <c r="AS54" s="881"/>
      <c r="AT54" s="881"/>
      <c r="AU54" s="881"/>
      <c r="AV54" s="881"/>
      <c r="AW54" s="881"/>
      <c r="AX54" s="881"/>
      <c r="AY54" s="881"/>
      <c r="AZ54" s="883"/>
      <c r="BA54" s="883"/>
      <c r="BB54" s="883"/>
      <c r="BC54" s="883"/>
      <c r="BD54" s="883"/>
      <c r="BE54" s="877"/>
      <c r="BF54" s="877"/>
      <c r="BG54" s="877"/>
      <c r="BH54" s="877"/>
      <c r="BI54" s="878"/>
      <c r="BJ54" s="232"/>
      <c r="BK54" s="232"/>
      <c r="BL54" s="232"/>
      <c r="BM54" s="232"/>
      <c r="BN54" s="232"/>
      <c r="BO54" s="241"/>
      <c r="BP54" s="241"/>
      <c r="BQ54" s="238">
        <v>48</v>
      </c>
      <c r="BR54" s="239"/>
      <c r="BS54" s="813"/>
      <c r="BT54" s="814"/>
      <c r="BU54" s="814"/>
      <c r="BV54" s="814"/>
      <c r="BW54" s="814"/>
      <c r="BX54" s="814"/>
      <c r="BY54" s="814"/>
      <c r="BZ54" s="814"/>
      <c r="CA54" s="814"/>
      <c r="CB54" s="814"/>
      <c r="CC54" s="814"/>
      <c r="CD54" s="814"/>
      <c r="CE54" s="814"/>
      <c r="CF54" s="814"/>
      <c r="CG54" s="815"/>
      <c r="CH54" s="816"/>
      <c r="CI54" s="817"/>
      <c r="CJ54" s="817"/>
      <c r="CK54" s="817"/>
      <c r="CL54" s="818"/>
      <c r="CM54" s="816"/>
      <c r="CN54" s="817"/>
      <c r="CO54" s="817"/>
      <c r="CP54" s="817"/>
      <c r="CQ54" s="818"/>
      <c r="CR54" s="816"/>
      <c r="CS54" s="817"/>
      <c r="CT54" s="817"/>
      <c r="CU54" s="817"/>
      <c r="CV54" s="818"/>
      <c r="CW54" s="816"/>
      <c r="CX54" s="817"/>
      <c r="CY54" s="817"/>
      <c r="CZ54" s="817"/>
      <c r="DA54" s="818"/>
      <c r="DB54" s="816"/>
      <c r="DC54" s="817"/>
      <c r="DD54" s="817"/>
      <c r="DE54" s="817"/>
      <c r="DF54" s="818"/>
      <c r="DG54" s="816"/>
      <c r="DH54" s="817"/>
      <c r="DI54" s="817"/>
      <c r="DJ54" s="817"/>
      <c r="DK54" s="818"/>
      <c r="DL54" s="816"/>
      <c r="DM54" s="817"/>
      <c r="DN54" s="817"/>
      <c r="DO54" s="817"/>
      <c r="DP54" s="818"/>
      <c r="DQ54" s="816"/>
      <c r="DR54" s="817"/>
      <c r="DS54" s="817"/>
      <c r="DT54" s="817"/>
      <c r="DU54" s="818"/>
      <c r="DV54" s="813"/>
      <c r="DW54" s="814"/>
      <c r="DX54" s="814"/>
      <c r="DY54" s="814"/>
      <c r="DZ54" s="819"/>
      <c r="EA54" s="230"/>
    </row>
    <row r="55" spans="1:131" ht="26.25" customHeight="1" x14ac:dyDescent="0.2">
      <c r="A55" s="238">
        <v>28</v>
      </c>
      <c r="B55" s="820"/>
      <c r="C55" s="821"/>
      <c r="D55" s="821"/>
      <c r="E55" s="821"/>
      <c r="F55" s="821"/>
      <c r="G55" s="821"/>
      <c r="H55" s="821"/>
      <c r="I55" s="821"/>
      <c r="J55" s="821"/>
      <c r="K55" s="821"/>
      <c r="L55" s="821"/>
      <c r="M55" s="821"/>
      <c r="N55" s="821"/>
      <c r="O55" s="821"/>
      <c r="P55" s="822"/>
      <c r="Q55" s="880"/>
      <c r="R55" s="881"/>
      <c r="S55" s="881"/>
      <c r="T55" s="881"/>
      <c r="U55" s="881"/>
      <c r="V55" s="881"/>
      <c r="W55" s="881"/>
      <c r="X55" s="881"/>
      <c r="Y55" s="881"/>
      <c r="Z55" s="881"/>
      <c r="AA55" s="881"/>
      <c r="AB55" s="881"/>
      <c r="AC55" s="881"/>
      <c r="AD55" s="881"/>
      <c r="AE55" s="882"/>
      <c r="AF55" s="826"/>
      <c r="AG55" s="827"/>
      <c r="AH55" s="827"/>
      <c r="AI55" s="827"/>
      <c r="AJ55" s="828"/>
      <c r="AK55" s="884"/>
      <c r="AL55" s="881"/>
      <c r="AM55" s="881"/>
      <c r="AN55" s="881"/>
      <c r="AO55" s="881"/>
      <c r="AP55" s="881"/>
      <c r="AQ55" s="881"/>
      <c r="AR55" s="881"/>
      <c r="AS55" s="881"/>
      <c r="AT55" s="881"/>
      <c r="AU55" s="881"/>
      <c r="AV55" s="881"/>
      <c r="AW55" s="881"/>
      <c r="AX55" s="881"/>
      <c r="AY55" s="881"/>
      <c r="AZ55" s="883"/>
      <c r="BA55" s="883"/>
      <c r="BB55" s="883"/>
      <c r="BC55" s="883"/>
      <c r="BD55" s="883"/>
      <c r="BE55" s="877"/>
      <c r="BF55" s="877"/>
      <c r="BG55" s="877"/>
      <c r="BH55" s="877"/>
      <c r="BI55" s="878"/>
      <c r="BJ55" s="232"/>
      <c r="BK55" s="232"/>
      <c r="BL55" s="232"/>
      <c r="BM55" s="232"/>
      <c r="BN55" s="232"/>
      <c r="BO55" s="241"/>
      <c r="BP55" s="241"/>
      <c r="BQ55" s="238">
        <v>49</v>
      </c>
      <c r="BR55" s="239"/>
      <c r="BS55" s="813"/>
      <c r="BT55" s="814"/>
      <c r="BU55" s="814"/>
      <c r="BV55" s="814"/>
      <c r="BW55" s="814"/>
      <c r="BX55" s="814"/>
      <c r="BY55" s="814"/>
      <c r="BZ55" s="814"/>
      <c r="CA55" s="814"/>
      <c r="CB55" s="814"/>
      <c r="CC55" s="814"/>
      <c r="CD55" s="814"/>
      <c r="CE55" s="814"/>
      <c r="CF55" s="814"/>
      <c r="CG55" s="815"/>
      <c r="CH55" s="816"/>
      <c r="CI55" s="817"/>
      <c r="CJ55" s="817"/>
      <c r="CK55" s="817"/>
      <c r="CL55" s="818"/>
      <c r="CM55" s="816"/>
      <c r="CN55" s="817"/>
      <c r="CO55" s="817"/>
      <c r="CP55" s="817"/>
      <c r="CQ55" s="818"/>
      <c r="CR55" s="816"/>
      <c r="CS55" s="817"/>
      <c r="CT55" s="817"/>
      <c r="CU55" s="817"/>
      <c r="CV55" s="818"/>
      <c r="CW55" s="816"/>
      <c r="CX55" s="817"/>
      <c r="CY55" s="817"/>
      <c r="CZ55" s="817"/>
      <c r="DA55" s="818"/>
      <c r="DB55" s="816"/>
      <c r="DC55" s="817"/>
      <c r="DD55" s="817"/>
      <c r="DE55" s="817"/>
      <c r="DF55" s="818"/>
      <c r="DG55" s="816"/>
      <c r="DH55" s="817"/>
      <c r="DI55" s="817"/>
      <c r="DJ55" s="817"/>
      <c r="DK55" s="818"/>
      <c r="DL55" s="816"/>
      <c r="DM55" s="817"/>
      <c r="DN55" s="817"/>
      <c r="DO55" s="817"/>
      <c r="DP55" s="818"/>
      <c r="DQ55" s="816"/>
      <c r="DR55" s="817"/>
      <c r="DS55" s="817"/>
      <c r="DT55" s="817"/>
      <c r="DU55" s="818"/>
      <c r="DV55" s="813"/>
      <c r="DW55" s="814"/>
      <c r="DX55" s="814"/>
      <c r="DY55" s="814"/>
      <c r="DZ55" s="819"/>
      <c r="EA55" s="230"/>
    </row>
    <row r="56" spans="1:131" ht="26.25" customHeight="1" x14ac:dyDescent="0.2">
      <c r="A56" s="238">
        <v>29</v>
      </c>
      <c r="B56" s="820"/>
      <c r="C56" s="821"/>
      <c r="D56" s="821"/>
      <c r="E56" s="821"/>
      <c r="F56" s="821"/>
      <c r="G56" s="821"/>
      <c r="H56" s="821"/>
      <c r="I56" s="821"/>
      <c r="J56" s="821"/>
      <c r="K56" s="821"/>
      <c r="L56" s="821"/>
      <c r="M56" s="821"/>
      <c r="N56" s="821"/>
      <c r="O56" s="821"/>
      <c r="P56" s="822"/>
      <c r="Q56" s="880"/>
      <c r="R56" s="881"/>
      <c r="S56" s="881"/>
      <c r="T56" s="881"/>
      <c r="U56" s="881"/>
      <c r="V56" s="881"/>
      <c r="W56" s="881"/>
      <c r="X56" s="881"/>
      <c r="Y56" s="881"/>
      <c r="Z56" s="881"/>
      <c r="AA56" s="881"/>
      <c r="AB56" s="881"/>
      <c r="AC56" s="881"/>
      <c r="AD56" s="881"/>
      <c r="AE56" s="882"/>
      <c r="AF56" s="826"/>
      <c r="AG56" s="827"/>
      <c r="AH56" s="827"/>
      <c r="AI56" s="827"/>
      <c r="AJ56" s="828"/>
      <c r="AK56" s="884"/>
      <c r="AL56" s="881"/>
      <c r="AM56" s="881"/>
      <c r="AN56" s="881"/>
      <c r="AO56" s="881"/>
      <c r="AP56" s="881"/>
      <c r="AQ56" s="881"/>
      <c r="AR56" s="881"/>
      <c r="AS56" s="881"/>
      <c r="AT56" s="881"/>
      <c r="AU56" s="881"/>
      <c r="AV56" s="881"/>
      <c r="AW56" s="881"/>
      <c r="AX56" s="881"/>
      <c r="AY56" s="881"/>
      <c r="AZ56" s="883"/>
      <c r="BA56" s="883"/>
      <c r="BB56" s="883"/>
      <c r="BC56" s="883"/>
      <c r="BD56" s="883"/>
      <c r="BE56" s="877"/>
      <c r="BF56" s="877"/>
      <c r="BG56" s="877"/>
      <c r="BH56" s="877"/>
      <c r="BI56" s="878"/>
      <c r="BJ56" s="232"/>
      <c r="BK56" s="232"/>
      <c r="BL56" s="232"/>
      <c r="BM56" s="232"/>
      <c r="BN56" s="232"/>
      <c r="BO56" s="241"/>
      <c r="BP56" s="241"/>
      <c r="BQ56" s="238">
        <v>50</v>
      </c>
      <c r="BR56" s="239"/>
      <c r="BS56" s="813"/>
      <c r="BT56" s="814"/>
      <c r="BU56" s="814"/>
      <c r="BV56" s="814"/>
      <c r="BW56" s="814"/>
      <c r="BX56" s="814"/>
      <c r="BY56" s="814"/>
      <c r="BZ56" s="814"/>
      <c r="CA56" s="814"/>
      <c r="CB56" s="814"/>
      <c r="CC56" s="814"/>
      <c r="CD56" s="814"/>
      <c r="CE56" s="814"/>
      <c r="CF56" s="814"/>
      <c r="CG56" s="815"/>
      <c r="CH56" s="816"/>
      <c r="CI56" s="817"/>
      <c r="CJ56" s="817"/>
      <c r="CK56" s="817"/>
      <c r="CL56" s="818"/>
      <c r="CM56" s="816"/>
      <c r="CN56" s="817"/>
      <c r="CO56" s="817"/>
      <c r="CP56" s="817"/>
      <c r="CQ56" s="818"/>
      <c r="CR56" s="816"/>
      <c r="CS56" s="817"/>
      <c r="CT56" s="817"/>
      <c r="CU56" s="817"/>
      <c r="CV56" s="818"/>
      <c r="CW56" s="816"/>
      <c r="CX56" s="817"/>
      <c r="CY56" s="817"/>
      <c r="CZ56" s="817"/>
      <c r="DA56" s="818"/>
      <c r="DB56" s="816"/>
      <c r="DC56" s="817"/>
      <c r="DD56" s="817"/>
      <c r="DE56" s="817"/>
      <c r="DF56" s="818"/>
      <c r="DG56" s="816"/>
      <c r="DH56" s="817"/>
      <c r="DI56" s="817"/>
      <c r="DJ56" s="817"/>
      <c r="DK56" s="818"/>
      <c r="DL56" s="816"/>
      <c r="DM56" s="817"/>
      <c r="DN56" s="817"/>
      <c r="DO56" s="817"/>
      <c r="DP56" s="818"/>
      <c r="DQ56" s="816"/>
      <c r="DR56" s="817"/>
      <c r="DS56" s="817"/>
      <c r="DT56" s="817"/>
      <c r="DU56" s="818"/>
      <c r="DV56" s="813"/>
      <c r="DW56" s="814"/>
      <c r="DX56" s="814"/>
      <c r="DY56" s="814"/>
      <c r="DZ56" s="819"/>
      <c r="EA56" s="230"/>
    </row>
    <row r="57" spans="1:131" ht="26.25" customHeight="1" x14ac:dyDescent="0.2">
      <c r="A57" s="238">
        <v>30</v>
      </c>
      <c r="B57" s="820"/>
      <c r="C57" s="821"/>
      <c r="D57" s="821"/>
      <c r="E57" s="821"/>
      <c r="F57" s="821"/>
      <c r="G57" s="821"/>
      <c r="H57" s="821"/>
      <c r="I57" s="821"/>
      <c r="J57" s="821"/>
      <c r="K57" s="821"/>
      <c r="L57" s="821"/>
      <c r="M57" s="821"/>
      <c r="N57" s="821"/>
      <c r="O57" s="821"/>
      <c r="P57" s="822"/>
      <c r="Q57" s="880"/>
      <c r="R57" s="881"/>
      <c r="S57" s="881"/>
      <c r="T57" s="881"/>
      <c r="U57" s="881"/>
      <c r="V57" s="881"/>
      <c r="W57" s="881"/>
      <c r="X57" s="881"/>
      <c r="Y57" s="881"/>
      <c r="Z57" s="881"/>
      <c r="AA57" s="881"/>
      <c r="AB57" s="881"/>
      <c r="AC57" s="881"/>
      <c r="AD57" s="881"/>
      <c r="AE57" s="882"/>
      <c r="AF57" s="826"/>
      <c r="AG57" s="827"/>
      <c r="AH57" s="827"/>
      <c r="AI57" s="827"/>
      <c r="AJ57" s="828"/>
      <c r="AK57" s="884"/>
      <c r="AL57" s="881"/>
      <c r="AM57" s="881"/>
      <c r="AN57" s="881"/>
      <c r="AO57" s="881"/>
      <c r="AP57" s="881"/>
      <c r="AQ57" s="881"/>
      <c r="AR57" s="881"/>
      <c r="AS57" s="881"/>
      <c r="AT57" s="881"/>
      <c r="AU57" s="881"/>
      <c r="AV57" s="881"/>
      <c r="AW57" s="881"/>
      <c r="AX57" s="881"/>
      <c r="AY57" s="881"/>
      <c r="AZ57" s="883"/>
      <c r="BA57" s="883"/>
      <c r="BB57" s="883"/>
      <c r="BC57" s="883"/>
      <c r="BD57" s="883"/>
      <c r="BE57" s="877"/>
      <c r="BF57" s="877"/>
      <c r="BG57" s="877"/>
      <c r="BH57" s="877"/>
      <c r="BI57" s="878"/>
      <c r="BJ57" s="232"/>
      <c r="BK57" s="232"/>
      <c r="BL57" s="232"/>
      <c r="BM57" s="232"/>
      <c r="BN57" s="232"/>
      <c r="BO57" s="241"/>
      <c r="BP57" s="241"/>
      <c r="BQ57" s="238">
        <v>51</v>
      </c>
      <c r="BR57" s="239"/>
      <c r="BS57" s="813"/>
      <c r="BT57" s="814"/>
      <c r="BU57" s="814"/>
      <c r="BV57" s="814"/>
      <c r="BW57" s="814"/>
      <c r="BX57" s="814"/>
      <c r="BY57" s="814"/>
      <c r="BZ57" s="814"/>
      <c r="CA57" s="814"/>
      <c r="CB57" s="814"/>
      <c r="CC57" s="814"/>
      <c r="CD57" s="814"/>
      <c r="CE57" s="814"/>
      <c r="CF57" s="814"/>
      <c r="CG57" s="815"/>
      <c r="CH57" s="816"/>
      <c r="CI57" s="817"/>
      <c r="CJ57" s="817"/>
      <c r="CK57" s="817"/>
      <c r="CL57" s="818"/>
      <c r="CM57" s="816"/>
      <c r="CN57" s="817"/>
      <c r="CO57" s="817"/>
      <c r="CP57" s="817"/>
      <c r="CQ57" s="818"/>
      <c r="CR57" s="816"/>
      <c r="CS57" s="817"/>
      <c r="CT57" s="817"/>
      <c r="CU57" s="817"/>
      <c r="CV57" s="818"/>
      <c r="CW57" s="816"/>
      <c r="CX57" s="817"/>
      <c r="CY57" s="817"/>
      <c r="CZ57" s="817"/>
      <c r="DA57" s="818"/>
      <c r="DB57" s="816"/>
      <c r="DC57" s="817"/>
      <c r="DD57" s="817"/>
      <c r="DE57" s="817"/>
      <c r="DF57" s="818"/>
      <c r="DG57" s="816"/>
      <c r="DH57" s="817"/>
      <c r="DI57" s="817"/>
      <c r="DJ57" s="817"/>
      <c r="DK57" s="818"/>
      <c r="DL57" s="816"/>
      <c r="DM57" s="817"/>
      <c r="DN57" s="817"/>
      <c r="DO57" s="817"/>
      <c r="DP57" s="818"/>
      <c r="DQ57" s="816"/>
      <c r="DR57" s="817"/>
      <c r="DS57" s="817"/>
      <c r="DT57" s="817"/>
      <c r="DU57" s="818"/>
      <c r="DV57" s="813"/>
      <c r="DW57" s="814"/>
      <c r="DX57" s="814"/>
      <c r="DY57" s="814"/>
      <c r="DZ57" s="819"/>
      <c r="EA57" s="230"/>
    </row>
    <row r="58" spans="1:131" ht="26.25" customHeight="1" x14ac:dyDescent="0.2">
      <c r="A58" s="238">
        <v>31</v>
      </c>
      <c r="B58" s="820"/>
      <c r="C58" s="821"/>
      <c r="D58" s="821"/>
      <c r="E58" s="821"/>
      <c r="F58" s="821"/>
      <c r="G58" s="821"/>
      <c r="H58" s="821"/>
      <c r="I58" s="821"/>
      <c r="J58" s="821"/>
      <c r="K58" s="821"/>
      <c r="L58" s="821"/>
      <c r="M58" s="821"/>
      <c r="N58" s="821"/>
      <c r="O58" s="821"/>
      <c r="P58" s="822"/>
      <c r="Q58" s="880"/>
      <c r="R58" s="881"/>
      <c r="S58" s="881"/>
      <c r="T58" s="881"/>
      <c r="U58" s="881"/>
      <c r="V58" s="881"/>
      <c r="W58" s="881"/>
      <c r="X58" s="881"/>
      <c r="Y58" s="881"/>
      <c r="Z58" s="881"/>
      <c r="AA58" s="881"/>
      <c r="AB58" s="881"/>
      <c r="AC58" s="881"/>
      <c r="AD58" s="881"/>
      <c r="AE58" s="882"/>
      <c r="AF58" s="826"/>
      <c r="AG58" s="827"/>
      <c r="AH58" s="827"/>
      <c r="AI58" s="827"/>
      <c r="AJ58" s="828"/>
      <c r="AK58" s="884"/>
      <c r="AL58" s="881"/>
      <c r="AM58" s="881"/>
      <c r="AN58" s="881"/>
      <c r="AO58" s="881"/>
      <c r="AP58" s="881"/>
      <c r="AQ58" s="881"/>
      <c r="AR58" s="881"/>
      <c r="AS58" s="881"/>
      <c r="AT58" s="881"/>
      <c r="AU58" s="881"/>
      <c r="AV58" s="881"/>
      <c r="AW58" s="881"/>
      <c r="AX58" s="881"/>
      <c r="AY58" s="881"/>
      <c r="AZ58" s="883"/>
      <c r="BA58" s="883"/>
      <c r="BB58" s="883"/>
      <c r="BC58" s="883"/>
      <c r="BD58" s="883"/>
      <c r="BE58" s="877"/>
      <c r="BF58" s="877"/>
      <c r="BG58" s="877"/>
      <c r="BH58" s="877"/>
      <c r="BI58" s="878"/>
      <c r="BJ58" s="232"/>
      <c r="BK58" s="232"/>
      <c r="BL58" s="232"/>
      <c r="BM58" s="232"/>
      <c r="BN58" s="232"/>
      <c r="BO58" s="241"/>
      <c r="BP58" s="241"/>
      <c r="BQ58" s="238">
        <v>52</v>
      </c>
      <c r="BR58" s="239"/>
      <c r="BS58" s="813"/>
      <c r="BT58" s="814"/>
      <c r="BU58" s="814"/>
      <c r="BV58" s="814"/>
      <c r="BW58" s="814"/>
      <c r="BX58" s="814"/>
      <c r="BY58" s="814"/>
      <c r="BZ58" s="814"/>
      <c r="CA58" s="814"/>
      <c r="CB58" s="814"/>
      <c r="CC58" s="814"/>
      <c r="CD58" s="814"/>
      <c r="CE58" s="814"/>
      <c r="CF58" s="814"/>
      <c r="CG58" s="815"/>
      <c r="CH58" s="816"/>
      <c r="CI58" s="817"/>
      <c r="CJ58" s="817"/>
      <c r="CK58" s="817"/>
      <c r="CL58" s="818"/>
      <c r="CM58" s="816"/>
      <c r="CN58" s="817"/>
      <c r="CO58" s="817"/>
      <c r="CP58" s="817"/>
      <c r="CQ58" s="818"/>
      <c r="CR58" s="816"/>
      <c r="CS58" s="817"/>
      <c r="CT58" s="817"/>
      <c r="CU58" s="817"/>
      <c r="CV58" s="818"/>
      <c r="CW58" s="816"/>
      <c r="CX58" s="817"/>
      <c r="CY58" s="817"/>
      <c r="CZ58" s="817"/>
      <c r="DA58" s="818"/>
      <c r="DB58" s="816"/>
      <c r="DC58" s="817"/>
      <c r="DD58" s="817"/>
      <c r="DE58" s="817"/>
      <c r="DF58" s="818"/>
      <c r="DG58" s="816"/>
      <c r="DH58" s="817"/>
      <c r="DI58" s="817"/>
      <c r="DJ58" s="817"/>
      <c r="DK58" s="818"/>
      <c r="DL58" s="816"/>
      <c r="DM58" s="817"/>
      <c r="DN58" s="817"/>
      <c r="DO58" s="817"/>
      <c r="DP58" s="818"/>
      <c r="DQ58" s="816"/>
      <c r="DR58" s="817"/>
      <c r="DS58" s="817"/>
      <c r="DT58" s="817"/>
      <c r="DU58" s="818"/>
      <c r="DV58" s="813"/>
      <c r="DW58" s="814"/>
      <c r="DX58" s="814"/>
      <c r="DY58" s="814"/>
      <c r="DZ58" s="819"/>
      <c r="EA58" s="230"/>
    </row>
    <row r="59" spans="1:131" ht="26.25" customHeight="1" x14ac:dyDescent="0.2">
      <c r="A59" s="238">
        <v>32</v>
      </c>
      <c r="B59" s="820"/>
      <c r="C59" s="821"/>
      <c r="D59" s="821"/>
      <c r="E59" s="821"/>
      <c r="F59" s="821"/>
      <c r="G59" s="821"/>
      <c r="H59" s="821"/>
      <c r="I59" s="821"/>
      <c r="J59" s="821"/>
      <c r="K59" s="821"/>
      <c r="L59" s="821"/>
      <c r="M59" s="821"/>
      <c r="N59" s="821"/>
      <c r="O59" s="821"/>
      <c r="P59" s="822"/>
      <c r="Q59" s="880"/>
      <c r="R59" s="881"/>
      <c r="S59" s="881"/>
      <c r="T59" s="881"/>
      <c r="U59" s="881"/>
      <c r="V59" s="881"/>
      <c r="W59" s="881"/>
      <c r="X59" s="881"/>
      <c r="Y59" s="881"/>
      <c r="Z59" s="881"/>
      <c r="AA59" s="881"/>
      <c r="AB59" s="881"/>
      <c r="AC59" s="881"/>
      <c r="AD59" s="881"/>
      <c r="AE59" s="882"/>
      <c r="AF59" s="826"/>
      <c r="AG59" s="827"/>
      <c r="AH59" s="827"/>
      <c r="AI59" s="827"/>
      <c r="AJ59" s="828"/>
      <c r="AK59" s="884"/>
      <c r="AL59" s="881"/>
      <c r="AM59" s="881"/>
      <c r="AN59" s="881"/>
      <c r="AO59" s="881"/>
      <c r="AP59" s="881"/>
      <c r="AQ59" s="881"/>
      <c r="AR59" s="881"/>
      <c r="AS59" s="881"/>
      <c r="AT59" s="881"/>
      <c r="AU59" s="881"/>
      <c r="AV59" s="881"/>
      <c r="AW59" s="881"/>
      <c r="AX59" s="881"/>
      <c r="AY59" s="881"/>
      <c r="AZ59" s="883"/>
      <c r="BA59" s="883"/>
      <c r="BB59" s="883"/>
      <c r="BC59" s="883"/>
      <c r="BD59" s="883"/>
      <c r="BE59" s="877"/>
      <c r="BF59" s="877"/>
      <c r="BG59" s="877"/>
      <c r="BH59" s="877"/>
      <c r="BI59" s="878"/>
      <c r="BJ59" s="232"/>
      <c r="BK59" s="232"/>
      <c r="BL59" s="232"/>
      <c r="BM59" s="232"/>
      <c r="BN59" s="232"/>
      <c r="BO59" s="241"/>
      <c r="BP59" s="241"/>
      <c r="BQ59" s="238">
        <v>53</v>
      </c>
      <c r="BR59" s="239"/>
      <c r="BS59" s="813"/>
      <c r="BT59" s="814"/>
      <c r="BU59" s="814"/>
      <c r="BV59" s="814"/>
      <c r="BW59" s="814"/>
      <c r="BX59" s="814"/>
      <c r="BY59" s="814"/>
      <c r="BZ59" s="814"/>
      <c r="CA59" s="814"/>
      <c r="CB59" s="814"/>
      <c r="CC59" s="814"/>
      <c r="CD59" s="814"/>
      <c r="CE59" s="814"/>
      <c r="CF59" s="814"/>
      <c r="CG59" s="815"/>
      <c r="CH59" s="816"/>
      <c r="CI59" s="817"/>
      <c r="CJ59" s="817"/>
      <c r="CK59" s="817"/>
      <c r="CL59" s="818"/>
      <c r="CM59" s="816"/>
      <c r="CN59" s="817"/>
      <c r="CO59" s="817"/>
      <c r="CP59" s="817"/>
      <c r="CQ59" s="818"/>
      <c r="CR59" s="816"/>
      <c r="CS59" s="817"/>
      <c r="CT59" s="817"/>
      <c r="CU59" s="817"/>
      <c r="CV59" s="818"/>
      <c r="CW59" s="816"/>
      <c r="CX59" s="817"/>
      <c r="CY59" s="817"/>
      <c r="CZ59" s="817"/>
      <c r="DA59" s="818"/>
      <c r="DB59" s="816"/>
      <c r="DC59" s="817"/>
      <c r="DD59" s="817"/>
      <c r="DE59" s="817"/>
      <c r="DF59" s="818"/>
      <c r="DG59" s="816"/>
      <c r="DH59" s="817"/>
      <c r="DI59" s="817"/>
      <c r="DJ59" s="817"/>
      <c r="DK59" s="818"/>
      <c r="DL59" s="816"/>
      <c r="DM59" s="817"/>
      <c r="DN59" s="817"/>
      <c r="DO59" s="817"/>
      <c r="DP59" s="818"/>
      <c r="DQ59" s="816"/>
      <c r="DR59" s="817"/>
      <c r="DS59" s="817"/>
      <c r="DT59" s="817"/>
      <c r="DU59" s="818"/>
      <c r="DV59" s="813"/>
      <c r="DW59" s="814"/>
      <c r="DX59" s="814"/>
      <c r="DY59" s="814"/>
      <c r="DZ59" s="819"/>
      <c r="EA59" s="230"/>
    </row>
    <row r="60" spans="1:131" ht="26.25" customHeight="1" x14ac:dyDescent="0.2">
      <c r="A60" s="238">
        <v>33</v>
      </c>
      <c r="B60" s="820"/>
      <c r="C60" s="821"/>
      <c r="D60" s="821"/>
      <c r="E60" s="821"/>
      <c r="F60" s="821"/>
      <c r="G60" s="821"/>
      <c r="H60" s="821"/>
      <c r="I60" s="821"/>
      <c r="J60" s="821"/>
      <c r="K60" s="821"/>
      <c r="L60" s="821"/>
      <c r="M60" s="821"/>
      <c r="N60" s="821"/>
      <c r="O60" s="821"/>
      <c r="P60" s="822"/>
      <c r="Q60" s="880"/>
      <c r="R60" s="881"/>
      <c r="S60" s="881"/>
      <c r="T60" s="881"/>
      <c r="U60" s="881"/>
      <c r="V60" s="881"/>
      <c r="W60" s="881"/>
      <c r="X60" s="881"/>
      <c r="Y60" s="881"/>
      <c r="Z60" s="881"/>
      <c r="AA60" s="881"/>
      <c r="AB60" s="881"/>
      <c r="AC60" s="881"/>
      <c r="AD60" s="881"/>
      <c r="AE60" s="882"/>
      <c r="AF60" s="826"/>
      <c r="AG60" s="827"/>
      <c r="AH60" s="827"/>
      <c r="AI60" s="827"/>
      <c r="AJ60" s="828"/>
      <c r="AK60" s="884"/>
      <c r="AL60" s="881"/>
      <c r="AM60" s="881"/>
      <c r="AN60" s="881"/>
      <c r="AO60" s="881"/>
      <c r="AP60" s="881"/>
      <c r="AQ60" s="881"/>
      <c r="AR60" s="881"/>
      <c r="AS60" s="881"/>
      <c r="AT60" s="881"/>
      <c r="AU60" s="881"/>
      <c r="AV60" s="881"/>
      <c r="AW60" s="881"/>
      <c r="AX60" s="881"/>
      <c r="AY60" s="881"/>
      <c r="AZ60" s="883"/>
      <c r="BA60" s="883"/>
      <c r="BB60" s="883"/>
      <c r="BC60" s="883"/>
      <c r="BD60" s="883"/>
      <c r="BE60" s="877"/>
      <c r="BF60" s="877"/>
      <c r="BG60" s="877"/>
      <c r="BH60" s="877"/>
      <c r="BI60" s="878"/>
      <c r="BJ60" s="232"/>
      <c r="BK60" s="232"/>
      <c r="BL60" s="232"/>
      <c r="BM60" s="232"/>
      <c r="BN60" s="232"/>
      <c r="BO60" s="241"/>
      <c r="BP60" s="241"/>
      <c r="BQ60" s="238">
        <v>54</v>
      </c>
      <c r="BR60" s="239"/>
      <c r="BS60" s="813"/>
      <c r="BT60" s="814"/>
      <c r="BU60" s="814"/>
      <c r="BV60" s="814"/>
      <c r="BW60" s="814"/>
      <c r="BX60" s="814"/>
      <c r="BY60" s="814"/>
      <c r="BZ60" s="814"/>
      <c r="CA60" s="814"/>
      <c r="CB60" s="814"/>
      <c r="CC60" s="814"/>
      <c r="CD60" s="814"/>
      <c r="CE60" s="814"/>
      <c r="CF60" s="814"/>
      <c r="CG60" s="815"/>
      <c r="CH60" s="816"/>
      <c r="CI60" s="817"/>
      <c r="CJ60" s="817"/>
      <c r="CK60" s="817"/>
      <c r="CL60" s="818"/>
      <c r="CM60" s="816"/>
      <c r="CN60" s="817"/>
      <c r="CO60" s="817"/>
      <c r="CP60" s="817"/>
      <c r="CQ60" s="818"/>
      <c r="CR60" s="816"/>
      <c r="CS60" s="817"/>
      <c r="CT60" s="817"/>
      <c r="CU60" s="817"/>
      <c r="CV60" s="818"/>
      <c r="CW60" s="816"/>
      <c r="CX60" s="817"/>
      <c r="CY60" s="817"/>
      <c r="CZ60" s="817"/>
      <c r="DA60" s="818"/>
      <c r="DB60" s="816"/>
      <c r="DC60" s="817"/>
      <c r="DD60" s="817"/>
      <c r="DE60" s="817"/>
      <c r="DF60" s="818"/>
      <c r="DG60" s="816"/>
      <c r="DH60" s="817"/>
      <c r="DI60" s="817"/>
      <c r="DJ60" s="817"/>
      <c r="DK60" s="818"/>
      <c r="DL60" s="816"/>
      <c r="DM60" s="817"/>
      <c r="DN60" s="817"/>
      <c r="DO60" s="817"/>
      <c r="DP60" s="818"/>
      <c r="DQ60" s="816"/>
      <c r="DR60" s="817"/>
      <c r="DS60" s="817"/>
      <c r="DT60" s="817"/>
      <c r="DU60" s="818"/>
      <c r="DV60" s="813"/>
      <c r="DW60" s="814"/>
      <c r="DX60" s="814"/>
      <c r="DY60" s="814"/>
      <c r="DZ60" s="819"/>
      <c r="EA60" s="230"/>
    </row>
    <row r="61" spans="1:131" ht="26.25" customHeight="1" thickBot="1" x14ac:dyDescent="0.25">
      <c r="A61" s="238">
        <v>34</v>
      </c>
      <c r="B61" s="820"/>
      <c r="C61" s="821"/>
      <c r="D61" s="821"/>
      <c r="E61" s="821"/>
      <c r="F61" s="821"/>
      <c r="G61" s="821"/>
      <c r="H61" s="821"/>
      <c r="I61" s="821"/>
      <c r="J61" s="821"/>
      <c r="K61" s="821"/>
      <c r="L61" s="821"/>
      <c r="M61" s="821"/>
      <c r="N61" s="821"/>
      <c r="O61" s="821"/>
      <c r="P61" s="822"/>
      <c r="Q61" s="880"/>
      <c r="R61" s="881"/>
      <c r="S61" s="881"/>
      <c r="T61" s="881"/>
      <c r="U61" s="881"/>
      <c r="V61" s="881"/>
      <c r="W61" s="881"/>
      <c r="X61" s="881"/>
      <c r="Y61" s="881"/>
      <c r="Z61" s="881"/>
      <c r="AA61" s="881"/>
      <c r="AB61" s="881"/>
      <c r="AC61" s="881"/>
      <c r="AD61" s="881"/>
      <c r="AE61" s="882"/>
      <c r="AF61" s="826"/>
      <c r="AG61" s="827"/>
      <c r="AH61" s="827"/>
      <c r="AI61" s="827"/>
      <c r="AJ61" s="828"/>
      <c r="AK61" s="884"/>
      <c r="AL61" s="881"/>
      <c r="AM61" s="881"/>
      <c r="AN61" s="881"/>
      <c r="AO61" s="881"/>
      <c r="AP61" s="881"/>
      <c r="AQ61" s="881"/>
      <c r="AR61" s="881"/>
      <c r="AS61" s="881"/>
      <c r="AT61" s="881"/>
      <c r="AU61" s="881"/>
      <c r="AV61" s="881"/>
      <c r="AW61" s="881"/>
      <c r="AX61" s="881"/>
      <c r="AY61" s="881"/>
      <c r="AZ61" s="883"/>
      <c r="BA61" s="883"/>
      <c r="BB61" s="883"/>
      <c r="BC61" s="883"/>
      <c r="BD61" s="883"/>
      <c r="BE61" s="877"/>
      <c r="BF61" s="877"/>
      <c r="BG61" s="877"/>
      <c r="BH61" s="877"/>
      <c r="BI61" s="878"/>
      <c r="BJ61" s="232"/>
      <c r="BK61" s="232"/>
      <c r="BL61" s="232"/>
      <c r="BM61" s="232"/>
      <c r="BN61" s="232"/>
      <c r="BO61" s="241"/>
      <c r="BP61" s="241"/>
      <c r="BQ61" s="238">
        <v>55</v>
      </c>
      <c r="BR61" s="239"/>
      <c r="BS61" s="813"/>
      <c r="BT61" s="814"/>
      <c r="BU61" s="814"/>
      <c r="BV61" s="814"/>
      <c r="BW61" s="814"/>
      <c r="BX61" s="814"/>
      <c r="BY61" s="814"/>
      <c r="BZ61" s="814"/>
      <c r="CA61" s="814"/>
      <c r="CB61" s="814"/>
      <c r="CC61" s="814"/>
      <c r="CD61" s="814"/>
      <c r="CE61" s="814"/>
      <c r="CF61" s="814"/>
      <c r="CG61" s="815"/>
      <c r="CH61" s="816"/>
      <c r="CI61" s="817"/>
      <c r="CJ61" s="817"/>
      <c r="CK61" s="817"/>
      <c r="CL61" s="818"/>
      <c r="CM61" s="816"/>
      <c r="CN61" s="817"/>
      <c r="CO61" s="817"/>
      <c r="CP61" s="817"/>
      <c r="CQ61" s="818"/>
      <c r="CR61" s="816"/>
      <c r="CS61" s="817"/>
      <c r="CT61" s="817"/>
      <c r="CU61" s="817"/>
      <c r="CV61" s="818"/>
      <c r="CW61" s="816"/>
      <c r="CX61" s="817"/>
      <c r="CY61" s="817"/>
      <c r="CZ61" s="817"/>
      <c r="DA61" s="818"/>
      <c r="DB61" s="816"/>
      <c r="DC61" s="817"/>
      <c r="DD61" s="817"/>
      <c r="DE61" s="817"/>
      <c r="DF61" s="818"/>
      <c r="DG61" s="816"/>
      <c r="DH61" s="817"/>
      <c r="DI61" s="817"/>
      <c r="DJ61" s="817"/>
      <c r="DK61" s="818"/>
      <c r="DL61" s="816"/>
      <c r="DM61" s="817"/>
      <c r="DN61" s="817"/>
      <c r="DO61" s="817"/>
      <c r="DP61" s="818"/>
      <c r="DQ61" s="816"/>
      <c r="DR61" s="817"/>
      <c r="DS61" s="817"/>
      <c r="DT61" s="817"/>
      <c r="DU61" s="818"/>
      <c r="DV61" s="813"/>
      <c r="DW61" s="814"/>
      <c r="DX61" s="814"/>
      <c r="DY61" s="814"/>
      <c r="DZ61" s="819"/>
      <c r="EA61" s="230"/>
    </row>
    <row r="62" spans="1:131" ht="26.25" customHeight="1" x14ac:dyDescent="0.2">
      <c r="A62" s="238">
        <v>35</v>
      </c>
      <c r="B62" s="820"/>
      <c r="C62" s="821"/>
      <c r="D62" s="821"/>
      <c r="E62" s="821"/>
      <c r="F62" s="821"/>
      <c r="G62" s="821"/>
      <c r="H62" s="821"/>
      <c r="I62" s="821"/>
      <c r="J62" s="821"/>
      <c r="K62" s="821"/>
      <c r="L62" s="821"/>
      <c r="M62" s="821"/>
      <c r="N62" s="821"/>
      <c r="O62" s="821"/>
      <c r="P62" s="822"/>
      <c r="Q62" s="880"/>
      <c r="R62" s="881"/>
      <c r="S62" s="881"/>
      <c r="T62" s="881"/>
      <c r="U62" s="881"/>
      <c r="V62" s="881"/>
      <c r="W62" s="881"/>
      <c r="X62" s="881"/>
      <c r="Y62" s="881"/>
      <c r="Z62" s="881"/>
      <c r="AA62" s="881"/>
      <c r="AB62" s="881"/>
      <c r="AC62" s="881"/>
      <c r="AD62" s="881"/>
      <c r="AE62" s="882"/>
      <c r="AF62" s="826"/>
      <c r="AG62" s="827"/>
      <c r="AH62" s="827"/>
      <c r="AI62" s="827"/>
      <c r="AJ62" s="828"/>
      <c r="AK62" s="884"/>
      <c r="AL62" s="881"/>
      <c r="AM62" s="881"/>
      <c r="AN62" s="881"/>
      <c r="AO62" s="881"/>
      <c r="AP62" s="881"/>
      <c r="AQ62" s="881"/>
      <c r="AR62" s="881"/>
      <c r="AS62" s="881"/>
      <c r="AT62" s="881"/>
      <c r="AU62" s="881"/>
      <c r="AV62" s="881"/>
      <c r="AW62" s="881"/>
      <c r="AX62" s="881"/>
      <c r="AY62" s="881"/>
      <c r="AZ62" s="883"/>
      <c r="BA62" s="883"/>
      <c r="BB62" s="883"/>
      <c r="BC62" s="883"/>
      <c r="BD62" s="883"/>
      <c r="BE62" s="877"/>
      <c r="BF62" s="877"/>
      <c r="BG62" s="877"/>
      <c r="BH62" s="877"/>
      <c r="BI62" s="878"/>
      <c r="BJ62" s="892" t="s">
        <v>412</v>
      </c>
      <c r="BK62" s="851"/>
      <c r="BL62" s="851"/>
      <c r="BM62" s="851"/>
      <c r="BN62" s="852"/>
      <c r="BO62" s="241"/>
      <c r="BP62" s="241"/>
      <c r="BQ62" s="238">
        <v>56</v>
      </c>
      <c r="BR62" s="239"/>
      <c r="BS62" s="813"/>
      <c r="BT62" s="814"/>
      <c r="BU62" s="814"/>
      <c r="BV62" s="814"/>
      <c r="BW62" s="814"/>
      <c r="BX62" s="814"/>
      <c r="BY62" s="814"/>
      <c r="BZ62" s="814"/>
      <c r="CA62" s="814"/>
      <c r="CB62" s="814"/>
      <c r="CC62" s="814"/>
      <c r="CD62" s="814"/>
      <c r="CE62" s="814"/>
      <c r="CF62" s="814"/>
      <c r="CG62" s="815"/>
      <c r="CH62" s="816"/>
      <c r="CI62" s="817"/>
      <c r="CJ62" s="817"/>
      <c r="CK62" s="817"/>
      <c r="CL62" s="818"/>
      <c r="CM62" s="816"/>
      <c r="CN62" s="817"/>
      <c r="CO62" s="817"/>
      <c r="CP62" s="817"/>
      <c r="CQ62" s="818"/>
      <c r="CR62" s="816"/>
      <c r="CS62" s="817"/>
      <c r="CT62" s="817"/>
      <c r="CU62" s="817"/>
      <c r="CV62" s="818"/>
      <c r="CW62" s="816"/>
      <c r="CX62" s="817"/>
      <c r="CY62" s="817"/>
      <c r="CZ62" s="817"/>
      <c r="DA62" s="818"/>
      <c r="DB62" s="816"/>
      <c r="DC62" s="817"/>
      <c r="DD62" s="817"/>
      <c r="DE62" s="817"/>
      <c r="DF62" s="818"/>
      <c r="DG62" s="816"/>
      <c r="DH62" s="817"/>
      <c r="DI62" s="817"/>
      <c r="DJ62" s="817"/>
      <c r="DK62" s="818"/>
      <c r="DL62" s="816"/>
      <c r="DM62" s="817"/>
      <c r="DN62" s="817"/>
      <c r="DO62" s="817"/>
      <c r="DP62" s="818"/>
      <c r="DQ62" s="816"/>
      <c r="DR62" s="817"/>
      <c r="DS62" s="817"/>
      <c r="DT62" s="817"/>
      <c r="DU62" s="818"/>
      <c r="DV62" s="813"/>
      <c r="DW62" s="814"/>
      <c r="DX62" s="814"/>
      <c r="DY62" s="814"/>
      <c r="DZ62" s="819"/>
      <c r="EA62" s="230"/>
    </row>
    <row r="63" spans="1:131" ht="26.25" customHeight="1" thickBot="1" x14ac:dyDescent="0.25">
      <c r="A63" s="240" t="s">
        <v>391</v>
      </c>
      <c r="B63" s="834" t="s">
        <v>413</v>
      </c>
      <c r="C63" s="835"/>
      <c r="D63" s="835"/>
      <c r="E63" s="835"/>
      <c r="F63" s="835"/>
      <c r="G63" s="835"/>
      <c r="H63" s="835"/>
      <c r="I63" s="835"/>
      <c r="J63" s="835"/>
      <c r="K63" s="835"/>
      <c r="L63" s="835"/>
      <c r="M63" s="835"/>
      <c r="N63" s="835"/>
      <c r="O63" s="835"/>
      <c r="P63" s="836"/>
      <c r="Q63" s="885"/>
      <c r="R63" s="886"/>
      <c r="S63" s="886"/>
      <c r="T63" s="886"/>
      <c r="U63" s="886"/>
      <c r="V63" s="886"/>
      <c r="W63" s="886"/>
      <c r="X63" s="886"/>
      <c r="Y63" s="886"/>
      <c r="Z63" s="886"/>
      <c r="AA63" s="886"/>
      <c r="AB63" s="886"/>
      <c r="AC63" s="886"/>
      <c r="AD63" s="886"/>
      <c r="AE63" s="887"/>
      <c r="AF63" s="888">
        <v>86</v>
      </c>
      <c r="AG63" s="889"/>
      <c r="AH63" s="889"/>
      <c r="AI63" s="889"/>
      <c r="AJ63" s="890"/>
      <c r="AK63" s="891"/>
      <c r="AL63" s="886"/>
      <c r="AM63" s="886"/>
      <c r="AN63" s="886"/>
      <c r="AO63" s="886"/>
      <c r="AP63" s="889">
        <v>2923</v>
      </c>
      <c r="AQ63" s="889"/>
      <c r="AR63" s="889"/>
      <c r="AS63" s="889"/>
      <c r="AT63" s="889"/>
      <c r="AU63" s="889">
        <v>2519</v>
      </c>
      <c r="AV63" s="889"/>
      <c r="AW63" s="889"/>
      <c r="AX63" s="889"/>
      <c r="AY63" s="889"/>
      <c r="AZ63" s="893"/>
      <c r="BA63" s="893"/>
      <c r="BB63" s="893"/>
      <c r="BC63" s="893"/>
      <c r="BD63" s="893"/>
      <c r="BE63" s="894"/>
      <c r="BF63" s="894"/>
      <c r="BG63" s="894"/>
      <c r="BH63" s="894"/>
      <c r="BI63" s="895"/>
      <c r="BJ63" s="896" t="s">
        <v>414</v>
      </c>
      <c r="BK63" s="897"/>
      <c r="BL63" s="897"/>
      <c r="BM63" s="897"/>
      <c r="BN63" s="898"/>
      <c r="BO63" s="241"/>
      <c r="BP63" s="241"/>
      <c r="BQ63" s="238">
        <v>57</v>
      </c>
      <c r="BR63" s="239"/>
      <c r="BS63" s="813"/>
      <c r="BT63" s="814"/>
      <c r="BU63" s="814"/>
      <c r="BV63" s="814"/>
      <c r="BW63" s="814"/>
      <c r="BX63" s="814"/>
      <c r="BY63" s="814"/>
      <c r="BZ63" s="814"/>
      <c r="CA63" s="814"/>
      <c r="CB63" s="814"/>
      <c r="CC63" s="814"/>
      <c r="CD63" s="814"/>
      <c r="CE63" s="814"/>
      <c r="CF63" s="814"/>
      <c r="CG63" s="815"/>
      <c r="CH63" s="816"/>
      <c r="CI63" s="817"/>
      <c r="CJ63" s="817"/>
      <c r="CK63" s="817"/>
      <c r="CL63" s="818"/>
      <c r="CM63" s="816"/>
      <c r="CN63" s="817"/>
      <c r="CO63" s="817"/>
      <c r="CP63" s="817"/>
      <c r="CQ63" s="818"/>
      <c r="CR63" s="816"/>
      <c r="CS63" s="817"/>
      <c r="CT63" s="817"/>
      <c r="CU63" s="817"/>
      <c r="CV63" s="818"/>
      <c r="CW63" s="816"/>
      <c r="CX63" s="817"/>
      <c r="CY63" s="817"/>
      <c r="CZ63" s="817"/>
      <c r="DA63" s="818"/>
      <c r="DB63" s="816"/>
      <c r="DC63" s="817"/>
      <c r="DD63" s="817"/>
      <c r="DE63" s="817"/>
      <c r="DF63" s="818"/>
      <c r="DG63" s="816"/>
      <c r="DH63" s="817"/>
      <c r="DI63" s="817"/>
      <c r="DJ63" s="817"/>
      <c r="DK63" s="818"/>
      <c r="DL63" s="816"/>
      <c r="DM63" s="817"/>
      <c r="DN63" s="817"/>
      <c r="DO63" s="817"/>
      <c r="DP63" s="818"/>
      <c r="DQ63" s="816"/>
      <c r="DR63" s="817"/>
      <c r="DS63" s="817"/>
      <c r="DT63" s="817"/>
      <c r="DU63" s="818"/>
      <c r="DV63" s="813"/>
      <c r="DW63" s="814"/>
      <c r="DX63" s="814"/>
      <c r="DY63" s="814"/>
      <c r="DZ63" s="81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13"/>
      <c r="BT64" s="814"/>
      <c r="BU64" s="814"/>
      <c r="BV64" s="814"/>
      <c r="BW64" s="814"/>
      <c r="BX64" s="814"/>
      <c r="BY64" s="814"/>
      <c r="BZ64" s="814"/>
      <c r="CA64" s="814"/>
      <c r="CB64" s="814"/>
      <c r="CC64" s="814"/>
      <c r="CD64" s="814"/>
      <c r="CE64" s="814"/>
      <c r="CF64" s="814"/>
      <c r="CG64" s="815"/>
      <c r="CH64" s="816"/>
      <c r="CI64" s="817"/>
      <c r="CJ64" s="817"/>
      <c r="CK64" s="817"/>
      <c r="CL64" s="818"/>
      <c r="CM64" s="816"/>
      <c r="CN64" s="817"/>
      <c r="CO64" s="817"/>
      <c r="CP64" s="817"/>
      <c r="CQ64" s="818"/>
      <c r="CR64" s="816"/>
      <c r="CS64" s="817"/>
      <c r="CT64" s="817"/>
      <c r="CU64" s="817"/>
      <c r="CV64" s="818"/>
      <c r="CW64" s="816"/>
      <c r="CX64" s="817"/>
      <c r="CY64" s="817"/>
      <c r="CZ64" s="817"/>
      <c r="DA64" s="818"/>
      <c r="DB64" s="816"/>
      <c r="DC64" s="817"/>
      <c r="DD64" s="817"/>
      <c r="DE64" s="817"/>
      <c r="DF64" s="818"/>
      <c r="DG64" s="816"/>
      <c r="DH64" s="817"/>
      <c r="DI64" s="817"/>
      <c r="DJ64" s="817"/>
      <c r="DK64" s="818"/>
      <c r="DL64" s="816"/>
      <c r="DM64" s="817"/>
      <c r="DN64" s="817"/>
      <c r="DO64" s="817"/>
      <c r="DP64" s="818"/>
      <c r="DQ64" s="816"/>
      <c r="DR64" s="817"/>
      <c r="DS64" s="817"/>
      <c r="DT64" s="817"/>
      <c r="DU64" s="818"/>
      <c r="DV64" s="813"/>
      <c r="DW64" s="814"/>
      <c r="DX64" s="814"/>
      <c r="DY64" s="814"/>
      <c r="DZ64" s="819"/>
      <c r="EA64" s="230"/>
    </row>
    <row r="65" spans="1:131" ht="26.25" customHeight="1" thickBot="1" x14ac:dyDescent="0.25">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13"/>
      <c r="BT65" s="814"/>
      <c r="BU65" s="814"/>
      <c r="BV65" s="814"/>
      <c r="BW65" s="814"/>
      <c r="BX65" s="814"/>
      <c r="BY65" s="814"/>
      <c r="BZ65" s="814"/>
      <c r="CA65" s="814"/>
      <c r="CB65" s="814"/>
      <c r="CC65" s="814"/>
      <c r="CD65" s="814"/>
      <c r="CE65" s="814"/>
      <c r="CF65" s="814"/>
      <c r="CG65" s="815"/>
      <c r="CH65" s="816"/>
      <c r="CI65" s="817"/>
      <c r="CJ65" s="817"/>
      <c r="CK65" s="817"/>
      <c r="CL65" s="818"/>
      <c r="CM65" s="816"/>
      <c r="CN65" s="817"/>
      <c r="CO65" s="817"/>
      <c r="CP65" s="817"/>
      <c r="CQ65" s="818"/>
      <c r="CR65" s="816"/>
      <c r="CS65" s="817"/>
      <c r="CT65" s="817"/>
      <c r="CU65" s="817"/>
      <c r="CV65" s="818"/>
      <c r="CW65" s="816"/>
      <c r="CX65" s="817"/>
      <c r="CY65" s="817"/>
      <c r="CZ65" s="817"/>
      <c r="DA65" s="818"/>
      <c r="DB65" s="816"/>
      <c r="DC65" s="817"/>
      <c r="DD65" s="817"/>
      <c r="DE65" s="817"/>
      <c r="DF65" s="818"/>
      <c r="DG65" s="816"/>
      <c r="DH65" s="817"/>
      <c r="DI65" s="817"/>
      <c r="DJ65" s="817"/>
      <c r="DK65" s="818"/>
      <c r="DL65" s="816"/>
      <c r="DM65" s="817"/>
      <c r="DN65" s="817"/>
      <c r="DO65" s="817"/>
      <c r="DP65" s="818"/>
      <c r="DQ65" s="816"/>
      <c r="DR65" s="817"/>
      <c r="DS65" s="817"/>
      <c r="DT65" s="817"/>
      <c r="DU65" s="818"/>
      <c r="DV65" s="813"/>
      <c r="DW65" s="814"/>
      <c r="DX65" s="814"/>
      <c r="DY65" s="814"/>
      <c r="DZ65" s="819"/>
      <c r="EA65" s="230"/>
    </row>
    <row r="66" spans="1:131" ht="26.25" customHeight="1" x14ac:dyDescent="0.2">
      <c r="A66" s="763" t="s">
        <v>416</v>
      </c>
      <c r="B66" s="764"/>
      <c r="C66" s="764"/>
      <c r="D66" s="764"/>
      <c r="E66" s="764"/>
      <c r="F66" s="764"/>
      <c r="G66" s="764"/>
      <c r="H66" s="764"/>
      <c r="I66" s="764"/>
      <c r="J66" s="764"/>
      <c r="K66" s="764"/>
      <c r="L66" s="764"/>
      <c r="M66" s="764"/>
      <c r="N66" s="764"/>
      <c r="O66" s="764"/>
      <c r="P66" s="765"/>
      <c r="Q66" s="769" t="s">
        <v>417</v>
      </c>
      <c r="R66" s="770"/>
      <c r="S66" s="770"/>
      <c r="T66" s="770"/>
      <c r="U66" s="771"/>
      <c r="V66" s="769" t="s">
        <v>418</v>
      </c>
      <c r="W66" s="770"/>
      <c r="X66" s="770"/>
      <c r="Y66" s="770"/>
      <c r="Z66" s="771"/>
      <c r="AA66" s="769" t="s">
        <v>397</v>
      </c>
      <c r="AB66" s="770"/>
      <c r="AC66" s="770"/>
      <c r="AD66" s="770"/>
      <c r="AE66" s="771"/>
      <c r="AF66" s="899" t="s">
        <v>398</v>
      </c>
      <c r="AG66" s="860"/>
      <c r="AH66" s="860"/>
      <c r="AI66" s="860"/>
      <c r="AJ66" s="900"/>
      <c r="AK66" s="769" t="s">
        <v>419</v>
      </c>
      <c r="AL66" s="764"/>
      <c r="AM66" s="764"/>
      <c r="AN66" s="764"/>
      <c r="AO66" s="765"/>
      <c r="AP66" s="769" t="s">
        <v>420</v>
      </c>
      <c r="AQ66" s="770"/>
      <c r="AR66" s="770"/>
      <c r="AS66" s="770"/>
      <c r="AT66" s="771"/>
      <c r="AU66" s="769" t="s">
        <v>421</v>
      </c>
      <c r="AV66" s="770"/>
      <c r="AW66" s="770"/>
      <c r="AX66" s="770"/>
      <c r="AY66" s="771"/>
      <c r="AZ66" s="769" t="s">
        <v>379</v>
      </c>
      <c r="BA66" s="770"/>
      <c r="BB66" s="770"/>
      <c r="BC66" s="770"/>
      <c r="BD66" s="776"/>
      <c r="BE66" s="241"/>
      <c r="BF66" s="241"/>
      <c r="BG66" s="241"/>
      <c r="BH66" s="241"/>
      <c r="BI66" s="241"/>
      <c r="BJ66" s="241"/>
      <c r="BK66" s="241"/>
      <c r="BL66" s="241"/>
      <c r="BM66" s="241"/>
      <c r="BN66" s="241"/>
      <c r="BO66" s="241"/>
      <c r="BP66" s="241"/>
      <c r="BQ66" s="238">
        <v>60</v>
      </c>
      <c r="BR66" s="243"/>
      <c r="BS66" s="904"/>
      <c r="BT66" s="905"/>
      <c r="BU66" s="905"/>
      <c r="BV66" s="905"/>
      <c r="BW66" s="905"/>
      <c r="BX66" s="905"/>
      <c r="BY66" s="905"/>
      <c r="BZ66" s="905"/>
      <c r="CA66" s="905"/>
      <c r="CB66" s="905"/>
      <c r="CC66" s="905"/>
      <c r="CD66" s="905"/>
      <c r="CE66" s="905"/>
      <c r="CF66" s="905"/>
      <c r="CG66" s="910"/>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904"/>
      <c r="DW66" s="905"/>
      <c r="DX66" s="905"/>
      <c r="DY66" s="905"/>
      <c r="DZ66" s="906"/>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901"/>
      <c r="AG67" s="863"/>
      <c r="AH67" s="863"/>
      <c r="AI67" s="863"/>
      <c r="AJ67" s="902"/>
      <c r="AK67" s="903"/>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904"/>
      <c r="BT67" s="905"/>
      <c r="BU67" s="905"/>
      <c r="BV67" s="905"/>
      <c r="BW67" s="905"/>
      <c r="BX67" s="905"/>
      <c r="BY67" s="905"/>
      <c r="BZ67" s="905"/>
      <c r="CA67" s="905"/>
      <c r="CB67" s="905"/>
      <c r="CC67" s="905"/>
      <c r="CD67" s="905"/>
      <c r="CE67" s="905"/>
      <c r="CF67" s="905"/>
      <c r="CG67" s="910"/>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904"/>
      <c r="DW67" s="905"/>
      <c r="DX67" s="905"/>
      <c r="DY67" s="905"/>
      <c r="DZ67" s="906"/>
      <c r="EA67" s="230"/>
    </row>
    <row r="68" spans="1:131" ht="26.25" customHeight="1" thickTop="1" x14ac:dyDescent="0.2">
      <c r="A68" s="236">
        <v>1</v>
      </c>
      <c r="B68" s="914" t="s">
        <v>577</v>
      </c>
      <c r="C68" s="915"/>
      <c r="D68" s="915"/>
      <c r="E68" s="915"/>
      <c r="F68" s="915"/>
      <c r="G68" s="915"/>
      <c r="H68" s="915"/>
      <c r="I68" s="915"/>
      <c r="J68" s="915"/>
      <c r="K68" s="915"/>
      <c r="L68" s="915"/>
      <c r="M68" s="915"/>
      <c r="N68" s="915"/>
      <c r="O68" s="915"/>
      <c r="P68" s="916"/>
      <c r="Q68" s="917">
        <v>9181</v>
      </c>
      <c r="R68" s="911"/>
      <c r="S68" s="911"/>
      <c r="T68" s="911"/>
      <c r="U68" s="911"/>
      <c r="V68" s="911">
        <v>8784</v>
      </c>
      <c r="W68" s="911"/>
      <c r="X68" s="911"/>
      <c r="Y68" s="911"/>
      <c r="Z68" s="911"/>
      <c r="AA68" s="911">
        <v>397</v>
      </c>
      <c r="AB68" s="911"/>
      <c r="AC68" s="911"/>
      <c r="AD68" s="911"/>
      <c r="AE68" s="911"/>
      <c r="AF68" s="911">
        <v>2397</v>
      </c>
      <c r="AG68" s="911"/>
      <c r="AH68" s="911"/>
      <c r="AI68" s="911"/>
      <c r="AJ68" s="911"/>
      <c r="AK68" s="911" t="s">
        <v>593</v>
      </c>
      <c r="AL68" s="911"/>
      <c r="AM68" s="911"/>
      <c r="AN68" s="911"/>
      <c r="AO68" s="911"/>
      <c r="AP68" s="911">
        <v>3555</v>
      </c>
      <c r="AQ68" s="911"/>
      <c r="AR68" s="911"/>
      <c r="AS68" s="911"/>
      <c r="AT68" s="911"/>
      <c r="AU68" s="911">
        <v>62</v>
      </c>
      <c r="AV68" s="911"/>
      <c r="AW68" s="911"/>
      <c r="AX68" s="911"/>
      <c r="AY68" s="911"/>
      <c r="AZ68" s="912"/>
      <c r="BA68" s="912"/>
      <c r="BB68" s="912"/>
      <c r="BC68" s="912"/>
      <c r="BD68" s="913"/>
      <c r="BE68" s="241"/>
      <c r="BF68" s="241"/>
      <c r="BG68" s="241"/>
      <c r="BH68" s="241"/>
      <c r="BI68" s="241"/>
      <c r="BJ68" s="241"/>
      <c r="BK68" s="241"/>
      <c r="BL68" s="241"/>
      <c r="BM68" s="241"/>
      <c r="BN68" s="241"/>
      <c r="BO68" s="241"/>
      <c r="BP68" s="241"/>
      <c r="BQ68" s="238">
        <v>62</v>
      </c>
      <c r="BR68" s="243"/>
      <c r="BS68" s="904"/>
      <c r="BT68" s="905"/>
      <c r="BU68" s="905"/>
      <c r="BV68" s="905"/>
      <c r="BW68" s="905"/>
      <c r="BX68" s="905"/>
      <c r="BY68" s="905"/>
      <c r="BZ68" s="905"/>
      <c r="CA68" s="905"/>
      <c r="CB68" s="905"/>
      <c r="CC68" s="905"/>
      <c r="CD68" s="905"/>
      <c r="CE68" s="905"/>
      <c r="CF68" s="905"/>
      <c r="CG68" s="910"/>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904"/>
      <c r="DW68" s="905"/>
      <c r="DX68" s="905"/>
      <c r="DY68" s="905"/>
      <c r="DZ68" s="906"/>
      <c r="EA68" s="230"/>
    </row>
    <row r="69" spans="1:131" ht="26.25" customHeight="1" x14ac:dyDescent="0.2">
      <c r="A69" s="238">
        <v>2</v>
      </c>
      <c r="B69" s="918" t="s">
        <v>578</v>
      </c>
      <c r="C69" s="919"/>
      <c r="D69" s="919"/>
      <c r="E69" s="919"/>
      <c r="F69" s="919"/>
      <c r="G69" s="919"/>
      <c r="H69" s="919"/>
      <c r="I69" s="919"/>
      <c r="J69" s="919"/>
      <c r="K69" s="919"/>
      <c r="L69" s="919"/>
      <c r="M69" s="919"/>
      <c r="N69" s="919"/>
      <c r="O69" s="919"/>
      <c r="P69" s="920"/>
      <c r="Q69" s="921">
        <v>469</v>
      </c>
      <c r="R69" s="875"/>
      <c r="S69" s="875"/>
      <c r="T69" s="875"/>
      <c r="U69" s="875"/>
      <c r="V69" s="875">
        <v>508</v>
      </c>
      <c r="W69" s="875"/>
      <c r="X69" s="875"/>
      <c r="Y69" s="875"/>
      <c r="Z69" s="875"/>
      <c r="AA69" s="875">
        <v>-39</v>
      </c>
      <c r="AB69" s="875"/>
      <c r="AC69" s="875"/>
      <c r="AD69" s="875"/>
      <c r="AE69" s="875"/>
      <c r="AF69" s="875">
        <v>178</v>
      </c>
      <c r="AG69" s="875"/>
      <c r="AH69" s="875"/>
      <c r="AI69" s="875"/>
      <c r="AJ69" s="875"/>
      <c r="AK69" s="875" t="s">
        <v>593</v>
      </c>
      <c r="AL69" s="875"/>
      <c r="AM69" s="875"/>
      <c r="AN69" s="875"/>
      <c r="AO69" s="875"/>
      <c r="AP69" s="875">
        <v>618</v>
      </c>
      <c r="AQ69" s="875"/>
      <c r="AR69" s="875"/>
      <c r="AS69" s="875"/>
      <c r="AT69" s="875"/>
      <c r="AU69" s="875">
        <v>42</v>
      </c>
      <c r="AV69" s="875"/>
      <c r="AW69" s="875"/>
      <c r="AX69" s="875"/>
      <c r="AY69" s="875"/>
      <c r="AZ69" s="877"/>
      <c r="BA69" s="877"/>
      <c r="BB69" s="877"/>
      <c r="BC69" s="877"/>
      <c r="BD69" s="878"/>
      <c r="BE69" s="241"/>
      <c r="BF69" s="241"/>
      <c r="BG69" s="241"/>
      <c r="BH69" s="241"/>
      <c r="BI69" s="241"/>
      <c r="BJ69" s="241"/>
      <c r="BK69" s="241"/>
      <c r="BL69" s="241"/>
      <c r="BM69" s="241"/>
      <c r="BN69" s="241"/>
      <c r="BO69" s="241"/>
      <c r="BP69" s="241"/>
      <c r="BQ69" s="238">
        <v>63</v>
      </c>
      <c r="BR69" s="243"/>
      <c r="BS69" s="904"/>
      <c r="BT69" s="905"/>
      <c r="BU69" s="905"/>
      <c r="BV69" s="905"/>
      <c r="BW69" s="905"/>
      <c r="BX69" s="905"/>
      <c r="BY69" s="905"/>
      <c r="BZ69" s="905"/>
      <c r="CA69" s="905"/>
      <c r="CB69" s="905"/>
      <c r="CC69" s="905"/>
      <c r="CD69" s="905"/>
      <c r="CE69" s="905"/>
      <c r="CF69" s="905"/>
      <c r="CG69" s="910"/>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904"/>
      <c r="DW69" s="905"/>
      <c r="DX69" s="905"/>
      <c r="DY69" s="905"/>
      <c r="DZ69" s="906"/>
      <c r="EA69" s="230"/>
    </row>
    <row r="70" spans="1:131" ht="26.25" customHeight="1" x14ac:dyDescent="0.2">
      <c r="A70" s="238">
        <v>3</v>
      </c>
      <c r="B70" s="918" t="s">
        <v>579</v>
      </c>
      <c r="C70" s="919"/>
      <c r="D70" s="919"/>
      <c r="E70" s="919"/>
      <c r="F70" s="919"/>
      <c r="G70" s="919"/>
      <c r="H70" s="919"/>
      <c r="I70" s="919"/>
      <c r="J70" s="919"/>
      <c r="K70" s="919"/>
      <c r="L70" s="919"/>
      <c r="M70" s="919"/>
      <c r="N70" s="919"/>
      <c r="O70" s="919"/>
      <c r="P70" s="920"/>
      <c r="Q70" s="921">
        <v>4075</v>
      </c>
      <c r="R70" s="875"/>
      <c r="S70" s="875"/>
      <c r="T70" s="875"/>
      <c r="U70" s="875"/>
      <c r="V70" s="875">
        <v>4013</v>
      </c>
      <c r="W70" s="875"/>
      <c r="X70" s="875"/>
      <c r="Y70" s="875"/>
      <c r="Z70" s="875"/>
      <c r="AA70" s="875">
        <v>61</v>
      </c>
      <c r="AB70" s="875"/>
      <c r="AC70" s="875"/>
      <c r="AD70" s="875"/>
      <c r="AE70" s="875"/>
      <c r="AF70" s="875">
        <v>61</v>
      </c>
      <c r="AG70" s="875"/>
      <c r="AH70" s="875"/>
      <c r="AI70" s="875"/>
      <c r="AJ70" s="875"/>
      <c r="AK70" s="875">
        <v>100</v>
      </c>
      <c r="AL70" s="875"/>
      <c r="AM70" s="875"/>
      <c r="AN70" s="875"/>
      <c r="AO70" s="875"/>
      <c r="AP70" s="875" t="s">
        <v>593</v>
      </c>
      <c r="AQ70" s="875"/>
      <c r="AR70" s="875"/>
      <c r="AS70" s="875"/>
      <c r="AT70" s="875"/>
      <c r="AU70" s="875" t="s">
        <v>593</v>
      </c>
      <c r="AV70" s="875"/>
      <c r="AW70" s="875"/>
      <c r="AX70" s="875"/>
      <c r="AY70" s="875"/>
      <c r="AZ70" s="877"/>
      <c r="BA70" s="877"/>
      <c r="BB70" s="877"/>
      <c r="BC70" s="877"/>
      <c r="BD70" s="878"/>
      <c r="BE70" s="241"/>
      <c r="BF70" s="241"/>
      <c r="BG70" s="241"/>
      <c r="BH70" s="241"/>
      <c r="BI70" s="241"/>
      <c r="BJ70" s="241"/>
      <c r="BK70" s="241"/>
      <c r="BL70" s="241"/>
      <c r="BM70" s="241"/>
      <c r="BN70" s="241"/>
      <c r="BO70" s="241"/>
      <c r="BP70" s="241"/>
      <c r="BQ70" s="238">
        <v>64</v>
      </c>
      <c r="BR70" s="243"/>
      <c r="BS70" s="904"/>
      <c r="BT70" s="905"/>
      <c r="BU70" s="905"/>
      <c r="BV70" s="905"/>
      <c r="BW70" s="905"/>
      <c r="BX70" s="905"/>
      <c r="BY70" s="905"/>
      <c r="BZ70" s="905"/>
      <c r="CA70" s="905"/>
      <c r="CB70" s="905"/>
      <c r="CC70" s="905"/>
      <c r="CD70" s="905"/>
      <c r="CE70" s="905"/>
      <c r="CF70" s="905"/>
      <c r="CG70" s="910"/>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904"/>
      <c r="DW70" s="905"/>
      <c r="DX70" s="905"/>
      <c r="DY70" s="905"/>
      <c r="DZ70" s="906"/>
      <c r="EA70" s="230"/>
    </row>
    <row r="71" spans="1:131" ht="26.25" customHeight="1" x14ac:dyDescent="0.2">
      <c r="A71" s="238">
        <v>4</v>
      </c>
      <c r="B71" s="918" t="s">
        <v>580</v>
      </c>
      <c r="C71" s="919"/>
      <c r="D71" s="919"/>
      <c r="E71" s="919"/>
      <c r="F71" s="919"/>
      <c r="G71" s="919"/>
      <c r="H71" s="919"/>
      <c r="I71" s="919"/>
      <c r="J71" s="919"/>
      <c r="K71" s="919"/>
      <c r="L71" s="919"/>
      <c r="M71" s="919"/>
      <c r="N71" s="919"/>
      <c r="O71" s="919"/>
      <c r="P71" s="920"/>
      <c r="Q71" s="921">
        <v>3</v>
      </c>
      <c r="R71" s="875"/>
      <c r="S71" s="875"/>
      <c r="T71" s="875"/>
      <c r="U71" s="875"/>
      <c r="V71" s="875">
        <v>1</v>
      </c>
      <c r="W71" s="875"/>
      <c r="X71" s="875"/>
      <c r="Y71" s="875"/>
      <c r="Z71" s="875"/>
      <c r="AA71" s="875">
        <v>2</v>
      </c>
      <c r="AB71" s="875"/>
      <c r="AC71" s="875"/>
      <c r="AD71" s="875"/>
      <c r="AE71" s="875"/>
      <c r="AF71" s="875">
        <v>2</v>
      </c>
      <c r="AG71" s="875"/>
      <c r="AH71" s="875"/>
      <c r="AI71" s="875"/>
      <c r="AJ71" s="875"/>
      <c r="AK71" s="875" t="s">
        <v>593</v>
      </c>
      <c r="AL71" s="875"/>
      <c r="AM71" s="875"/>
      <c r="AN71" s="875"/>
      <c r="AO71" s="875"/>
      <c r="AP71" s="875" t="s">
        <v>593</v>
      </c>
      <c r="AQ71" s="875"/>
      <c r="AR71" s="875"/>
      <c r="AS71" s="875"/>
      <c r="AT71" s="875"/>
      <c r="AU71" s="875" t="s">
        <v>593</v>
      </c>
      <c r="AV71" s="875"/>
      <c r="AW71" s="875"/>
      <c r="AX71" s="875"/>
      <c r="AY71" s="875"/>
      <c r="AZ71" s="877"/>
      <c r="BA71" s="877"/>
      <c r="BB71" s="877"/>
      <c r="BC71" s="877"/>
      <c r="BD71" s="878"/>
      <c r="BE71" s="241"/>
      <c r="BF71" s="241"/>
      <c r="BG71" s="241"/>
      <c r="BH71" s="241"/>
      <c r="BI71" s="241"/>
      <c r="BJ71" s="241"/>
      <c r="BK71" s="241"/>
      <c r="BL71" s="241"/>
      <c r="BM71" s="241"/>
      <c r="BN71" s="241"/>
      <c r="BO71" s="241"/>
      <c r="BP71" s="241"/>
      <c r="BQ71" s="238">
        <v>65</v>
      </c>
      <c r="BR71" s="243"/>
      <c r="BS71" s="904"/>
      <c r="BT71" s="905"/>
      <c r="BU71" s="905"/>
      <c r="BV71" s="905"/>
      <c r="BW71" s="905"/>
      <c r="BX71" s="905"/>
      <c r="BY71" s="905"/>
      <c r="BZ71" s="905"/>
      <c r="CA71" s="905"/>
      <c r="CB71" s="905"/>
      <c r="CC71" s="905"/>
      <c r="CD71" s="905"/>
      <c r="CE71" s="905"/>
      <c r="CF71" s="905"/>
      <c r="CG71" s="910"/>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904"/>
      <c r="DW71" s="905"/>
      <c r="DX71" s="905"/>
      <c r="DY71" s="905"/>
      <c r="DZ71" s="906"/>
      <c r="EA71" s="230"/>
    </row>
    <row r="72" spans="1:131" ht="26.25" customHeight="1" x14ac:dyDescent="0.2">
      <c r="A72" s="238">
        <v>5</v>
      </c>
      <c r="B72" s="918" t="s">
        <v>581</v>
      </c>
      <c r="C72" s="919"/>
      <c r="D72" s="919"/>
      <c r="E72" s="919"/>
      <c r="F72" s="919"/>
      <c r="G72" s="919"/>
      <c r="H72" s="919"/>
      <c r="I72" s="919"/>
      <c r="J72" s="919"/>
      <c r="K72" s="919"/>
      <c r="L72" s="919"/>
      <c r="M72" s="919"/>
      <c r="N72" s="919"/>
      <c r="O72" s="919"/>
      <c r="P72" s="920"/>
      <c r="Q72" s="921">
        <v>1912</v>
      </c>
      <c r="R72" s="875"/>
      <c r="S72" s="875"/>
      <c r="T72" s="875"/>
      <c r="U72" s="875"/>
      <c r="V72" s="875">
        <v>1875</v>
      </c>
      <c r="W72" s="875"/>
      <c r="X72" s="875"/>
      <c r="Y72" s="875"/>
      <c r="Z72" s="875"/>
      <c r="AA72" s="875">
        <v>37</v>
      </c>
      <c r="AB72" s="875"/>
      <c r="AC72" s="875"/>
      <c r="AD72" s="875"/>
      <c r="AE72" s="875"/>
      <c r="AF72" s="875">
        <v>37</v>
      </c>
      <c r="AG72" s="875"/>
      <c r="AH72" s="875"/>
      <c r="AI72" s="875"/>
      <c r="AJ72" s="875"/>
      <c r="AK72" s="875">
        <v>13</v>
      </c>
      <c r="AL72" s="875"/>
      <c r="AM72" s="875"/>
      <c r="AN72" s="875"/>
      <c r="AO72" s="875"/>
      <c r="AP72" s="875">
        <v>647</v>
      </c>
      <c r="AQ72" s="875"/>
      <c r="AR72" s="875"/>
      <c r="AS72" s="875"/>
      <c r="AT72" s="875"/>
      <c r="AU72" s="875">
        <v>-36</v>
      </c>
      <c r="AV72" s="875"/>
      <c r="AW72" s="875"/>
      <c r="AX72" s="875"/>
      <c r="AY72" s="875"/>
      <c r="AZ72" s="877"/>
      <c r="BA72" s="877"/>
      <c r="BB72" s="877"/>
      <c r="BC72" s="877"/>
      <c r="BD72" s="878"/>
      <c r="BE72" s="241"/>
      <c r="BF72" s="241"/>
      <c r="BG72" s="241"/>
      <c r="BH72" s="241"/>
      <c r="BI72" s="241"/>
      <c r="BJ72" s="241"/>
      <c r="BK72" s="241"/>
      <c r="BL72" s="241"/>
      <c r="BM72" s="241"/>
      <c r="BN72" s="241"/>
      <c r="BO72" s="241"/>
      <c r="BP72" s="241"/>
      <c r="BQ72" s="238">
        <v>66</v>
      </c>
      <c r="BR72" s="243"/>
      <c r="BS72" s="904"/>
      <c r="BT72" s="905"/>
      <c r="BU72" s="905"/>
      <c r="BV72" s="905"/>
      <c r="BW72" s="905"/>
      <c r="BX72" s="905"/>
      <c r="BY72" s="905"/>
      <c r="BZ72" s="905"/>
      <c r="CA72" s="905"/>
      <c r="CB72" s="905"/>
      <c r="CC72" s="905"/>
      <c r="CD72" s="905"/>
      <c r="CE72" s="905"/>
      <c r="CF72" s="905"/>
      <c r="CG72" s="910"/>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904"/>
      <c r="DW72" s="905"/>
      <c r="DX72" s="905"/>
      <c r="DY72" s="905"/>
      <c r="DZ72" s="906"/>
      <c r="EA72" s="230"/>
    </row>
    <row r="73" spans="1:131" ht="26.25" customHeight="1" x14ac:dyDescent="0.2">
      <c r="A73" s="238">
        <v>6</v>
      </c>
      <c r="B73" s="918" t="s">
        <v>582</v>
      </c>
      <c r="C73" s="919"/>
      <c r="D73" s="919"/>
      <c r="E73" s="919"/>
      <c r="F73" s="919"/>
      <c r="G73" s="919"/>
      <c r="H73" s="919"/>
      <c r="I73" s="919"/>
      <c r="J73" s="919"/>
      <c r="K73" s="919"/>
      <c r="L73" s="919"/>
      <c r="M73" s="919"/>
      <c r="N73" s="919"/>
      <c r="O73" s="919"/>
      <c r="P73" s="920"/>
      <c r="Q73" s="921">
        <v>256</v>
      </c>
      <c r="R73" s="875"/>
      <c r="S73" s="875"/>
      <c r="T73" s="875"/>
      <c r="U73" s="875"/>
      <c r="V73" s="875">
        <v>250</v>
      </c>
      <c r="W73" s="875"/>
      <c r="X73" s="875"/>
      <c r="Y73" s="875"/>
      <c r="Z73" s="875"/>
      <c r="AA73" s="875">
        <v>5</v>
      </c>
      <c r="AB73" s="875"/>
      <c r="AC73" s="875"/>
      <c r="AD73" s="875"/>
      <c r="AE73" s="875"/>
      <c r="AF73" s="875">
        <v>5</v>
      </c>
      <c r="AG73" s="875"/>
      <c r="AH73" s="875"/>
      <c r="AI73" s="875"/>
      <c r="AJ73" s="875"/>
      <c r="AK73" s="875" t="s">
        <v>593</v>
      </c>
      <c r="AL73" s="875"/>
      <c r="AM73" s="875"/>
      <c r="AN73" s="875"/>
      <c r="AO73" s="875"/>
      <c r="AP73" s="875" t="s">
        <v>593</v>
      </c>
      <c r="AQ73" s="875"/>
      <c r="AR73" s="875"/>
      <c r="AS73" s="875"/>
      <c r="AT73" s="875"/>
      <c r="AU73" s="875" t="s">
        <v>593</v>
      </c>
      <c r="AV73" s="875"/>
      <c r="AW73" s="875"/>
      <c r="AX73" s="875"/>
      <c r="AY73" s="875"/>
      <c r="AZ73" s="877"/>
      <c r="BA73" s="877"/>
      <c r="BB73" s="877"/>
      <c r="BC73" s="877"/>
      <c r="BD73" s="878"/>
      <c r="BE73" s="241"/>
      <c r="BF73" s="241"/>
      <c r="BG73" s="241"/>
      <c r="BH73" s="241"/>
      <c r="BI73" s="241"/>
      <c r="BJ73" s="241"/>
      <c r="BK73" s="241"/>
      <c r="BL73" s="241"/>
      <c r="BM73" s="241"/>
      <c r="BN73" s="241"/>
      <c r="BO73" s="241"/>
      <c r="BP73" s="241"/>
      <c r="BQ73" s="238">
        <v>67</v>
      </c>
      <c r="BR73" s="243"/>
      <c r="BS73" s="904"/>
      <c r="BT73" s="905"/>
      <c r="BU73" s="905"/>
      <c r="BV73" s="905"/>
      <c r="BW73" s="905"/>
      <c r="BX73" s="905"/>
      <c r="BY73" s="905"/>
      <c r="BZ73" s="905"/>
      <c r="CA73" s="905"/>
      <c r="CB73" s="905"/>
      <c r="CC73" s="905"/>
      <c r="CD73" s="905"/>
      <c r="CE73" s="905"/>
      <c r="CF73" s="905"/>
      <c r="CG73" s="910"/>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904"/>
      <c r="DW73" s="905"/>
      <c r="DX73" s="905"/>
      <c r="DY73" s="905"/>
      <c r="DZ73" s="906"/>
      <c r="EA73" s="230"/>
    </row>
    <row r="74" spans="1:131" ht="26.25" customHeight="1" x14ac:dyDescent="0.2">
      <c r="A74" s="238">
        <v>7</v>
      </c>
      <c r="B74" s="918" t="s">
        <v>583</v>
      </c>
      <c r="C74" s="919"/>
      <c r="D74" s="919"/>
      <c r="E74" s="919"/>
      <c r="F74" s="919"/>
      <c r="G74" s="919"/>
      <c r="H74" s="919"/>
      <c r="I74" s="919"/>
      <c r="J74" s="919"/>
      <c r="K74" s="919"/>
      <c r="L74" s="919"/>
      <c r="M74" s="919"/>
      <c r="N74" s="919"/>
      <c r="O74" s="919"/>
      <c r="P74" s="920"/>
      <c r="Q74" s="921">
        <v>755</v>
      </c>
      <c r="R74" s="875"/>
      <c r="S74" s="875"/>
      <c r="T74" s="875"/>
      <c r="U74" s="875"/>
      <c r="V74" s="875">
        <v>733</v>
      </c>
      <c r="W74" s="875"/>
      <c r="X74" s="875"/>
      <c r="Y74" s="875"/>
      <c r="Z74" s="875"/>
      <c r="AA74" s="875">
        <v>21</v>
      </c>
      <c r="AB74" s="875"/>
      <c r="AC74" s="875"/>
      <c r="AD74" s="875"/>
      <c r="AE74" s="875"/>
      <c r="AF74" s="875">
        <v>21</v>
      </c>
      <c r="AG74" s="875"/>
      <c r="AH74" s="875"/>
      <c r="AI74" s="875"/>
      <c r="AJ74" s="875"/>
      <c r="AK74" s="875">
        <v>705</v>
      </c>
      <c r="AL74" s="875"/>
      <c r="AM74" s="875"/>
      <c r="AN74" s="875"/>
      <c r="AO74" s="875"/>
      <c r="AP74" s="875" t="s">
        <v>593</v>
      </c>
      <c r="AQ74" s="875"/>
      <c r="AR74" s="875"/>
      <c r="AS74" s="875"/>
      <c r="AT74" s="875"/>
      <c r="AU74" s="875" t="s">
        <v>593</v>
      </c>
      <c r="AV74" s="875"/>
      <c r="AW74" s="875"/>
      <c r="AX74" s="875"/>
      <c r="AY74" s="875"/>
      <c r="AZ74" s="877"/>
      <c r="BA74" s="877"/>
      <c r="BB74" s="877"/>
      <c r="BC74" s="877"/>
      <c r="BD74" s="878"/>
      <c r="BE74" s="241"/>
      <c r="BF74" s="241"/>
      <c r="BG74" s="241"/>
      <c r="BH74" s="241"/>
      <c r="BI74" s="241"/>
      <c r="BJ74" s="241"/>
      <c r="BK74" s="241"/>
      <c r="BL74" s="241"/>
      <c r="BM74" s="241"/>
      <c r="BN74" s="241"/>
      <c r="BO74" s="241"/>
      <c r="BP74" s="241"/>
      <c r="BQ74" s="238">
        <v>68</v>
      </c>
      <c r="BR74" s="243"/>
      <c r="BS74" s="904"/>
      <c r="BT74" s="905"/>
      <c r="BU74" s="905"/>
      <c r="BV74" s="905"/>
      <c r="BW74" s="905"/>
      <c r="BX74" s="905"/>
      <c r="BY74" s="905"/>
      <c r="BZ74" s="905"/>
      <c r="CA74" s="905"/>
      <c r="CB74" s="905"/>
      <c r="CC74" s="905"/>
      <c r="CD74" s="905"/>
      <c r="CE74" s="905"/>
      <c r="CF74" s="905"/>
      <c r="CG74" s="910"/>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904"/>
      <c r="DW74" s="905"/>
      <c r="DX74" s="905"/>
      <c r="DY74" s="905"/>
      <c r="DZ74" s="906"/>
      <c r="EA74" s="230"/>
    </row>
    <row r="75" spans="1:131" ht="26.25" customHeight="1" x14ac:dyDescent="0.2">
      <c r="A75" s="238">
        <v>8</v>
      </c>
      <c r="B75" s="918" t="s">
        <v>584</v>
      </c>
      <c r="C75" s="919"/>
      <c r="D75" s="919"/>
      <c r="E75" s="919"/>
      <c r="F75" s="919"/>
      <c r="G75" s="919"/>
      <c r="H75" s="919"/>
      <c r="I75" s="919"/>
      <c r="J75" s="919"/>
      <c r="K75" s="919"/>
      <c r="L75" s="919"/>
      <c r="M75" s="919"/>
      <c r="N75" s="919"/>
      <c r="O75" s="919"/>
      <c r="P75" s="920"/>
      <c r="Q75" s="922">
        <v>97</v>
      </c>
      <c r="R75" s="923"/>
      <c r="S75" s="923"/>
      <c r="T75" s="923"/>
      <c r="U75" s="879"/>
      <c r="V75" s="924">
        <v>94</v>
      </c>
      <c r="W75" s="923"/>
      <c r="X75" s="923"/>
      <c r="Y75" s="923"/>
      <c r="Z75" s="879"/>
      <c r="AA75" s="924">
        <v>3</v>
      </c>
      <c r="AB75" s="923"/>
      <c r="AC75" s="923"/>
      <c r="AD75" s="923"/>
      <c r="AE75" s="879"/>
      <c r="AF75" s="924">
        <v>3</v>
      </c>
      <c r="AG75" s="923"/>
      <c r="AH75" s="923"/>
      <c r="AI75" s="923"/>
      <c r="AJ75" s="879"/>
      <c r="AK75" s="924" t="s">
        <v>593</v>
      </c>
      <c r="AL75" s="923"/>
      <c r="AM75" s="923"/>
      <c r="AN75" s="923"/>
      <c r="AO75" s="879"/>
      <c r="AP75" s="875" t="s">
        <v>593</v>
      </c>
      <c r="AQ75" s="875"/>
      <c r="AR75" s="875"/>
      <c r="AS75" s="875"/>
      <c r="AT75" s="875"/>
      <c r="AU75" s="875" t="s">
        <v>593</v>
      </c>
      <c r="AV75" s="875"/>
      <c r="AW75" s="875"/>
      <c r="AX75" s="875"/>
      <c r="AY75" s="875"/>
      <c r="AZ75" s="877"/>
      <c r="BA75" s="877"/>
      <c r="BB75" s="877"/>
      <c r="BC75" s="877"/>
      <c r="BD75" s="878"/>
      <c r="BE75" s="241"/>
      <c r="BF75" s="241"/>
      <c r="BG75" s="241"/>
      <c r="BH75" s="241"/>
      <c r="BI75" s="241"/>
      <c r="BJ75" s="241"/>
      <c r="BK75" s="241"/>
      <c r="BL75" s="241"/>
      <c r="BM75" s="241"/>
      <c r="BN75" s="241"/>
      <c r="BO75" s="241"/>
      <c r="BP75" s="241"/>
      <c r="BQ75" s="238">
        <v>69</v>
      </c>
      <c r="BR75" s="243"/>
      <c r="BS75" s="904"/>
      <c r="BT75" s="905"/>
      <c r="BU75" s="905"/>
      <c r="BV75" s="905"/>
      <c r="BW75" s="905"/>
      <c r="BX75" s="905"/>
      <c r="BY75" s="905"/>
      <c r="BZ75" s="905"/>
      <c r="CA75" s="905"/>
      <c r="CB75" s="905"/>
      <c r="CC75" s="905"/>
      <c r="CD75" s="905"/>
      <c r="CE75" s="905"/>
      <c r="CF75" s="905"/>
      <c r="CG75" s="910"/>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904"/>
      <c r="DW75" s="905"/>
      <c r="DX75" s="905"/>
      <c r="DY75" s="905"/>
      <c r="DZ75" s="906"/>
      <c r="EA75" s="230"/>
    </row>
    <row r="76" spans="1:131" ht="26.25" customHeight="1" x14ac:dyDescent="0.2">
      <c r="A76" s="238">
        <v>9</v>
      </c>
      <c r="B76" s="918" t="s">
        <v>585</v>
      </c>
      <c r="C76" s="919"/>
      <c r="D76" s="919"/>
      <c r="E76" s="919"/>
      <c r="F76" s="919"/>
      <c r="G76" s="919"/>
      <c r="H76" s="919"/>
      <c r="I76" s="919"/>
      <c r="J76" s="919"/>
      <c r="K76" s="919"/>
      <c r="L76" s="919"/>
      <c r="M76" s="919"/>
      <c r="N76" s="919"/>
      <c r="O76" s="919"/>
      <c r="P76" s="920"/>
      <c r="Q76" s="922">
        <v>58</v>
      </c>
      <c r="R76" s="923"/>
      <c r="S76" s="923"/>
      <c r="T76" s="923"/>
      <c r="U76" s="879"/>
      <c r="V76" s="924">
        <v>55</v>
      </c>
      <c r="W76" s="923"/>
      <c r="X76" s="923"/>
      <c r="Y76" s="923"/>
      <c r="Z76" s="879"/>
      <c r="AA76" s="924">
        <v>2</v>
      </c>
      <c r="AB76" s="923"/>
      <c r="AC76" s="923"/>
      <c r="AD76" s="923"/>
      <c r="AE76" s="879"/>
      <c r="AF76" s="924">
        <v>2</v>
      </c>
      <c r="AG76" s="923"/>
      <c r="AH76" s="923"/>
      <c r="AI76" s="923"/>
      <c r="AJ76" s="879"/>
      <c r="AK76" s="924">
        <v>50</v>
      </c>
      <c r="AL76" s="923"/>
      <c r="AM76" s="923"/>
      <c r="AN76" s="923"/>
      <c r="AO76" s="879"/>
      <c r="AP76" s="875" t="s">
        <v>593</v>
      </c>
      <c r="AQ76" s="875"/>
      <c r="AR76" s="875"/>
      <c r="AS76" s="875"/>
      <c r="AT76" s="875"/>
      <c r="AU76" s="875" t="s">
        <v>593</v>
      </c>
      <c r="AV76" s="875"/>
      <c r="AW76" s="875"/>
      <c r="AX76" s="875"/>
      <c r="AY76" s="875"/>
      <c r="AZ76" s="877"/>
      <c r="BA76" s="877"/>
      <c r="BB76" s="877"/>
      <c r="BC76" s="877"/>
      <c r="BD76" s="878"/>
      <c r="BE76" s="241"/>
      <c r="BF76" s="241"/>
      <c r="BG76" s="241"/>
      <c r="BH76" s="241"/>
      <c r="BI76" s="241"/>
      <c r="BJ76" s="241"/>
      <c r="BK76" s="241"/>
      <c r="BL76" s="241"/>
      <c r="BM76" s="241"/>
      <c r="BN76" s="241"/>
      <c r="BO76" s="241"/>
      <c r="BP76" s="241"/>
      <c r="BQ76" s="238">
        <v>70</v>
      </c>
      <c r="BR76" s="243"/>
      <c r="BS76" s="904"/>
      <c r="BT76" s="905"/>
      <c r="BU76" s="905"/>
      <c r="BV76" s="905"/>
      <c r="BW76" s="905"/>
      <c r="BX76" s="905"/>
      <c r="BY76" s="905"/>
      <c r="BZ76" s="905"/>
      <c r="CA76" s="905"/>
      <c r="CB76" s="905"/>
      <c r="CC76" s="905"/>
      <c r="CD76" s="905"/>
      <c r="CE76" s="905"/>
      <c r="CF76" s="905"/>
      <c r="CG76" s="910"/>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904"/>
      <c r="DW76" s="905"/>
      <c r="DX76" s="905"/>
      <c r="DY76" s="905"/>
      <c r="DZ76" s="906"/>
      <c r="EA76" s="230"/>
    </row>
    <row r="77" spans="1:131" ht="26.25" customHeight="1" x14ac:dyDescent="0.2">
      <c r="A77" s="238">
        <v>10</v>
      </c>
      <c r="B77" s="918" t="s">
        <v>586</v>
      </c>
      <c r="C77" s="919"/>
      <c r="D77" s="919"/>
      <c r="E77" s="919"/>
      <c r="F77" s="919"/>
      <c r="G77" s="919"/>
      <c r="H77" s="919"/>
      <c r="I77" s="919"/>
      <c r="J77" s="919"/>
      <c r="K77" s="919"/>
      <c r="L77" s="919"/>
      <c r="M77" s="919"/>
      <c r="N77" s="919"/>
      <c r="O77" s="919"/>
      <c r="P77" s="920"/>
      <c r="Q77" s="922">
        <v>767</v>
      </c>
      <c r="R77" s="923"/>
      <c r="S77" s="923"/>
      <c r="T77" s="923"/>
      <c r="U77" s="879"/>
      <c r="V77" s="924">
        <v>119</v>
      </c>
      <c r="W77" s="923"/>
      <c r="X77" s="923"/>
      <c r="Y77" s="923"/>
      <c r="Z77" s="879"/>
      <c r="AA77" s="924">
        <v>647</v>
      </c>
      <c r="AB77" s="923"/>
      <c r="AC77" s="923"/>
      <c r="AD77" s="923"/>
      <c r="AE77" s="879"/>
      <c r="AF77" s="924">
        <v>647</v>
      </c>
      <c r="AG77" s="923"/>
      <c r="AH77" s="923"/>
      <c r="AI77" s="923"/>
      <c r="AJ77" s="879"/>
      <c r="AK77" s="924">
        <v>49</v>
      </c>
      <c r="AL77" s="923"/>
      <c r="AM77" s="923"/>
      <c r="AN77" s="923"/>
      <c r="AO77" s="879"/>
      <c r="AP77" s="875" t="s">
        <v>593</v>
      </c>
      <c r="AQ77" s="875"/>
      <c r="AR77" s="875"/>
      <c r="AS77" s="875"/>
      <c r="AT77" s="875"/>
      <c r="AU77" s="875" t="s">
        <v>593</v>
      </c>
      <c r="AV77" s="875"/>
      <c r="AW77" s="875"/>
      <c r="AX77" s="875"/>
      <c r="AY77" s="875"/>
      <c r="AZ77" s="877"/>
      <c r="BA77" s="877"/>
      <c r="BB77" s="877"/>
      <c r="BC77" s="877"/>
      <c r="BD77" s="878"/>
      <c r="BE77" s="241"/>
      <c r="BF77" s="241"/>
      <c r="BG77" s="241"/>
      <c r="BH77" s="241"/>
      <c r="BI77" s="241"/>
      <c r="BJ77" s="241"/>
      <c r="BK77" s="241"/>
      <c r="BL77" s="241"/>
      <c r="BM77" s="241"/>
      <c r="BN77" s="241"/>
      <c r="BO77" s="241"/>
      <c r="BP77" s="241"/>
      <c r="BQ77" s="238">
        <v>71</v>
      </c>
      <c r="BR77" s="243"/>
      <c r="BS77" s="904"/>
      <c r="BT77" s="905"/>
      <c r="BU77" s="905"/>
      <c r="BV77" s="905"/>
      <c r="BW77" s="905"/>
      <c r="BX77" s="905"/>
      <c r="BY77" s="905"/>
      <c r="BZ77" s="905"/>
      <c r="CA77" s="905"/>
      <c r="CB77" s="905"/>
      <c r="CC77" s="905"/>
      <c r="CD77" s="905"/>
      <c r="CE77" s="905"/>
      <c r="CF77" s="905"/>
      <c r="CG77" s="910"/>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904"/>
      <c r="DW77" s="905"/>
      <c r="DX77" s="905"/>
      <c r="DY77" s="905"/>
      <c r="DZ77" s="906"/>
      <c r="EA77" s="230"/>
    </row>
    <row r="78" spans="1:131" ht="26.25" customHeight="1" x14ac:dyDescent="0.2">
      <c r="A78" s="238">
        <v>11</v>
      </c>
      <c r="B78" s="918" t="s">
        <v>587</v>
      </c>
      <c r="C78" s="919"/>
      <c r="D78" s="919"/>
      <c r="E78" s="919"/>
      <c r="F78" s="919"/>
      <c r="G78" s="919"/>
      <c r="H78" s="919"/>
      <c r="I78" s="919"/>
      <c r="J78" s="919"/>
      <c r="K78" s="919"/>
      <c r="L78" s="919"/>
      <c r="M78" s="919"/>
      <c r="N78" s="919"/>
      <c r="O78" s="919"/>
      <c r="P78" s="920"/>
      <c r="Q78" s="921">
        <v>1240</v>
      </c>
      <c r="R78" s="875"/>
      <c r="S78" s="875"/>
      <c r="T78" s="875"/>
      <c r="U78" s="875"/>
      <c r="V78" s="875">
        <v>1117</v>
      </c>
      <c r="W78" s="875"/>
      <c r="X78" s="875"/>
      <c r="Y78" s="875"/>
      <c r="Z78" s="875"/>
      <c r="AA78" s="875">
        <v>123</v>
      </c>
      <c r="AB78" s="875"/>
      <c r="AC78" s="875"/>
      <c r="AD78" s="875"/>
      <c r="AE78" s="875"/>
      <c r="AF78" s="875">
        <v>123</v>
      </c>
      <c r="AG78" s="875"/>
      <c r="AH78" s="875"/>
      <c r="AI78" s="875"/>
      <c r="AJ78" s="875"/>
      <c r="AK78" s="875">
        <v>29</v>
      </c>
      <c r="AL78" s="875"/>
      <c r="AM78" s="875"/>
      <c r="AN78" s="875"/>
      <c r="AO78" s="875"/>
      <c r="AP78" s="875" t="s">
        <v>593</v>
      </c>
      <c r="AQ78" s="875"/>
      <c r="AR78" s="875"/>
      <c r="AS78" s="875"/>
      <c r="AT78" s="875"/>
      <c r="AU78" s="875" t="s">
        <v>593</v>
      </c>
      <c r="AV78" s="875"/>
      <c r="AW78" s="875"/>
      <c r="AX78" s="875"/>
      <c r="AY78" s="875"/>
      <c r="AZ78" s="877"/>
      <c r="BA78" s="877"/>
      <c r="BB78" s="877"/>
      <c r="BC78" s="877"/>
      <c r="BD78" s="878"/>
      <c r="BE78" s="241"/>
      <c r="BF78" s="241"/>
      <c r="BG78" s="241"/>
      <c r="BH78" s="241"/>
      <c r="BI78" s="241"/>
      <c r="BJ78" s="230"/>
      <c r="BK78" s="230"/>
      <c r="BL78" s="230"/>
      <c r="BM78" s="230"/>
      <c r="BN78" s="230"/>
      <c r="BO78" s="241"/>
      <c r="BP78" s="241"/>
      <c r="BQ78" s="238">
        <v>72</v>
      </c>
      <c r="BR78" s="243"/>
      <c r="BS78" s="904"/>
      <c r="BT78" s="905"/>
      <c r="BU78" s="905"/>
      <c r="BV78" s="905"/>
      <c r="BW78" s="905"/>
      <c r="BX78" s="905"/>
      <c r="BY78" s="905"/>
      <c r="BZ78" s="905"/>
      <c r="CA78" s="905"/>
      <c r="CB78" s="905"/>
      <c r="CC78" s="905"/>
      <c r="CD78" s="905"/>
      <c r="CE78" s="905"/>
      <c r="CF78" s="905"/>
      <c r="CG78" s="910"/>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904"/>
      <c r="DW78" s="905"/>
      <c r="DX78" s="905"/>
      <c r="DY78" s="905"/>
      <c r="DZ78" s="906"/>
      <c r="EA78" s="230"/>
    </row>
    <row r="79" spans="1:131" ht="26.25" customHeight="1" x14ac:dyDescent="0.2">
      <c r="A79" s="238">
        <v>12</v>
      </c>
      <c r="B79" s="918" t="s">
        <v>588</v>
      </c>
      <c r="C79" s="919"/>
      <c r="D79" s="919"/>
      <c r="E79" s="919"/>
      <c r="F79" s="919"/>
      <c r="G79" s="919"/>
      <c r="H79" s="919"/>
      <c r="I79" s="919"/>
      <c r="J79" s="919"/>
      <c r="K79" s="919"/>
      <c r="L79" s="919"/>
      <c r="M79" s="919"/>
      <c r="N79" s="919"/>
      <c r="O79" s="919"/>
      <c r="P79" s="920"/>
      <c r="Q79" s="921">
        <v>398526</v>
      </c>
      <c r="R79" s="875"/>
      <c r="S79" s="875"/>
      <c r="T79" s="875"/>
      <c r="U79" s="875"/>
      <c r="V79" s="875">
        <v>388109</v>
      </c>
      <c r="W79" s="875"/>
      <c r="X79" s="875"/>
      <c r="Y79" s="875"/>
      <c r="Z79" s="875"/>
      <c r="AA79" s="875">
        <v>10417</v>
      </c>
      <c r="AB79" s="875"/>
      <c r="AC79" s="875"/>
      <c r="AD79" s="875"/>
      <c r="AE79" s="875"/>
      <c r="AF79" s="875">
        <v>10417</v>
      </c>
      <c r="AG79" s="875"/>
      <c r="AH79" s="875"/>
      <c r="AI79" s="875"/>
      <c r="AJ79" s="875"/>
      <c r="AK79" s="875">
        <v>77</v>
      </c>
      <c r="AL79" s="875"/>
      <c r="AM79" s="875"/>
      <c r="AN79" s="875"/>
      <c r="AO79" s="875"/>
      <c r="AP79" s="875" t="s">
        <v>593</v>
      </c>
      <c r="AQ79" s="875"/>
      <c r="AR79" s="875"/>
      <c r="AS79" s="875"/>
      <c r="AT79" s="875"/>
      <c r="AU79" s="875" t="s">
        <v>593</v>
      </c>
      <c r="AV79" s="875"/>
      <c r="AW79" s="875"/>
      <c r="AX79" s="875"/>
      <c r="AY79" s="875"/>
      <c r="AZ79" s="877"/>
      <c r="BA79" s="877"/>
      <c r="BB79" s="877"/>
      <c r="BC79" s="877"/>
      <c r="BD79" s="878"/>
      <c r="BE79" s="241"/>
      <c r="BF79" s="241"/>
      <c r="BG79" s="241"/>
      <c r="BH79" s="241"/>
      <c r="BI79" s="241"/>
      <c r="BJ79" s="230"/>
      <c r="BK79" s="230"/>
      <c r="BL79" s="230"/>
      <c r="BM79" s="230"/>
      <c r="BN79" s="230"/>
      <c r="BO79" s="241"/>
      <c r="BP79" s="241"/>
      <c r="BQ79" s="238">
        <v>73</v>
      </c>
      <c r="BR79" s="243"/>
      <c r="BS79" s="904"/>
      <c r="BT79" s="905"/>
      <c r="BU79" s="905"/>
      <c r="BV79" s="905"/>
      <c r="BW79" s="905"/>
      <c r="BX79" s="905"/>
      <c r="BY79" s="905"/>
      <c r="BZ79" s="905"/>
      <c r="CA79" s="905"/>
      <c r="CB79" s="905"/>
      <c r="CC79" s="905"/>
      <c r="CD79" s="905"/>
      <c r="CE79" s="905"/>
      <c r="CF79" s="905"/>
      <c r="CG79" s="910"/>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904"/>
      <c r="DW79" s="905"/>
      <c r="DX79" s="905"/>
      <c r="DY79" s="905"/>
      <c r="DZ79" s="906"/>
      <c r="EA79" s="230"/>
    </row>
    <row r="80" spans="1:131" ht="26.25" customHeight="1" x14ac:dyDescent="0.2">
      <c r="A80" s="238">
        <v>13</v>
      </c>
      <c r="B80" s="918" t="s">
        <v>589</v>
      </c>
      <c r="C80" s="919"/>
      <c r="D80" s="919"/>
      <c r="E80" s="919"/>
      <c r="F80" s="919"/>
      <c r="G80" s="919"/>
      <c r="H80" s="919"/>
      <c r="I80" s="919"/>
      <c r="J80" s="919"/>
      <c r="K80" s="919"/>
      <c r="L80" s="919"/>
      <c r="M80" s="919"/>
      <c r="N80" s="919"/>
      <c r="O80" s="919"/>
      <c r="P80" s="920"/>
      <c r="Q80" s="921">
        <v>862</v>
      </c>
      <c r="R80" s="875"/>
      <c r="S80" s="875"/>
      <c r="T80" s="875"/>
      <c r="U80" s="875"/>
      <c r="V80" s="875">
        <v>831</v>
      </c>
      <c r="W80" s="875"/>
      <c r="X80" s="875"/>
      <c r="Y80" s="875"/>
      <c r="Z80" s="875"/>
      <c r="AA80" s="875">
        <v>31</v>
      </c>
      <c r="AB80" s="875"/>
      <c r="AC80" s="875"/>
      <c r="AD80" s="875"/>
      <c r="AE80" s="875"/>
      <c r="AF80" s="875">
        <v>31</v>
      </c>
      <c r="AG80" s="875"/>
      <c r="AH80" s="875"/>
      <c r="AI80" s="875"/>
      <c r="AJ80" s="875"/>
      <c r="AK80" s="875">
        <v>71</v>
      </c>
      <c r="AL80" s="875"/>
      <c r="AM80" s="875"/>
      <c r="AN80" s="875"/>
      <c r="AO80" s="875"/>
      <c r="AP80" s="875">
        <v>76</v>
      </c>
      <c r="AQ80" s="875"/>
      <c r="AR80" s="875"/>
      <c r="AS80" s="875"/>
      <c r="AT80" s="875"/>
      <c r="AU80" s="875">
        <v>23</v>
      </c>
      <c r="AV80" s="875"/>
      <c r="AW80" s="875"/>
      <c r="AX80" s="875"/>
      <c r="AY80" s="875"/>
      <c r="AZ80" s="877"/>
      <c r="BA80" s="877"/>
      <c r="BB80" s="877"/>
      <c r="BC80" s="877"/>
      <c r="BD80" s="878"/>
      <c r="BE80" s="241"/>
      <c r="BF80" s="241"/>
      <c r="BG80" s="241"/>
      <c r="BH80" s="241"/>
      <c r="BI80" s="241"/>
      <c r="BJ80" s="241"/>
      <c r="BK80" s="241"/>
      <c r="BL80" s="241"/>
      <c r="BM80" s="241"/>
      <c r="BN80" s="241"/>
      <c r="BO80" s="241"/>
      <c r="BP80" s="241"/>
      <c r="BQ80" s="238">
        <v>74</v>
      </c>
      <c r="BR80" s="243"/>
      <c r="BS80" s="904"/>
      <c r="BT80" s="905"/>
      <c r="BU80" s="905"/>
      <c r="BV80" s="905"/>
      <c r="BW80" s="905"/>
      <c r="BX80" s="905"/>
      <c r="BY80" s="905"/>
      <c r="BZ80" s="905"/>
      <c r="CA80" s="905"/>
      <c r="CB80" s="905"/>
      <c r="CC80" s="905"/>
      <c r="CD80" s="905"/>
      <c r="CE80" s="905"/>
      <c r="CF80" s="905"/>
      <c r="CG80" s="910"/>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904"/>
      <c r="DW80" s="905"/>
      <c r="DX80" s="905"/>
      <c r="DY80" s="905"/>
      <c r="DZ80" s="906"/>
      <c r="EA80" s="230"/>
    </row>
    <row r="81" spans="1:131" ht="26.25" customHeight="1" x14ac:dyDescent="0.2">
      <c r="A81" s="238">
        <v>14</v>
      </c>
      <c r="B81" s="918" t="s">
        <v>590</v>
      </c>
      <c r="C81" s="919"/>
      <c r="D81" s="919"/>
      <c r="E81" s="919"/>
      <c r="F81" s="919"/>
      <c r="G81" s="919"/>
      <c r="H81" s="919"/>
      <c r="I81" s="919"/>
      <c r="J81" s="919"/>
      <c r="K81" s="919"/>
      <c r="L81" s="919"/>
      <c r="M81" s="919"/>
      <c r="N81" s="919"/>
      <c r="O81" s="919"/>
      <c r="P81" s="920"/>
      <c r="Q81" s="921">
        <v>2469</v>
      </c>
      <c r="R81" s="875"/>
      <c r="S81" s="875"/>
      <c r="T81" s="875"/>
      <c r="U81" s="875"/>
      <c r="V81" s="875">
        <v>2468</v>
      </c>
      <c r="W81" s="875"/>
      <c r="X81" s="875"/>
      <c r="Y81" s="875"/>
      <c r="Z81" s="875"/>
      <c r="AA81" s="875">
        <v>1</v>
      </c>
      <c r="AB81" s="875"/>
      <c r="AC81" s="875"/>
      <c r="AD81" s="875"/>
      <c r="AE81" s="875"/>
      <c r="AF81" s="875">
        <v>1</v>
      </c>
      <c r="AG81" s="875"/>
      <c r="AH81" s="875"/>
      <c r="AI81" s="875"/>
      <c r="AJ81" s="875"/>
      <c r="AK81" s="875" t="s">
        <v>593</v>
      </c>
      <c r="AL81" s="875"/>
      <c r="AM81" s="875"/>
      <c r="AN81" s="875"/>
      <c r="AO81" s="875"/>
      <c r="AP81" s="875" t="s">
        <v>593</v>
      </c>
      <c r="AQ81" s="875"/>
      <c r="AR81" s="875"/>
      <c r="AS81" s="875"/>
      <c r="AT81" s="875"/>
      <c r="AU81" s="875" t="s">
        <v>593</v>
      </c>
      <c r="AV81" s="875"/>
      <c r="AW81" s="875"/>
      <c r="AX81" s="875"/>
      <c r="AY81" s="875"/>
      <c r="AZ81" s="877"/>
      <c r="BA81" s="877"/>
      <c r="BB81" s="877"/>
      <c r="BC81" s="877"/>
      <c r="BD81" s="878"/>
      <c r="BE81" s="241"/>
      <c r="BF81" s="241"/>
      <c r="BG81" s="241"/>
      <c r="BH81" s="241"/>
      <c r="BI81" s="241"/>
      <c r="BJ81" s="241"/>
      <c r="BK81" s="241"/>
      <c r="BL81" s="241"/>
      <c r="BM81" s="241"/>
      <c r="BN81" s="241"/>
      <c r="BO81" s="241"/>
      <c r="BP81" s="241"/>
      <c r="BQ81" s="238">
        <v>75</v>
      </c>
      <c r="BR81" s="243"/>
      <c r="BS81" s="904"/>
      <c r="BT81" s="905"/>
      <c r="BU81" s="905"/>
      <c r="BV81" s="905"/>
      <c r="BW81" s="905"/>
      <c r="BX81" s="905"/>
      <c r="BY81" s="905"/>
      <c r="BZ81" s="905"/>
      <c r="CA81" s="905"/>
      <c r="CB81" s="905"/>
      <c r="CC81" s="905"/>
      <c r="CD81" s="905"/>
      <c r="CE81" s="905"/>
      <c r="CF81" s="905"/>
      <c r="CG81" s="910"/>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904"/>
      <c r="DW81" s="905"/>
      <c r="DX81" s="905"/>
      <c r="DY81" s="905"/>
      <c r="DZ81" s="906"/>
      <c r="EA81" s="230"/>
    </row>
    <row r="82" spans="1:131" ht="26.25" customHeight="1" x14ac:dyDescent="0.2">
      <c r="A82" s="238">
        <v>15</v>
      </c>
      <c r="B82" s="925"/>
      <c r="C82" s="926"/>
      <c r="D82" s="926"/>
      <c r="E82" s="926"/>
      <c r="F82" s="926"/>
      <c r="G82" s="926"/>
      <c r="H82" s="926"/>
      <c r="I82" s="926"/>
      <c r="J82" s="926"/>
      <c r="K82" s="926"/>
      <c r="L82" s="926"/>
      <c r="M82" s="926"/>
      <c r="N82" s="926"/>
      <c r="O82" s="926"/>
      <c r="P82" s="927"/>
      <c r="Q82" s="921"/>
      <c r="R82" s="875"/>
      <c r="S82" s="875"/>
      <c r="T82" s="875"/>
      <c r="U82" s="875"/>
      <c r="V82" s="875"/>
      <c r="W82" s="875"/>
      <c r="X82" s="875"/>
      <c r="Y82" s="875"/>
      <c r="Z82" s="875"/>
      <c r="AA82" s="875"/>
      <c r="AB82" s="875"/>
      <c r="AC82" s="875"/>
      <c r="AD82" s="875"/>
      <c r="AE82" s="875"/>
      <c r="AF82" s="875"/>
      <c r="AG82" s="875"/>
      <c r="AH82" s="875"/>
      <c r="AI82" s="875"/>
      <c r="AJ82" s="875"/>
      <c r="AK82" s="875"/>
      <c r="AL82" s="875"/>
      <c r="AM82" s="875"/>
      <c r="AN82" s="875"/>
      <c r="AO82" s="875"/>
      <c r="AP82" s="875"/>
      <c r="AQ82" s="875"/>
      <c r="AR82" s="875"/>
      <c r="AS82" s="875"/>
      <c r="AT82" s="875"/>
      <c r="AU82" s="875"/>
      <c r="AV82" s="875"/>
      <c r="AW82" s="875"/>
      <c r="AX82" s="875"/>
      <c r="AY82" s="875"/>
      <c r="AZ82" s="877"/>
      <c r="BA82" s="877"/>
      <c r="BB82" s="877"/>
      <c r="BC82" s="877"/>
      <c r="BD82" s="878"/>
      <c r="BE82" s="241"/>
      <c r="BF82" s="241"/>
      <c r="BG82" s="241"/>
      <c r="BH82" s="241"/>
      <c r="BI82" s="241"/>
      <c r="BJ82" s="241"/>
      <c r="BK82" s="241"/>
      <c r="BL82" s="241"/>
      <c r="BM82" s="241"/>
      <c r="BN82" s="241"/>
      <c r="BO82" s="241"/>
      <c r="BP82" s="241"/>
      <c r="BQ82" s="238">
        <v>76</v>
      </c>
      <c r="BR82" s="243"/>
      <c r="BS82" s="904"/>
      <c r="BT82" s="905"/>
      <c r="BU82" s="905"/>
      <c r="BV82" s="905"/>
      <c r="BW82" s="905"/>
      <c r="BX82" s="905"/>
      <c r="BY82" s="905"/>
      <c r="BZ82" s="905"/>
      <c r="CA82" s="905"/>
      <c r="CB82" s="905"/>
      <c r="CC82" s="905"/>
      <c r="CD82" s="905"/>
      <c r="CE82" s="905"/>
      <c r="CF82" s="905"/>
      <c r="CG82" s="910"/>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904"/>
      <c r="DW82" s="905"/>
      <c r="DX82" s="905"/>
      <c r="DY82" s="905"/>
      <c r="DZ82" s="906"/>
      <c r="EA82" s="230"/>
    </row>
    <row r="83" spans="1:131" ht="26.25" customHeight="1" x14ac:dyDescent="0.2">
      <c r="A83" s="238">
        <v>16</v>
      </c>
      <c r="B83" s="925"/>
      <c r="C83" s="926"/>
      <c r="D83" s="926"/>
      <c r="E83" s="926"/>
      <c r="F83" s="926"/>
      <c r="G83" s="926"/>
      <c r="H83" s="926"/>
      <c r="I83" s="926"/>
      <c r="J83" s="926"/>
      <c r="K83" s="926"/>
      <c r="L83" s="926"/>
      <c r="M83" s="926"/>
      <c r="N83" s="926"/>
      <c r="O83" s="926"/>
      <c r="P83" s="927"/>
      <c r="Q83" s="921"/>
      <c r="R83" s="875"/>
      <c r="S83" s="875"/>
      <c r="T83" s="875"/>
      <c r="U83" s="875"/>
      <c r="V83" s="875"/>
      <c r="W83" s="875"/>
      <c r="X83" s="875"/>
      <c r="Y83" s="875"/>
      <c r="Z83" s="875"/>
      <c r="AA83" s="875"/>
      <c r="AB83" s="875"/>
      <c r="AC83" s="875"/>
      <c r="AD83" s="875"/>
      <c r="AE83" s="875"/>
      <c r="AF83" s="875"/>
      <c r="AG83" s="875"/>
      <c r="AH83" s="875"/>
      <c r="AI83" s="875"/>
      <c r="AJ83" s="875"/>
      <c r="AK83" s="875"/>
      <c r="AL83" s="875"/>
      <c r="AM83" s="875"/>
      <c r="AN83" s="875"/>
      <c r="AO83" s="875"/>
      <c r="AP83" s="875"/>
      <c r="AQ83" s="875"/>
      <c r="AR83" s="875"/>
      <c r="AS83" s="875"/>
      <c r="AT83" s="875"/>
      <c r="AU83" s="875"/>
      <c r="AV83" s="875"/>
      <c r="AW83" s="875"/>
      <c r="AX83" s="875"/>
      <c r="AY83" s="875"/>
      <c r="AZ83" s="877"/>
      <c r="BA83" s="877"/>
      <c r="BB83" s="877"/>
      <c r="BC83" s="877"/>
      <c r="BD83" s="878"/>
      <c r="BE83" s="241"/>
      <c r="BF83" s="241"/>
      <c r="BG83" s="241"/>
      <c r="BH83" s="241"/>
      <c r="BI83" s="241"/>
      <c r="BJ83" s="241"/>
      <c r="BK83" s="241"/>
      <c r="BL83" s="241"/>
      <c r="BM83" s="241"/>
      <c r="BN83" s="241"/>
      <c r="BO83" s="241"/>
      <c r="BP83" s="241"/>
      <c r="BQ83" s="238">
        <v>77</v>
      </c>
      <c r="BR83" s="243"/>
      <c r="BS83" s="904"/>
      <c r="BT83" s="905"/>
      <c r="BU83" s="905"/>
      <c r="BV83" s="905"/>
      <c r="BW83" s="905"/>
      <c r="BX83" s="905"/>
      <c r="BY83" s="905"/>
      <c r="BZ83" s="905"/>
      <c r="CA83" s="905"/>
      <c r="CB83" s="905"/>
      <c r="CC83" s="905"/>
      <c r="CD83" s="905"/>
      <c r="CE83" s="905"/>
      <c r="CF83" s="905"/>
      <c r="CG83" s="910"/>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904"/>
      <c r="DW83" s="905"/>
      <c r="DX83" s="905"/>
      <c r="DY83" s="905"/>
      <c r="DZ83" s="906"/>
      <c r="EA83" s="230"/>
    </row>
    <row r="84" spans="1:131" ht="26.25" customHeight="1" x14ac:dyDescent="0.2">
      <c r="A84" s="238">
        <v>17</v>
      </c>
      <c r="B84" s="925"/>
      <c r="C84" s="926"/>
      <c r="D84" s="926"/>
      <c r="E84" s="926"/>
      <c r="F84" s="926"/>
      <c r="G84" s="926"/>
      <c r="H84" s="926"/>
      <c r="I84" s="926"/>
      <c r="J84" s="926"/>
      <c r="K84" s="926"/>
      <c r="L84" s="926"/>
      <c r="M84" s="926"/>
      <c r="N84" s="926"/>
      <c r="O84" s="926"/>
      <c r="P84" s="927"/>
      <c r="Q84" s="921"/>
      <c r="R84" s="875"/>
      <c r="S84" s="875"/>
      <c r="T84" s="875"/>
      <c r="U84" s="875"/>
      <c r="V84" s="875"/>
      <c r="W84" s="875"/>
      <c r="X84" s="875"/>
      <c r="Y84" s="875"/>
      <c r="Z84" s="875"/>
      <c r="AA84" s="875"/>
      <c r="AB84" s="875"/>
      <c r="AC84" s="875"/>
      <c r="AD84" s="875"/>
      <c r="AE84" s="875"/>
      <c r="AF84" s="875"/>
      <c r="AG84" s="875"/>
      <c r="AH84" s="875"/>
      <c r="AI84" s="875"/>
      <c r="AJ84" s="875"/>
      <c r="AK84" s="875"/>
      <c r="AL84" s="875"/>
      <c r="AM84" s="875"/>
      <c r="AN84" s="875"/>
      <c r="AO84" s="875"/>
      <c r="AP84" s="875"/>
      <c r="AQ84" s="875"/>
      <c r="AR84" s="875"/>
      <c r="AS84" s="875"/>
      <c r="AT84" s="875"/>
      <c r="AU84" s="875"/>
      <c r="AV84" s="875"/>
      <c r="AW84" s="875"/>
      <c r="AX84" s="875"/>
      <c r="AY84" s="875"/>
      <c r="AZ84" s="877"/>
      <c r="BA84" s="877"/>
      <c r="BB84" s="877"/>
      <c r="BC84" s="877"/>
      <c r="BD84" s="878"/>
      <c r="BE84" s="241"/>
      <c r="BF84" s="241"/>
      <c r="BG84" s="241"/>
      <c r="BH84" s="241"/>
      <c r="BI84" s="241"/>
      <c r="BJ84" s="241"/>
      <c r="BK84" s="241"/>
      <c r="BL84" s="241"/>
      <c r="BM84" s="241"/>
      <c r="BN84" s="241"/>
      <c r="BO84" s="241"/>
      <c r="BP84" s="241"/>
      <c r="BQ84" s="238">
        <v>78</v>
      </c>
      <c r="BR84" s="243"/>
      <c r="BS84" s="904"/>
      <c r="BT84" s="905"/>
      <c r="BU84" s="905"/>
      <c r="BV84" s="905"/>
      <c r="BW84" s="905"/>
      <c r="BX84" s="905"/>
      <c r="BY84" s="905"/>
      <c r="BZ84" s="905"/>
      <c r="CA84" s="905"/>
      <c r="CB84" s="905"/>
      <c r="CC84" s="905"/>
      <c r="CD84" s="905"/>
      <c r="CE84" s="905"/>
      <c r="CF84" s="905"/>
      <c r="CG84" s="910"/>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904"/>
      <c r="DW84" s="905"/>
      <c r="DX84" s="905"/>
      <c r="DY84" s="905"/>
      <c r="DZ84" s="906"/>
      <c r="EA84" s="230"/>
    </row>
    <row r="85" spans="1:131" ht="26.25" customHeight="1" x14ac:dyDescent="0.2">
      <c r="A85" s="238">
        <v>18</v>
      </c>
      <c r="B85" s="925"/>
      <c r="C85" s="926"/>
      <c r="D85" s="926"/>
      <c r="E85" s="926"/>
      <c r="F85" s="926"/>
      <c r="G85" s="926"/>
      <c r="H85" s="926"/>
      <c r="I85" s="926"/>
      <c r="J85" s="926"/>
      <c r="K85" s="926"/>
      <c r="L85" s="926"/>
      <c r="M85" s="926"/>
      <c r="N85" s="926"/>
      <c r="O85" s="926"/>
      <c r="P85" s="927"/>
      <c r="Q85" s="921"/>
      <c r="R85" s="875"/>
      <c r="S85" s="875"/>
      <c r="T85" s="875"/>
      <c r="U85" s="875"/>
      <c r="V85" s="875"/>
      <c r="W85" s="875"/>
      <c r="X85" s="875"/>
      <c r="Y85" s="875"/>
      <c r="Z85" s="875"/>
      <c r="AA85" s="875"/>
      <c r="AB85" s="875"/>
      <c r="AC85" s="875"/>
      <c r="AD85" s="875"/>
      <c r="AE85" s="875"/>
      <c r="AF85" s="875"/>
      <c r="AG85" s="875"/>
      <c r="AH85" s="875"/>
      <c r="AI85" s="875"/>
      <c r="AJ85" s="875"/>
      <c r="AK85" s="875"/>
      <c r="AL85" s="875"/>
      <c r="AM85" s="875"/>
      <c r="AN85" s="875"/>
      <c r="AO85" s="875"/>
      <c r="AP85" s="875"/>
      <c r="AQ85" s="875"/>
      <c r="AR85" s="875"/>
      <c r="AS85" s="875"/>
      <c r="AT85" s="875"/>
      <c r="AU85" s="875"/>
      <c r="AV85" s="875"/>
      <c r="AW85" s="875"/>
      <c r="AX85" s="875"/>
      <c r="AY85" s="875"/>
      <c r="AZ85" s="877"/>
      <c r="BA85" s="877"/>
      <c r="BB85" s="877"/>
      <c r="BC85" s="877"/>
      <c r="BD85" s="878"/>
      <c r="BE85" s="241"/>
      <c r="BF85" s="241"/>
      <c r="BG85" s="241"/>
      <c r="BH85" s="241"/>
      <c r="BI85" s="241"/>
      <c r="BJ85" s="241"/>
      <c r="BK85" s="241"/>
      <c r="BL85" s="241"/>
      <c r="BM85" s="241"/>
      <c r="BN85" s="241"/>
      <c r="BO85" s="241"/>
      <c r="BP85" s="241"/>
      <c r="BQ85" s="238">
        <v>79</v>
      </c>
      <c r="BR85" s="243"/>
      <c r="BS85" s="904"/>
      <c r="BT85" s="905"/>
      <c r="BU85" s="905"/>
      <c r="BV85" s="905"/>
      <c r="BW85" s="905"/>
      <c r="BX85" s="905"/>
      <c r="BY85" s="905"/>
      <c r="BZ85" s="905"/>
      <c r="CA85" s="905"/>
      <c r="CB85" s="905"/>
      <c r="CC85" s="905"/>
      <c r="CD85" s="905"/>
      <c r="CE85" s="905"/>
      <c r="CF85" s="905"/>
      <c r="CG85" s="910"/>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904"/>
      <c r="DW85" s="905"/>
      <c r="DX85" s="905"/>
      <c r="DY85" s="905"/>
      <c r="DZ85" s="906"/>
      <c r="EA85" s="230"/>
    </row>
    <row r="86" spans="1:131" ht="26.25" customHeight="1" x14ac:dyDescent="0.2">
      <c r="A86" s="238">
        <v>19</v>
      </c>
      <c r="B86" s="925"/>
      <c r="C86" s="926"/>
      <c r="D86" s="926"/>
      <c r="E86" s="926"/>
      <c r="F86" s="926"/>
      <c r="G86" s="926"/>
      <c r="H86" s="926"/>
      <c r="I86" s="926"/>
      <c r="J86" s="926"/>
      <c r="K86" s="926"/>
      <c r="L86" s="926"/>
      <c r="M86" s="926"/>
      <c r="N86" s="926"/>
      <c r="O86" s="926"/>
      <c r="P86" s="927"/>
      <c r="Q86" s="921"/>
      <c r="R86" s="875"/>
      <c r="S86" s="875"/>
      <c r="T86" s="875"/>
      <c r="U86" s="875"/>
      <c r="V86" s="875"/>
      <c r="W86" s="875"/>
      <c r="X86" s="875"/>
      <c r="Y86" s="875"/>
      <c r="Z86" s="875"/>
      <c r="AA86" s="875"/>
      <c r="AB86" s="875"/>
      <c r="AC86" s="875"/>
      <c r="AD86" s="875"/>
      <c r="AE86" s="875"/>
      <c r="AF86" s="875"/>
      <c r="AG86" s="875"/>
      <c r="AH86" s="875"/>
      <c r="AI86" s="875"/>
      <c r="AJ86" s="875"/>
      <c r="AK86" s="875"/>
      <c r="AL86" s="875"/>
      <c r="AM86" s="875"/>
      <c r="AN86" s="875"/>
      <c r="AO86" s="875"/>
      <c r="AP86" s="875"/>
      <c r="AQ86" s="875"/>
      <c r="AR86" s="875"/>
      <c r="AS86" s="875"/>
      <c r="AT86" s="875"/>
      <c r="AU86" s="875"/>
      <c r="AV86" s="875"/>
      <c r="AW86" s="875"/>
      <c r="AX86" s="875"/>
      <c r="AY86" s="875"/>
      <c r="AZ86" s="877"/>
      <c r="BA86" s="877"/>
      <c r="BB86" s="877"/>
      <c r="BC86" s="877"/>
      <c r="BD86" s="878"/>
      <c r="BE86" s="241"/>
      <c r="BF86" s="241"/>
      <c r="BG86" s="241"/>
      <c r="BH86" s="241"/>
      <c r="BI86" s="241"/>
      <c r="BJ86" s="241"/>
      <c r="BK86" s="241"/>
      <c r="BL86" s="241"/>
      <c r="BM86" s="241"/>
      <c r="BN86" s="241"/>
      <c r="BO86" s="241"/>
      <c r="BP86" s="241"/>
      <c r="BQ86" s="238">
        <v>80</v>
      </c>
      <c r="BR86" s="243"/>
      <c r="BS86" s="904"/>
      <c r="BT86" s="905"/>
      <c r="BU86" s="905"/>
      <c r="BV86" s="905"/>
      <c r="BW86" s="905"/>
      <c r="BX86" s="905"/>
      <c r="BY86" s="905"/>
      <c r="BZ86" s="905"/>
      <c r="CA86" s="905"/>
      <c r="CB86" s="905"/>
      <c r="CC86" s="905"/>
      <c r="CD86" s="905"/>
      <c r="CE86" s="905"/>
      <c r="CF86" s="905"/>
      <c r="CG86" s="910"/>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904"/>
      <c r="DW86" s="905"/>
      <c r="DX86" s="905"/>
      <c r="DY86" s="905"/>
      <c r="DZ86" s="906"/>
      <c r="EA86" s="230"/>
    </row>
    <row r="87" spans="1:131" ht="26.25" customHeight="1" x14ac:dyDescent="0.2">
      <c r="A87" s="244">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41"/>
      <c r="BF87" s="241"/>
      <c r="BG87" s="241"/>
      <c r="BH87" s="241"/>
      <c r="BI87" s="241"/>
      <c r="BJ87" s="241"/>
      <c r="BK87" s="241"/>
      <c r="BL87" s="241"/>
      <c r="BM87" s="241"/>
      <c r="BN87" s="241"/>
      <c r="BO87" s="241"/>
      <c r="BP87" s="241"/>
      <c r="BQ87" s="238">
        <v>81</v>
      </c>
      <c r="BR87" s="243"/>
      <c r="BS87" s="904"/>
      <c r="BT87" s="905"/>
      <c r="BU87" s="905"/>
      <c r="BV87" s="905"/>
      <c r="BW87" s="905"/>
      <c r="BX87" s="905"/>
      <c r="BY87" s="905"/>
      <c r="BZ87" s="905"/>
      <c r="CA87" s="905"/>
      <c r="CB87" s="905"/>
      <c r="CC87" s="905"/>
      <c r="CD87" s="905"/>
      <c r="CE87" s="905"/>
      <c r="CF87" s="905"/>
      <c r="CG87" s="910"/>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904"/>
      <c r="DW87" s="905"/>
      <c r="DX87" s="905"/>
      <c r="DY87" s="905"/>
      <c r="DZ87" s="906"/>
      <c r="EA87" s="230"/>
    </row>
    <row r="88" spans="1:131" ht="26.25" customHeight="1" thickBot="1" x14ac:dyDescent="0.25">
      <c r="A88" s="240" t="s">
        <v>391</v>
      </c>
      <c r="B88" s="834" t="s">
        <v>422</v>
      </c>
      <c r="C88" s="835"/>
      <c r="D88" s="835"/>
      <c r="E88" s="835"/>
      <c r="F88" s="835"/>
      <c r="G88" s="835"/>
      <c r="H88" s="835"/>
      <c r="I88" s="835"/>
      <c r="J88" s="835"/>
      <c r="K88" s="835"/>
      <c r="L88" s="835"/>
      <c r="M88" s="835"/>
      <c r="N88" s="835"/>
      <c r="O88" s="835"/>
      <c r="P88" s="836"/>
      <c r="Q88" s="885"/>
      <c r="R88" s="886"/>
      <c r="S88" s="886"/>
      <c r="T88" s="886"/>
      <c r="U88" s="886"/>
      <c r="V88" s="886"/>
      <c r="W88" s="886"/>
      <c r="X88" s="886"/>
      <c r="Y88" s="886"/>
      <c r="Z88" s="886"/>
      <c r="AA88" s="886"/>
      <c r="AB88" s="886"/>
      <c r="AC88" s="886"/>
      <c r="AD88" s="886"/>
      <c r="AE88" s="886"/>
      <c r="AF88" s="889">
        <v>13925</v>
      </c>
      <c r="AG88" s="889"/>
      <c r="AH88" s="889"/>
      <c r="AI88" s="889"/>
      <c r="AJ88" s="889"/>
      <c r="AK88" s="886"/>
      <c r="AL88" s="886"/>
      <c r="AM88" s="886"/>
      <c r="AN88" s="886"/>
      <c r="AO88" s="886"/>
      <c r="AP88" s="889">
        <v>4896</v>
      </c>
      <c r="AQ88" s="889"/>
      <c r="AR88" s="889"/>
      <c r="AS88" s="889"/>
      <c r="AT88" s="889"/>
      <c r="AU88" s="889">
        <v>91</v>
      </c>
      <c r="AV88" s="889"/>
      <c r="AW88" s="889"/>
      <c r="AX88" s="889"/>
      <c r="AY88" s="889"/>
      <c r="AZ88" s="894"/>
      <c r="BA88" s="894"/>
      <c r="BB88" s="894"/>
      <c r="BC88" s="894"/>
      <c r="BD88" s="895"/>
      <c r="BE88" s="241"/>
      <c r="BF88" s="241"/>
      <c r="BG88" s="241"/>
      <c r="BH88" s="241"/>
      <c r="BI88" s="241"/>
      <c r="BJ88" s="241"/>
      <c r="BK88" s="241"/>
      <c r="BL88" s="241"/>
      <c r="BM88" s="241"/>
      <c r="BN88" s="241"/>
      <c r="BO88" s="241"/>
      <c r="BP88" s="241"/>
      <c r="BQ88" s="238">
        <v>82</v>
      </c>
      <c r="BR88" s="243"/>
      <c r="BS88" s="904"/>
      <c r="BT88" s="905"/>
      <c r="BU88" s="905"/>
      <c r="BV88" s="905"/>
      <c r="BW88" s="905"/>
      <c r="BX88" s="905"/>
      <c r="BY88" s="905"/>
      <c r="BZ88" s="905"/>
      <c r="CA88" s="905"/>
      <c r="CB88" s="905"/>
      <c r="CC88" s="905"/>
      <c r="CD88" s="905"/>
      <c r="CE88" s="905"/>
      <c r="CF88" s="905"/>
      <c r="CG88" s="910"/>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904"/>
      <c r="DW88" s="905"/>
      <c r="DX88" s="905"/>
      <c r="DY88" s="905"/>
      <c r="DZ88" s="906"/>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04"/>
      <c r="BT89" s="905"/>
      <c r="BU89" s="905"/>
      <c r="BV89" s="905"/>
      <c r="BW89" s="905"/>
      <c r="BX89" s="905"/>
      <c r="BY89" s="905"/>
      <c r="BZ89" s="905"/>
      <c r="CA89" s="905"/>
      <c r="CB89" s="905"/>
      <c r="CC89" s="905"/>
      <c r="CD89" s="905"/>
      <c r="CE89" s="905"/>
      <c r="CF89" s="905"/>
      <c r="CG89" s="910"/>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904"/>
      <c r="DW89" s="905"/>
      <c r="DX89" s="905"/>
      <c r="DY89" s="905"/>
      <c r="DZ89" s="906"/>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04"/>
      <c r="BT90" s="905"/>
      <c r="BU90" s="905"/>
      <c r="BV90" s="905"/>
      <c r="BW90" s="905"/>
      <c r="BX90" s="905"/>
      <c r="BY90" s="905"/>
      <c r="BZ90" s="905"/>
      <c r="CA90" s="905"/>
      <c r="CB90" s="905"/>
      <c r="CC90" s="905"/>
      <c r="CD90" s="905"/>
      <c r="CE90" s="905"/>
      <c r="CF90" s="905"/>
      <c r="CG90" s="910"/>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904"/>
      <c r="DW90" s="905"/>
      <c r="DX90" s="905"/>
      <c r="DY90" s="905"/>
      <c r="DZ90" s="906"/>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04"/>
      <c r="BT91" s="905"/>
      <c r="BU91" s="905"/>
      <c r="BV91" s="905"/>
      <c r="BW91" s="905"/>
      <c r="BX91" s="905"/>
      <c r="BY91" s="905"/>
      <c r="BZ91" s="905"/>
      <c r="CA91" s="905"/>
      <c r="CB91" s="905"/>
      <c r="CC91" s="905"/>
      <c r="CD91" s="905"/>
      <c r="CE91" s="905"/>
      <c r="CF91" s="905"/>
      <c r="CG91" s="910"/>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904"/>
      <c r="DW91" s="905"/>
      <c r="DX91" s="905"/>
      <c r="DY91" s="905"/>
      <c r="DZ91" s="906"/>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04"/>
      <c r="BT92" s="905"/>
      <c r="BU92" s="905"/>
      <c r="BV92" s="905"/>
      <c r="BW92" s="905"/>
      <c r="BX92" s="905"/>
      <c r="BY92" s="905"/>
      <c r="BZ92" s="905"/>
      <c r="CA92" s="905"/>
      <c r="CB92" s="905"/>
      <c r="CC92" s="905"/>
      <c r="CD92" s="905"/>
      <c r="CE92" s="905"/>
      <c r="CF92" s="905"/>
      <c r="CG92" s="910"/>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904"/>
      <c r="DW92" s="905"/>
      <c r="DX92" s="905"/>
      <c r="DY92" s="905"/>
      <c r="DZ92" s="906"/>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04"/>
      <c r="BT93" s="905"/>
      <c r="BU93" s="905"/>
      <c r="BV93" s="905"/>
      <c r="BW93" s="905"/>
      <c r="BX93" s="905"/>
      <c r="BY93" s="905"/>
      <c r="BZ93" s="905"/>
      <c r="CA93" s="905"/>
      <c r="CB93" s="905"/>
      <c r="CC93" s="905"/>
      <c r="CD93" s="905"/>
      <c r="CE93" s="905"/>
      <c r="CF93" s="905"/>
      <c r="CG93" s="910"/>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904"/>
      <c r="DW93" s="905"/>
      <c r="DX93" s="905"/>
      <c r="DY93" s="905"/>
      <c r="DZ93" s="906"/>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04"/>
      <c r="BT94" s="905"/>
      <c r="BU94" s="905"/>
      <c r="BV94" s="905"/>
      <c r="BW94" s="905"/>
      <c r="BX94" s="905"/>
      <c r="BY94" s="905"/>
      <c r="BZ94" s="905"/>
      <c r="CA94" s="905"/>
      <c r="CB94" s="905"/>
      <c r="CC94" s="905"/>
      <c r="CD94" s="905"/>
      <c r="CE94" s="905"/>
      <c r="CF94" s="905"/>
      <c r="CG94" s="910"/>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904"/>
      <c r="DW94" s="905"/>
      <c r="DX94" s="905"/>
      <c r="DY94" s="905"/>
      <c r="DZ94" s="906"/>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04"/>
      <c r="BT95" s="905"/>
      <c r="BU95" s="905"/>
      <c r="BV95" s="905"/>
      <c r="BW95" s="905"/>
      <c r="BX95" s="905"/>
      <c r="BY95" s="905"/>
      <c r="BZ95" s="905"/>
      <c r="CA95" s="905"/>
      <c r="CB95" s="905"/>
      <c r="CC95" s="905"/>
      <c r="CD95" s="905"/>
      <c r="CE95" s="905"/>
      <c r="CF95" s="905"/>
      <c r="CG95" s="910"/>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904"/>
      <c r="DW95" s="905"/>
      <c r="DX95" s="905"/>
      <c r="DY95" s="905"/>
      <c r="DZ95" s="906"/>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04"/>
      <c r="BT96" s="905"/>
      <c r="BU96" s="905"/>
      <c r="BV96" s="905"/>
      <c r="BW96" s="905"/>
      <c r="BX96" s="905"/>
      <c r="BY96" s="905"/>
      <c r="BZ96" s="905"/>
      <c r="CA96" s="905"/>
      <c r="CB96" s="905"/>
      <c r="CC96" s="905"/>
      <c r="CD96" s="905"/>
      <c r="CE96" s="905"/>
      <c r="CF96" s="905"/>
      <c r="CG96" s="910"/>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904"/>
      <c r="DW96" s="905"/>
      <c r="DX96" s="905"/>
      <c r="DY96" s="905"/>
      <c r="DZ96" s="906"/>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04"/>
      <c r="BT97" s="905"/>
      <c r="BU97" s="905"/>
      <c r="BV97" s="905"/>
      <c r="BW97" s="905"/>
      <c r="BX97" s="905"/>
      <c r="BY97" s="905"/>
      <c r="BZ97" s="905"/>
      <c r="CA97" s="905"/>
      <c r="CB97" s="905"/>
      <c r="CC97" s="905"/>
      <c r="CD97" s="905"/>
      <c r="CE97" s="905"/>
      <c r="CF97" s="905"/>
      <c r="CG97" s="910"/>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904"/>
      <c r="DW97" s="905"/>
      <c r="DX97" s="905"/>
      <c r="DY97" s="905"/>
      <c r="DZ97" s="906"/>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04"/>
      <c r="BT98" s="905"/>
      <c r="BU98" s="905"/>
      <c r="BV98" s="905"/>
      <c r="BW98" s="905"/>
      <c r="BX98" s="905"/>
      <c r="BY98" s="905"/>
      <c r="BZ98" s="905"/>
      <c r="CA98" s="905"/>
      <c r="CB98" s="905"/>
      <c r="CC98" s="905"/>
      <c r="CD98" s="905"/>
      <c r="CE98" s="905"/>
      <c r="CF98" s="905"/>
      <c r="CG98" s="910"/>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904"/>
      <c r="DW98" s="905"/>
      <c r="DX98" s="905"/>
      <c r="DY98" s="905"/>
      <c r="DZ98" s="906"/>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04"/>
      <c r="BT99" s="905"/>
      <c r="BU99" s="905"/>
      <c r="BV99" s="905"/>
      <c r="BW99" s="905"/>
      <c r="BX99" s="905"/>
      <c r="BY99" s="905"/>
      <c r="BZ99" s="905"/>
      <c r="CA99" s="905"/>
      <c r="CB99" s="905"/>
      <c r="CC99" s="905"/>
      <c r="CD99" s="905"/>
      <c r="CE99" s="905"/>
      <c r="CF99" s="905"/>
      <c r="CG99" s="910"/>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904"/>
      <c r="DW99" s="905"/>
      <c r="DX99" s="905"/>
      <c r="DY99" s="905"/>
      <c r="DZ99" s="906"/>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04"/>
      <c r="BT100" s="905"/>
      <c r="BU100" s="905"/>
      <c r="BV100" s="905"/>
      <c r="BW100" s="905"/>
      <c r="BX100" s="905"/>
      <c r="BY100" s="905"/>
      <c r="BZ100" s="905"/>
      <c r="CA100" s="905"/>
      <c r="CB100" s="905"/>
      <c r="CC100" s="905"/>
      <c r="CD100" s="905"/>
      <c r="CE100" s="905"/>
      <c r="CF100" s="905"/>
      <c r="CG100" s="910"/>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904"/>
      <c r="DW100" s="905"/>
      <c r="DX100" s="905"/>
      <c r="DY100" s="905"/>
      <c r="DZ100" s="906"/>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04"/>
      <c r="BT101" s="905"/>
      <c r="BU101" s="905"/>
      <c r="BV101" s="905"/>
      <c r="BW101" s="905"/>
      <c r="BX101" s="905"/>
      <c r="BY101" s="905"/>
      <c r="BZ101" s="905"/>
      <c r="CA101" s="905"/>
      <c r="CB101" s="905"/>
      <c r="CC101" s="905"/>
      <c r="CD101" s="905"/>
      <c r="CE101" s="905"/>
      <c r="CF101" s="905"/>
      <c r="CG101" s="910"/>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904"/>
      <c r="DW101" s="905"/>
      <c r="DX101" s="905"/>
      <c r="DY101" s="905"/>
      <c r="DZ101" s="906"/>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834" t="s">
        <v>423</v>
      </c>
      <c r="BS102" s="835"/>
      <c r="BT102" s="835"/>
      <c r="BU102" s="835"/>
      <c r="BV102" s="835"/>
      <c r="BW102" s="835"/>
      <c r="BX102" s="835"/>
      <c r="BY102" s="835"/>
      <c r="BZ102" s="835"/>
      <c r="CA102" s="835"/>
      <c r="CB102" s="835"/>
      <c r="CC102" s="835"/>
      <c r="CD102" s="835"/>
      <c r="CE102" s="835"/>
      <c r="CF102" s="835"/>
      <c r="CG102" s="836"/>
      <c r="CH102" s="935"/>
      <c r="CI102" s="936"/>
      <c r="CJ102" s="936"/>
      <c r="CK102" s="936"/>
      <c r="CL102" s="937"/>
      <c r="CM102" s="935"/>
      <c r="CN102" s="936"/>
      <c r="CO102" s="936"/>
      <c r="CP102" s="936"/>
      <c r="CQ102" s="937"/>
      <c r="CR102" s="938">
        <v>10</v>
      </c>
      <c r="CS102" s="897"/>
      <c r="CT102" s="897"/>
      <c r="CU102" s="897"/>
      <c r="CV102" s="939"/>
      <c r="CW102" s="938" t="s">
        <v>600</v>
      </c>
      <c r="CX102" s="897"/>
      <c r="CY102" s="897"/>
      <c r="CZ102" s="897"/>
      <c r="DA102" s="939"/>
      <c r="DB102" s="938" t="s">
        <v>600</v>
      </c>
      <c r="DC102" s="897"/>
      <c r="DD102" s="897"/>
      <c r="DE102" s="897"/>
      <c r="DF102" s="939"/>
      <c r="DG102" s="938" t="s">
        <v>600</v>
      </c>
      <c r="DH102" s="897"/>
      <c r="DI102" s="897"/>
      <c r="DJ102" s="897"/>
      <c r="DK102" s="939"/>
      <c r="DL102" s="938" t="s">
        <v>600</v>
      </c>
      <c r="DM102" s="897"/>
      <c r="DN102" s="897"/>
      <c r="DO102" s="897"/>
      <c r="DP102" s="939"/>
      <c r="DQ102" s="938" t="s">
        <v>600</v>
      </c>
      <c r="DR102" s="897"/>
      <c r="DS102" s="897"/>
      <c r="DT102" s="897"/>
      <c r="DU102" s="939"/>
      <c r="DV102" s="834"/>
      <c r="DW102" s="835"/>
      <c r="DX102" s="835"/>
      <c r="DY102" s="835"/>
      <c r="DZ102" s="962"/>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63" t="s">
        <v>424</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64" t="s">
        <v>425</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65" t="s">
        <v>428</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429</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230" customFormat="1" ht="26.25" customHeight="1" x14ac:dyDescent="0.2">
      <c r="A109" s="960" t="s">
        <v>430</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431</v>
      </c>
      <c r="AB109" s="941"/>
      <c r="AC109" s="941"/>
      <c r="AD109" s="941"/>
      <c r="AE109" s="942"/>
      <c r="AF109" s="940" t="s">
        <v>432</v>
      </c>
      <c r="AG109" s="941"/>
      <c r="AH109" s="941"/>
      <c r="AI109" s="941"/>
      <c r="AJ109" s="942"/>
      <c r="AK109" s="940" t="s">
        <v>309</v>
      </c>
      <c r="AL109" s="941"/>
      <c r="AM109" s="941"/>
      <c r="AN109" s="941"/>
      <c r="AO109" s="942"/>
      <c r="AP109" s="940" t="s">
        <v>433</v>
      </c>
      <c r="AQ109" s="941"/>
      <c r="AR109" s="941"/>
      <c r="AS109" s="941"/>
      <c r="AT109" s="943"/>
      <c r="AU109" s="960" t="s">
        <v>430</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431</v>
      </c>
      <c r="BR109" s="941"/>
      <c r="BS109" s="941"/>
      <c r="BT109" s="941"/>
      <c r="BU109" s="942"/>
      <c r="BV109" s="940" t="s">
        <v>432</v>
      </c>
      <c r="BW109" s="941"/>
      <c r="BX109" s="941"/>
      <c r="BY109" s="941"/>
      <c r="BZ109" s="942"/>
      <c r="CA109" s="940" t="s">
        <v>309</v>
      </c>
      <c r="CB109" s="941"/>
      <c r="CC109" s="941"/>
      <c r="CD109" s="941"/>
      <c r="CE109" s="942"/>
      <c r="CF109" s="961" t="s">
        <v>433</v>
      </c>
      <c r="CG109" s="961"/>
      <c r="CH109" s="961"/>
      <c r="CI109" s="961"/>
      <c r="CJ109" s="961"/>
      <c r="CK109" s="940" t="s">
        <v>434</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431</v>
      </c>
      <c r="DH109" s="941"/>
      <c r="DI109" s="941"/>
      <c r="DJ109" s="941"/>
      <c r="DK109" s="942"/>
      <c r="DL109" s="940" t="s">
        <v>432</v>
      </c>
      <c r="DM109" s="941"/>
      <c r="DN109" s="941"/>
      <c r="DO109" s="941"/>
      <c r="DP109" s="942"/>
      <c r="DQ109" s="940" t="s">
        <v>309</v>
      </c>
      <c r="DR109" s="941"/>
      <c r="DS109" s="941"/>
      <c r="DT109" s="941"/>
      <c r="DU109" s="942"/>
      <c r="DV109" s="940" t="s">
        <v>433</v>
      </c>
      <c r="DW109" s="941"/>
      <c r="DX109" s="941"/>
      <c r="DY109" s="941"/>
      <c r="DZ109" s="943"/>
    </row>
    <row r="110" spans="1:131" s="230" customFormat="1" ht="26.25" customHeight="1" x14ac:dyDescent="0.2">
      <c r="A110" s="944" t="s">
        <v>435</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345020</v>
      </c>
      <c r="AB110" s="948"/>
      <c r="AC110" s="948"/>
      <c r="AD110" s="948"/>
      <c r="AE110" s="949"/>
      <c r="AF110" s="950">
        <v>357216</v>
      </c>
      <c r="AG110" s="948"/>
      <c r="AH110" s="948"/>
      <c r="AI110" s="948"/>
      <c r="AJ110" s="949"/>
      <c r="AK110" s="950">
        <v>365394</v>
      </c>
      <c r="AL110" s="948"/>
      <c r="AM110" s="948"/>
      <c r="AN110" s="948"/>
      <c r="AO110" s="949"/>
      <c r="AP110" s="951">
        <v>18.7</v>
      </c>
      <c r="AQ110" s="952"/>
      <c r="AR110" s="952"/>
      <c r="AS110" s="952"/>
      <c r="AT110" s="953"/>
      <c r="AU110" s="954" t="s">
        <v>75</v>
      </c>
      <c r="AV110" s="955"/>
      <c r="AW110" s="955"/>
      <c r="AX110" s="955"/>
      <c r="AY110" s="955"/>
      <c r="AZ110" s="977" t="s">
        <v>436</v>
      </c>
      <c r="BA110" s="945"/>
      <c r="BB110" s="945"/>
      <c r="BC110" s="945"/>
      <c r="BD110" s="945"/>
      <c r="BE110" s="945"/>
      <c r="BF110" s="945"/>
      <c r="BG110" s="945"/>
      <c r="BH110" s="945"/>
      <c r="BI110" s="945"/>
      <c r="BJ110" s="945"/>
      <c r="BK110" s="945"/>
      <c r="BL110" s="945"/>
      <c r="BM110" s="945"/>
      <c r="BN110" s="945"/>
      <c r="BO110" s="945"/>
      <c r="BP110" s="946"/>
      <c r="BQ110" s="978">
        <v>3585809</v>
      </c>
      <c r="BR110" s="979"/>
      <c r="BS110" s="979"/>
      <c r="BT110" s="979"/>
      <c r="BU110" s="979"/>
      <c r="BV110" s="979">
        <v>3564278</v>
      </c>
      <c r="BW110" s="979"/>
      <c r="BX110" s="979"/>
      <c r="BY110" s="979"/>
      <c r="BZ110" s="979"/>
      <c r="CA110" s="979">
        <v>3779085</v>
      </c>
      <c r="CB110" s="979"/>
      <c r="CC110" s="979"/>
      <c r="CD110" s="979"/>
      <c r="CE110" s="979"/>
      <c r="CF110" s="992">
        <v>193.8</v>
      </c>
      <c r="CG110" s="993"/>
      <c r="CH110" s="993"/>
      <c r="CI110" s="993"/>
      <c r="CJ110" s="993"/>
      <c r="CK110" s="994" t="s">
        <v>437</v>
      </c>
      <c r="CL110" s="995"/>
      <c r="CM110" s="977" t="s">
        <v>438</v>
      </c>
      <c r="CN110" s="945"/>
      <c r="CO110" s="945"/>
      <c r="CP110" s="945"/>
      <c r="CQ110" s="945"/>
      <c r="CR110" s="945"/>
      <c r="CS110" s="945"/>
      <c r="CT110" s="945"/>
      <c r="CU110" s="945"/>
      <c r="CV110" s="945"/>
      <c r="CW110" s="945"/>
      <c r="CX110" s="945"/>
      <c r="CY110" s="945"/>
      <c r="CZ110" s="945"/>
      <c r="DA110" s="945"/>
      <c r="DB110" s="945"/>
      <c r="DC110" s="945"/>
      <c r="DD110" s="945"/>
      <c r="DE110" s="945"/>
      <c r="DF110" s="946"/>
      <c r="DG110" s="978" t="s">
        <v>439</v>
      </c>
      <c r="DH110" s="979"/>
      <c r="DI110" s="979"/>
      <c r="DJ110" s="979"/>
      <c r="DK110" s="979"/>
      <c r="DL110" s="979" t="s">
        <v>414</v>
      </c>
      <c r="DM110" s="979"/>
      <c r="DN110" s="979"/>
      <c r="DO110" s="979"/>
      <c r="DP110" s="979"/>
      <c r="DQ110" s="979" t="s">
        <v>439</v>
      </c>
      <c r="DR110" s="979"/>
      <c r="DS110" s="979"/>
      <c r="DT110" s="979"/>
      <c r="DU110" s="979"/>
      <c r="DV110" s="980" t="s">
        <v>439</v>
      </c>
      <c r="DW110" s="980"/>
      <c r="DX110" s="980"/>
      <c r="DY110" s="980"/>
      <c r="DZ110" s="981"/>
    </row>
    <row r="111" spans="1:131" s="230" customFormat="1" ht="26.25" customHeight="1" x14ac:dyDescent="0.2">
      <c r="A111" s="982" t="s">
        <v>440</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130</v>
      </c>
      <c r="AB111" s="986"/>
      <c r="AC111" s="986"/>
      <c r="AD111" s="986"/>
      <c r="AE111" s="987"/>
      <c r="AF111" s="988" t="s">
        <v>130</v>
      </c>
      <c r="AG111" s="986"/>
      <c r="AH111" s="986"/>
      <c r="AI111" s="986"/>
      <c r="AJ111" s="987"/>
      <c r="AK111" s="988" t="s">
        <v>439</v>
      </c>
      <c r="AL111" s="986"/>
      <c r="AM111" s="986"/>
      <c r="AN111" s="986"/>
      <c r="AO111" s="987"/>
      <c r="AP111" s="989" t="s">
        <v>130</v>
      </c>
      <c r="AQ111" s="990"/>
      <c r="AR111" s="990"/>
      <c r="AS111" s="990"/>
      <c r="AT111" s="991"/>
      <c r="AU111" s="956"/>
      <c r="AV111" s="957"/>
      <c r="AW111" s="957"/>
      <c r="AX111" s="957"/>
      <c r="AY111" s="957"/>
      <c r="AZ111" s="970" t="s">
        <v>441</v>
      </c>
      <c r="BA111" s="971"/>
      <c r="BB111" s="971"/>
      <c r="BC111" s="971"/>
      <c r="BD111" s="971"/>
      <c r="BE111" s="971"/>
      <c r="BF111" s="971"/>
      <c r="BG111" s="971"/>
      <c r="BH111" s="971"/>
      <c r="BI111" s="971"/>
      <c r="BJ111" s="971"/>
      <c r="BK111" s="971"/>
      <c r="BL111" s="971"/>
      <c r="BM111" s="971"/>
      <c r="BN111" s="971"/>
      <c r="BO111" s="971"/>
      <c r="BP111" s="972"/>
      <c r="BQ111" s="973" t="s">
        <v>130</v>
      </c>
      <c r="BR111" s="974"/>
      <c r="BS111" s="974"/>
      <c r="BT111" s="974"/>
      <c r="BU111" s="974"/>
      <c r="BV111" s="974" t="s">
        <v>130</v>
      </c>
      <c r="BW111" s="974"/>
      <c r="BX111" s="974"/>
      <c r="BY111" s="974"/>
      <c r="BZ111" s="974"/>
      <c r="CA111" s="974" t="s">
        <v>130</v>
      </c>
      <c r="CB111" s="974"/>
      <c r="CC111" s="974"/>
      <c r="CD111" s="974"/>
      <c r="CE111" s="974"/>
      <c r="CF111" s="968" t="s">
        <v>130</v>
      </c>
      <c r="CG111" s="969"/>
      <c r="CH111" s="969"/>
      <c r="CI111" s="969"/>
      <c r="CJ111" s="969"/>
      <c r="CK111" s="996"/>
      <c r="CL111" s="997"/>
      <c r="CM111" s="970" t="s">
        <v>442</v>
      </c>
      <c r="CN111" s="971"/>
      <c r="CO111" s="971"/>
      <c r="CP111" s="971"/>
      <c r="CQ111" s="971"/>
      <c r="CR111" s="971"/>
      <c r="CS111" s="971"/>
      <c r="CT111" s="971"/>
      <c r="CU111" s="971"/>
      <c r="CV111" s="971"/>
      <c r="CW111" s="971"/>
      <c r="CX111" s="971"/>
      <c r="CY111" s="971"/>
      <c r="CZ111" s="971"/>
      <c r="DA111" s="971"/>
      <c r="DB111" s="971"/>
      <c r="DC111" s="971"/>
      <c r="DD111" s="971"/>
      <c r="DE111" s="971"/>
      <c r="DF111" s="972"/>
      <c r="DG111" s="973" t="s">
        <v>130</v>
      </c>
      <c r="DH111" s="974"/>
      <c r="DI111" s="974"/>
      <c r="DJ111" s="974"/>
      <c r="DK111" s="974"/>
      <c r="DL111" s="974" t="s">
        <v>130</v>
      </c>
      <c r="DM111" s="974"/>
      <c r="DN111" s="974"/>
      <c r="DO111" s="974"/>
      <c r="DP111" s="974"/>
      <c r="DQ111" s="974" t="s">
        <v>130</v>
      </c>
      <c r="DR111" s="974"/>
      <c r="DS111" s="974"/>
      <c r="DT111" s="974"/>
      <c r="DU111" s="974"/>
      <c r="DV111" s="975" t="s">
        <v>130</v>
      </c>
      <c r="DW111" s="975"/>
      <c r="DX111" s="975"/>
      <c r="DY111" s="975"/>
      <c r="DZ111" s="976"/>
    </row>
    <row r="112" spans="1:131" s="230" customFormat="1" ht="26.25" customHeight="1" x14ac:dyDescent="0.2">
      <c r="A112" s="1000" t="s">
        <v>443</v>
      </c>
      <c r="B112" s="1001"/>
      <c r="C112" s="971" t="s">
        <v>444</v>
      </c>
      <c r="D112" s="971"/>
      <c r="E112" s="971"/>
      <c r="F112" s="971"/>
      <c r="G112" s="971"/>
      <c r="H112" s="971"/>
      <c r="I112" s="971"/>
      <c r="J112" s="971"/>
      <c r="K112" s="971"/>
      <c r="L112" s="971"/>
      <c r="M112" s="971"/>
      <c r="N112" s="971"/>
      <c r="O112" s="971"/>
      <c r="P112" s="971"/>
      <c r="Q112" s="971"/>
      <c r="R112" s="971"/>
      <c r="S112" s="971"/>
      <c r="T112" s="971"/>
      <c r="U112" s="971"/>
      <c r="V112" s="971"/>
      <c r="W112" s="971"/>
      <c r="X112" s="971"/>
      <c r="Y112" s="971"/>
      <c r="Z112" s="972"/>
      <c r="AA112" s="1006" t="s">
        <v>130</v>
      </c>
      <c r="AB112" s="1007"/>
      <c r="AC112" s="1007"/>
      <c r="AD112" s="1007"/>
      <c r="AE112" s="1008"/>
      <c r="AF112" s="1009" t="s">
        <v>130</v>
      </c>
      <c r="AG112" s="1007"/>
      <c r="AH112" s="1007"/>
      <c r="AI112" s="1007"/>
      <c r="AJ112" s="1008"/>
      <c r="AK112" s="1009" t="s">
        <v>414</v>
      </c>
      <c r="AL112" s="1007"/>
      <c r="AM112" s="1007"/>
      <c r="AN112" s="1007"/>
      <c r="AO112" s="1008"/>
      <c r="AP112" s="1010" t="s">
        <v>414</v>
      </c>
      <c r="AQ112" s="1011"/>
      <c r="AR112" s="1011"/>
      <c r="AS112" s="1011"/>
      <c r="AT112" s="1012"/>
      <c r="AU112" s="956"/>
      <c r="AV112" s="957"/>
      <c r="AW112" s="957"/>
      <c r="AX112" s="957"/>
      <c r="AY112" s="957"/>
      <c r="AZ112" s="970" t="s">
        <v>445</v>
      </c>
      <c r="BA112" s="971"/>
      <c r="BB112" s="971"/>
      <c r="BC112" s="971"/>
      <c r="BD112" s="971"/>
      <c r="BE112" s="971"/>
      <c r="BF112" s="971"/>
      <c r="BG112" s="971"/>
      <c r="BH112" s="971"/>
      <c r="BI112" s="971"/>
      <c r="BJ112" s="971"/>
      <c r="BK112" s="971"/>
      <c r="BL112" s="971"/>
      <c r="BM112" s="971"/>
      <c r="BN112" s="971"/>
      <c r="BO112" s="971"/>
      <c r="BP112" s="972"/>
      <c r="BQ112" s="973">
        <v>2692901</v>
      </c>
      <c r="BR112" s="974"/>
      <c r="BS112" s="974"/>
      <c r="BT112" s="974"/>
      <c r="BU112" s="974"/>
      <c r="BV112" s="974">
        <v>2610575</v>
      </c>
      <c r="BW112" s="974"/>
      <c r="BX112" s="974"/>
      <c r="BY112" s="974"/>
      <c r="BZ112" s="974"/>
      <c r="CA112" s="974">
        <v>2518503</v>
      </c>
      <c r="CB112" s="974"/>
      <c r="CC112" s="974"/>
      <c r="CD112" s="974"/>
      <c r="CE112" s="974"/>
      <c r="CF112" s="968">
        <v>129.1</v>
      </c>
      <c r="CG112" s="969"/>
      <c r="CH112" s="969"/>
      <c r="CI112" s="969"/>
      <c r="CJ112" s="969"/>
      <c r="CK112" s="996"/>
      <c r="CL112" s="997"/>
      <c r="CM112" s="970" t="s">
        <v>446</v>
      </c>
      <c r="CN112" s="971"/>
      <c r="CO112" s="971"/>
      <c r="CP112" s="971"/>
      <c r="CQ112" s="971"/>
      <c r="CR112" s="971"/>
      <c r="CS112" s="971"/>
      <c r="CT112" s="971"/>
      <c r="CU112" s="971"/>
      <c r="CV112" s="971"/>
      <c r="CW112" s="971"/>
      <c r="CX112" s="971"/>
      <c r="CY112" s="971"/>
      <c r="CZ112" s="971"/>
      <c r="DA112" s="971"/>
      <c r="DB112" s="971"/>
      <c r="DC112" s="971"/>
      <c r="DD112" s="971"/>
      <c r="DE112" s="971"/>
      <c r="DF112" s="972"/>
      <c r="DG112" s="973" t="s">
        <v>414</v>
      </c>
      <c r="DH112" s="974"/>
      <c r="DI112" s="974"/>
      <c r="DJ112" s="974"/>
      <c r="DK112" s="974"/>
      <c r="DL112" s="974" t="s">
        <v>130</v>
      </c>
      <c r="DM112" s="974"/>
      <c r="DN112" s="974"/>
      <c r="DO112" s="974"/>
      <c r="DP112" s="974"/>
      <c r="DQ112" s="974" t="s">
        <v>130</v>
      </c>
      <c r="DR112" s="974"/>
      <c r="DS112" s="974"/>
      <c r="DT112" s="974"/>
      <c r="DU112" s="974"/>
      <c r="DV112" s="975" t="s">
        <v>447</v>
      </c>
      <c r="DW112" s="975"/>
      <c r="DX112" s="975"/>
      <c r="DY112" s="975"/>
      <c r="DZ112" s="976"/>
    </row>
    <row r="113" spans="1:130" s="230" customFormat="1" ht="26.25" customHeight="1" x14ac:dyDescent="0.2">
      <c r="A113" s="1002"/>
      <c r="B113" s="1003"/>
      <c r="C113" s="971" t="s">
        <v>448</v>
      </c>
      <c r="D113" s="971"/>
      <c r="E113" s="971"/>
      <c r="F113" s="971"/>
      <c r="G113" s="971"/>
      <c r="H113" s="971"/>
      <c r="I113" s="971"/>
      <c r="J113" s="971"/>
      <c r="K113" s="971"/>
      <c r="L113" s="971"/>
      <c r="M113" s="971"/>
      <c r="N113" s="971"/>
      <c r="O113" s="971"/>
      <c r="P113" s="971"/>
      <c r="Q113" s="971"/>
      <c r="R113" s="971"/>
      <c r="S113" s="971"/>
      <c r="T113" s="971"/>
      <c r="U113" s="971"/>
      <c r="V113" s="971"/>
      <c r="W113" s="971"/>
      <c r="X113" s="971"/>
      <c r="Y113" s="971"/>
      <c r="Z113" s="972"/>
      <c r="AA113" s="985">
        <v>186589</v>
      </c>
      <c r="AB113" s="986"/>
      <c r="AC113" s="986"/>
      <c r="AD113" s="986"/>
      <c r="AE113" s="987"/>
      <c r="AF113" s="988">
        <v>188226</v>
      </c>
      <c r="AG113" s="986"/>
      <c r="AH113" s="986"/>
      <c r="AI113" s="986"/>
      <c r="AJ113" s="987"/>
      <c r="AK113" s="988">
        <v>165464</v>
      </c>
      <c r="AL113" s="986"/>
      <c r="AM113" s="986"/>
      <c r="AN113" s="986"/>
      <c r="AO113" s="987"/>
      <c r="AP113" s="989">
        <v>8.5</v>
      </c>
      <c r="AQ113" s="990"/>
      <c r="AR113" s="990"/>
      <c r="AS113" s="990"/>
      <c r="AT113" s="991"/>
      <c r="AU113" s="956"/>
      <c r="AV113" s="957"/>
      <c r="AW113" s="957"/>
      <c r="AX113" s="957"/>
      <c r="AY113" s="957"/>
      <c r="AZ113" s="970" t="s">
        <v>449</v>
      </c>
      <c r="BA113" s="971"/>
      <c r="BB113" s="971"/>
      <c r="BC113" s="971"/>
      <c r="BD113" s="971"/>
      <c r="BE113" s="971"/>
      <c r="BF113" s="971"/>
      <c r="BG113" s="971"/>
      <c r="BH113" s="971"/>
      <c r="BI113" s="971"/>
      <c r="BJ113" s="971"/>
      <c r="BK113" s="971"/>
      <c r="BL113" s="971"/>
      <c r="BM113" s="971"/>
      <c r="BN113" s="971"/>
      <c r="BO113" s="971"/>
      <c r="BP113" s="972"/>
      <c r="BQ113" s="973">
        <v>142359</v>
      </c>
      <c r="BR113" s="974"/>
      <c r="BS113" s="974"/>
      <c r="BT113" s="974"/>
      <c r="BU113" s="974"/>
      <c r="BV113" s="974">
        <v>111931</v>
      </c>
      <c r="BW113" s="974"/>
      <c r="BX113" s="974"/>
      <c r="BY113" s="974"/>
      <c r="BZ113" s="974"/>
      <c r="CA113" s="974">
        <v>90803</v>
      </c>
      <c r="CB113" s="974"/>
      <c r="CC113" s="974"/>
      <c r="CD113" s="974"/>
      <c r="CE113" s="974"/>
      <c r="CF113" s="968">
        <v>4.7</v>
      </c>
      <c r="CG113" s="969"/>
      <c r="CH113" s="969"/>
      <c r="CI113" s="969"/>
      <c r="CJ113" s="969"/>
      <c r="CK113" s="996"/>
      <c r="CL113" s="997"/>
      <c r="CM113" s="970" t="s">
        <v>450</v>
      </c>
      <c r="CN113" s="971"/>
      <c r="CO113" s="971"/>
      <c r="CP113" s="971"/>
      <c r="CQ113" s="971"/>
      <c r="CR113" s="971"/>
      <c r="CS113" s="971"/>
      <c r="CT113" s="971"/>
      <c r="CU113" s="971"/>
      <c r="CV113" s="971"/>
      <c r="CW113" s="971"/>
      <c r="CX113" s="971"/>
      <c r="CY113" s="971"/>
      <c r="CZ113" s="971"/>
      <c r="DA113" s="971"/>
      <c r="DB113" s="971"/>
      <c r="DC113" s="971"/>
      <c r="DD113" s="971"/>
      <c r="DE113" s="971"/>
      <c r="DF113" s="972"/>
      <c r="DG113" s="1006" t="s">
        <v>447</v>
      </c>
      <c r="DH113" s="1007"/>
      <c r="DI113" s="1007"/>
      <c r="DJ113" s="1007"/>
      <c r="DK113" s="1008"/>
      <c r="DL113" s="1009" t="s">
        <v>130</v>
      </c>
      <c r="DM113" s="1007"/>
      <c r="DN113" s="1007"/>
      <c r="DO113" s="1007"/>
      <c r="DP113" s="1008"/>
      <c r="DQ113" s="1009" t="s">
        <v>130</v>
      </c>
      <c r="DR113" s="1007"/>
      <c r="DS113" s="1007"/>
      <c r="DT113" s="1007"/>
      <c r="DU113" s="1008"/>
      <c r="DV113" s="1010" t="s">
        <v>414</v>
      </c>
      <c r="DW113" s="1011"/>
      <c r="DX113" s="1011"/>
      <c r="DY113" s="1011"/>
      <c r="DZ113" s="1012"/>
    </row>
    <row r="114" spans="1:130" s="230" customFormat="1" ht="26.25" customHeight="1" x14ac:dyDescent="0.2">
      <c r="A114" s="1002"/>
      <c r="B114" s="1003"/>
      <c r="C114" s="971" t="s">
        <v>451</v>
      </c>
      <c r="D114" s="971"/>
      <c r="E114" s="971"/>
      <c r="F114" s="971"/>
      <c r="G114" s="971"/>
      <c r="H114" s="971"/>
      <c r="I114" s="971"/>
      <c r="J114" s="971"/>
      <c r="K114" s="971"/>
      <c r="L114" s="971"/>
      <c r="M114" s="971"/>
      <c r="N114" s="971"/>
      <c r="O114" s="971"/>
      <c r="P114" s="971"/>
      <c r="Q114" s="971"/>
      <c r="R114" s="971"/>
      <c r="S114" s="971"/>
      <c r="T114" s="971"/>
      <c r="U114" s="971"/>
      <c r="V114" s="971"/>
      <c r="W114" s="971"/>
      <c r="X114" s="971"/>
      <c r="Y114" s="971"/>
      <c r="Z114" s="972"/>
      <c r="AA114" s="1006">
        <v>38748</v>
      </c>
      <c r="AB114" s="1007"/>
      <c r="AC114" s="1007"/>
      <c r="AD114" s="1007"/>
      <c r="AE114" s="1008"/>
      <c r="AF114" s="1009">
        <v>43648</v>
      </c>
      <c r="AG114" s="1007"/>
      <c r="AH114" s="1007"/>
      <c r="AI114" s="1007"/>
      <c r="AJ114" s="1008"/>
      <c r="AK114" s="1009">
        <v>38944</v>
      </c>
      <c r="AL114" s="1007"/>
      <c r="AM114" s="1007"/>
      <c r="AN114" s="1007"/>
      <c r="AO114" s="1008"/>
      <c r="AP114" s="1010">
        <v>2</v>
      </c>
      <c r="AQ114" s="1011"/>
      <c r="AR114" s="1011"/>
      <c r="AS114" s="1011"/>
      <c r="AT114" s="1012"/>
      <c r="AU114" s="956"/>
      <c r="AV114" s="957"/>
      <c r="AW114" s="957"/>
      <c r="AX114" s="957"/>
      <c r="AY114" s="957"/>
      <c r="AZ114" s="970" t="s">
        <v>452</v>
      </c>
      <c r="BA114" s="971"/>
      <c r="BB114" s="971"/>
      <c r="BC114" s="971"/>
      <c r="BD114" s="971"/>
      <c r="BE114" s="971"/>
      <c r="BF114" s="971"/>
      <c r="BG114" s="971"/>
      <c r="BH114" s="971"/>
      <c r="BI114" s="971"/>
      <c r="BJ114" s="971"/>
      <c r="BK114" s="971"/>
      <c r="BL114" s="971"/>
      <c r="BM114" s="971"/>
      <c r="BN114" s="971"/>
      <c r="BO114" s="971"/>
      <c r="BP114" s="972"/>
      <c r="BQ114" s="973">
        <v>506971</v>
      </c>
      <c r="BR114" s="974"/>
      <c r="BS114" s="974"/>
      <c r="BT114" s="974"/>
      <c r="BU114" s="974"/>
      <c r="BV114" s="974">
        <v>476172</v>
      </c>
      <c r="BW114" s="974"/>
      <c r="BX114" s="974"/>
      <c r="BY114" s="974"/>
      <c r="BZ114" s="974"/>
      <c r="CA114" s="974">
        <v>469177</v>
      </c>
      <c r="CB114" s="974"/>
      <c r="CC114" s="974"/>
      <c r="CD114" s="974"/>
      <c r="CE114" s="974"/>
      <c r="CF114" s="968">
        <v>24.1</v>
      </c>
      <c r="CG114" s="969"/>
      <c r="CH114" s="969"/>
      <c r="CI114" s="969"/>
      <c r="CJ114" s="969"/>
      <c r="CK114" s="996"/>
      <c r="CL114" s="997"/>
      <c r="CM114" s="970" t="s">
        <v>453</v>
      </c>
      <c r="CN114" s="971"/>
      <c r="CO114" s="971"/>
      <c r="CP114" s="971"/>
      <c r="CQ114" s="971"/>
      <c r="CR114" s="971"/>
      <c r="CS114" s="971"/>
      <c r="CT114" s="971"/>
      <c r="CU114" s="971"/>
      <c r="CV114" s="971"/>
      <c r="CW114" s="971"/>
      <c r="CX114" s="971"/>
      <c r="CY114" s="971"/>
      <c r="CZ114" s="971"/>
      <c r="DA114" s="971"/>
      <c r="DB114" s="971"/>
      <c r="DC114" s="971"/>
      <c r="DD114" s="971"/>
      <c r="DE114" s="971"/>
      <c r="DF114" s="972"/>
      <c r="DG114" s="1006" t="s">
        <v>414</v>
      </c>
      <c r="DH114" s="1007"/>
      <c r="DI114" s="1007"/>
      <c r="DJ114" s="1007"/>
      <c r="DK114" s="1008"/>
      <c r="DL114" s="1009" t="s">
        <v>414</v>
      </c>
      <c r="DM114" s="1007"/>
      <c r="DN114" s="1007"/>
      <c r="DO114" s="1007"/>
      <c r="DP114" s="1008"/>
      <c r="DQ114" s="1009" t="s">
        <v>447</v>
      </c>
      <c r="DR114" s="1007"/>
      <c r="DS114" s="1007"/>
      <c r="DT114" s="1007"/>
      <c r="DU114" s="1008"/>
      <c r="DV114" s="1010" t="s">
        <v>130</v>
      </c>
      <c r="DW114" s="1011"/>
      <c r="DX114" s="1011"/>
      <c r="DY114" s="1011"/>
      <c r="DZ114" s="1012"/>
    </row>
    <row r="115" spans="1:130" s="230" customFormat="1" ht="26.25" customHeight="1" x14ac:dyDescent="0.2">
      <c r="A115" s="1002"/>
      <c r="B115" s="1003"/>
      <c r="C115" s="971" t="s">
        <v>454</v>
      </c>
      <c r="D115" s="971"/>
      <c r="E115" s="971"/>
      <c r="F115" s="971"/>
      <c r="G115" s="971"/>
      <c r="H115" s="971"/>
      <c r="I115" s="971"/>
      <c r="J115" s="971"/>
      <c r="K115" s="971"/>
      <c r="L115" s="971"/>
      <c r="M115" s="971"/>
      <c r="N115" s="971"/>
      <c r="O115" s="971"/>
      <c r="P115" s="971"/>
      <c r="Q115" s="971"/>
      <c r="R115" s="971"/>
      <c r="S115" s="971"/>
      <c r="T115" s="971"/>
      <c r="U115" s="971"/>
      <c r="V115" s="971"/>
      <c r="W115" s="971"/>
      <c r="X115" s="971"/>
      <c r="Y115" s="971"/>
      <c r="Z115" s="972"/>
      <c r="AA115" s="985" t="s">
        <v>414</v>
      </c>
      <c r="AB115" s="986"/>
      <c r="AC115" s="986"/>
      <c r="AD115" s="986"/>
      <c r="AE115" s="987"/>
      <c r="AF115" s="988" t="s">
        <v>414</v>
      </c>
      <c r="AG115" s="986"/>
      <c r="AH115" s="986"/>
      <c r="AI115" s="986"/>
      <c r="AJ115" s="987"/>
      <c r="AK115" s="988" t="s">
        <v>414</v>
      </c>
      <c r="AL115" s="986"/>
      <c r="AM115" s="986"/>
      <c r="AN115" s="986"/>
      <c r="AO115" s="987"/>
      <c r="AP115" s="989" t="s">
        <v>130</v>
      </c>
      <c r="AQ115" s="990"/>
      <c r="AR115" s="990"/>
      <c r="AS115" s="990"/>
      <c r="AT115" s="991"/>
      <c r="AU115" s="956"/>
      <c r="AV115" s="957"/>
      <c r="AW115" s="957"/>
      <c r="AX115" s="957"/>
      <c r="AY115" s="957"/>
      <c r="AZ115" s="970" t="s">
        <v>455</v>
      </c>
      <c r="BA115" s="971"/>
      <c r="BB115" s="971"/>
      <c r="BC115" s="971"/>
      <c r="BD115" s="971"/>
      <c r="BE115" s="971"/>
      <c r="BF115" s="971"/>
      <c r="BG115" s="971"/>
      <c r="BH115" s="971"/>
      <c r="BI115" s="971"/>
      <c r="BJ115" s="971"/>
      <c r="BK115" s="971"/>
      <c r="BL115" s="971"/>
      <c r="BM115" s="971"/>
      <c r="BN115" s="971"/>
      <c r="BO115" s="971"/>
      <c r="BP115" s="972"/>
      <c r="BQ115" s="973" t="s">
        <v>414</v>
      </c>
      <c r="BR115" s="974"/>
      <c r="BS115" s="974"/>
      <c r="BT115" s="974"/>
      <c r="BU115" s="974"/>
      <c r="BV115" s="974" t="s">
        <v>414</v>
      </c>
      <c r="BW115" s="974"/>
      <c r="BX115" s="974"/>
      <c r="BY115" s="974"/>
      <c r="BZ115" s="974"/>
      <c r="CA115" s="974" t="s">
        <v>414</v>
      </c>
      <c r="CB115" s="974"/>
      <c r="CC115" s="974"/>
      <c r="CD115" s="974"/>
      <c r="CE115" s="974"/>
      <c r="CF115" s="968" t="s">
        <v>130</v>
      </c>
      <c r="CG115" s="969"/>
      <c r="CH115" s="969"/>
      <c r="CI115" s="969"/>
      <c r="CJ115" s="969"/>
      <c r="CK115" s="996"/>
      <c r="CL115" s="997"/>
      <c r="CM115" s="970" t="s">
        <v>456</v>
      </c>
      <c r="CN115" s="971"/>
      <c r="CO115" s="971"/>
      <c r="CP115" s="971"/>
      <c r="CQ115" s="971"/>
      <c r="CR115" s="971"/>
      <c r="CS115" s="971"/>
      <c r="CT115" s="971"/>
      <c r="CU115" s="971"/>
      <c r="CV115" s="971"/>
      <c r="CW115" s="971"/>
      <c r="CX115" s="971"/>
      <c r="CY115" s="971"/>
      <c r="CZ115" s="971"/>
      <c r="DA115" s="971"/>
      <c r="DB115" s="971"/>
      <c r="DC115" s="971"/>
      <c r="DD115" s="971"/>
      <c r="DE115" s="971"/>
      <c r="DF115" s="972"/>
      <c r="DG115" s="1006" t="s">
        <v>130</v>
      </c>
      <c r="DH115" s="1007"/>
      <c r="DI115" s="1007"/>
      <c r="DJ115" s="1007"/>
      <c r="DK115" s="1008"/>
      <c r="DL115" s="1009" t="s">
        <v>414</v>
      </c>
      <c r="DM115" s="1007"/>
      <c r="DN115" s="1007"/>
      <c r="DO115" s="1007"/>
      <c r="DP115" s="1008"/>
      <c r="DQ115" s="1009" t="s">
        <v>414</v>
      </c>
      <c r="DR115" s="1007"/>
      <c r="DS115" s="1007"/>
      <c r="DT115" s="1007"/>
      <c r="DU115" s="1008"/>
      <c r="DV115" s="1010" t="s">
        <v>130</v>
      </c>
      <c r="DW115" s="1011"/>
      <c r="DX115" s="1011"/>
      <c r="DY115" s="1011"/>
      <c r="DZ115" s="1012"/>
    </row>
    <row r="116" spans="1:130" s="230" customFormat="1" ht="26.25" customHeight="1" x14ac:dyDescent="0.2">
      <c r="A116" s="1004"/>
      <c r="B116" s="1005"/>
      <c r="C116" s="1013" t="s">
        <v>457</v>
      </c>
      <c r="D116" s="1013"/>
      <c r="E116" s="1013"/>
      <c r="F116" s="1013"/>
      <c r="G116" s="1013"/>
      <c r="H116" s="1013"/>
      <c r="I116" s="1013"/>
      <c r="J116" s="1013"/>
      <c r="K116" s="1013"/>
      <c r="L116" s="1013"/>
      <c r="M116" s="1013"/>
      <c r="N116" s="1013"/>
      <c r="O116" s="1013"/>
      <c r="P116" s="1013"/>
      <c r="Q116" s="1013"/>
      <c r="R116" s="1013"/>
      <c r="S116" s="1013"/>
      <c r="T116" s="1013"/>
      <c r="U116" s="1013"/>
      <c r="V116" s="1013"/>
      <c r="W116" s="1013"/>
      <c r="X116" s="1013"/>
      <c r="Y116" s="1013"/>
      <c r="Z116" s="1014"/>
      <c r="AA116" s="1006">
        <v>111</v>
      </c>
      <c r="AB116" s="1007"/>
      <c r="AC116" s="1007"/>
      <c r="AD116" s="1007"/>
      <c r="AE116" s="1008"/>
      <c r="AF116" s="1009" t="s">
        <v>130</v>
      </c>
      <c r="AG116" s="1007"/>
      <c r="AH116" s="1007"/>
      <c r="AI116" s="1007"/>
      <c r="AJ116" s="1008"/>
      <c r="AK116" s="1009" t="s">
        <v>130</v>
      </c>
      <c r="AL116" s="1007"/>
      <c r="AM116" s="1007"/>
      <c r="AN116" s="1007"/>
      <c r="AO116" s="1008"/>
      <c r="AP116" s="1010" t="s">
        <v>130</v>
      </c>
      <c r="AQ116" s="1011"/>
      <c r="AR116" s="1011"/>
      <c r="AS116" s="1011"/>
      <c r="AT116" s="1012"/>
      <c r="AU116" s="956"/>
      <c r="AV116" s="957"/>
      <c r="AW116" s="957"/>
      <c r="AX116" s="957"/>
      <c r="AY116" s="957"/>
      <c r="AZ116" s="1015" t="s">
        <v>458</v>
      </c>
      <c r="BA116" s="1016"/>
      <c r="BB116" s="1016"/>
      <c r="BC116" s="1016"/>
      <c r="BD116" s="1016"/>
      <c r="BE116" s="1016"/>
      <c r="BF116" s="1016"/>
      <c r="BG116" s="1016"/>
      <c r="BH116" s="1016"/>
      <c r="BI116" s="1016"/>
      <c r="BJ116" s="1016"/>
      <c r="BK116" s="1016"/>
      <c r="BL116" s="1016"/>
      <c r="BM116" s="1016"/>
      <c r="BN116" s="1016"/>
      <c r="BO116" s="1016"/>
      <c r="BP116" s="1017"/>
      <c r="BQ116" s="973" t="s">
        <v>130</v>
      </c>
      <c r="BR116" s="974"/>
      <c r="BS116" s="974"/>
      <c r="BT116" s="974"/>
      <c r="BU116" s="974"/>
      <c r="BV116" s="974" t="s">
        <v>414</v>
      </c>
      <c r="BW116" s="974"/>
      <c r="BX116" s="974"/>
      <c r="BY116" s="974"/>
      <c r="BZ116" s="974"/>
      <c r="CA116" s="974" t="s">
        <v>130</v>
      </c>
      <c r="CB116" s="974"/>
      <c r="CC116" s="974"/>
      <c r="CD116" s="974"/>
      <c r="CE116" s="974"/>
      <c r="CF116" s="968" t="s">
        <v>130</v>
      </c>
      <c r="CG116" s="969"/>
      <c r="CH116" s="969"/>
      <c r="CI116" s="969"/>
      <c r="CJ116" s="969"/>
      <c r="CK116" s="996"/>
      <c r="CL116" s="997"/>
      <c r="CM116" s="970" t="s">
        <v>459</v>
      </c>
      <c r="CN116" s="971"/>
      <c r="CO116" s="971"/>
      <c r="CP116" s="971"/>
      <c r="CQ116" s="971"/>
      <c r="CR116" s="971"/>
      <c r="CS116" s="971"/>
      <c r="CT116" s="971"/>
      <c r="CU116" s="971"/>
      <c r="CV116" s="971"/>
      <c r="CW116" s="971"/>
      <c r="CX116" s="971"/>
      <c r="CY116" s="971"/>
      <c r="CZ116" s="971"/>
      <c r="DA116" s="971"/>
      <c r="DB116" s="971"/>
      <c r="DC116" s="971"/>
      <c r="DD116" s="971"/>
      <c r="DE116" s="971"/>
      <c r="DF116" s="972"/>
      <c r="DG116" s="1006" t="s">
        <v>130</v>
      </c>
      <c r="DH116" s="1007"/>
      <c r="DI116" s="1007"/>
      <c r="DJ116" s="1007"/>
      <c r="DK116" s="1008"/>
      <c r="DL116" s="1009" t="s">
        <v>130</v>
      </c>
      <c r="DM116" s="1007"/>
      <c r="DN116" s="1007"/>
      <c r="DO116" s="1007"/>
      <c r="DP116" s="1008"/>
      <c r="DQ116" s="1009" t="s">
        <v>130</v>
      </c>
      <c r="DR116" s="1007"/>
      <c r="DS116" s="1007"/>
      <c r="DT116" s="1007"/>
      <c r="DU116" s="1008"/>
      <c r="DV116" s="1010" t="s">
        <v>130</v>
      </c>
      <c r="DW116" s="1011"/>
      <c r="DX116" s="1011"/>
      <c r="DY116" s="1011"/>
      <c r="DZ116" s="1012"/>
    </row>
    <row r="117" spans="1:130" s="230" customFormat="1" ht="26.25" customHeight="1" x14ac:dyDescent="0.2">
      <c r="A117" s="960" t="s">
        <v>189</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25" t="s">
        <v>460</v>
      </c>
      <c r="Z117" s="942"/>
      <c r="AA117" s="1026">
        <v>570468</v>
      </c>
      <c r="AB117" s="1027"/>
      <c r="AC117" s="1027"/>
      <c r="AD117" s="1027"/>
      <c r="AE117" s="1028"/>
      <c r="AF117" s="1029">
        <v>589090</v>
      </c>
      <c r="AG117" s="1027"/>
      <c r="AH117" s="1027"/>
      <c r="AI117" s="1027"/>
      <c r="AJ117" s="1028"/>
      <c r="AK117" s="1029">
        <v>569802</v>
      </c>
      <c r="AL117" s="1027"/>
      <c r="AM117" s="1027"/>
      <c r="AN117" s="1027"/>
      <c r="AO117" s="1028"/>
      <c r="AP117" s="1030"/>
      <c r="AQ117" s="1031"/>
      <c r="AR117" s="1031"/>
      <c r="AS117" s="1031"/>
      <c r="AT117" s="1032"/>
      <c r="AU117" s="956"/>
      <c r="AV117" s="957"/>
      <c r="AW117" s="957"/>
      <c r="AX117" s="957"/>
      <c r="AY117" s="957"/>
      <c r="AZ117" s="1022" t="s">
        <v>461</v>
      </c>
      <c r="BA117" s="1023"/>
      <c r="BB117" s="1023"/>
      <c r="BC117" s="1023"/>
      <c r="BD117" s="1023"/>
      <c r="BE117" s="1023"/>
      <c r="BF117" s="1023"/>
      <c r="BG117" s="1023"/>
      <c r="BH117" s="1023"/>
      <c r="BI117" s="1023"/>
      <c r="BJ117" s="1023"/>
      <c r="BK117" s="1023"/>
      <c r="BL117" s="1023"/>
      <c r="BM117" s="1023"/>
      <c r="BN117" s="1023"/>
      <c r="BO117" s="1023"/>
      <c r="BP117" s="1024"/>
      <c r="BQ117" s="973" t="s">
        <v>414</v>
      </c>
      <c r="BR117" s="974"/>
      <c r="BS117" s="974"/>
      <c r="BT117" s="974"/>
      <c r="BU117" s="974"/>
      <c r="BV117" s="974" t="s">
        <v>130</v>
      </c>
      <c r="BW117" s="974"/>
      <c r="BX117" s="974"/>
      <c r="BY117" s="974"/>
      <c r="BZ117" s="974"/>
      <c r="CA117" s="974" t="s">
        <v>414</v>
      </c>
      <c r="CB117" s="974"/>
      <c r="CC117" s="974"/>
      <c r="CD117" s="974"/>
      <c r="CE117" s="974"/>
      <c r="CF117" s="968" t="s">
        <v>130</v>
      </c>
      <c r="CG117" s="969"/>
      <c r="CH117" s="969"/>
      <c r="CI117" s="969"/>
      <c r="CJ117" s="969"/>
      <c r="CK117" s="996"/>
      <c r="CL117" s="997"/>
      <c r="CM117" s="970" t="s">
        <v>462</v>
      </c>
      <c r="CN117" s="971"/>
      <c r="CO117" s="971"/>
      <c r="CP117" s="971"/>
      <c r="CQ117" s="971"/>
      <c r="CR117" s="971"/>
      <c r="CS117" s="971"/>
      <c r="CT117" s="971"/>
      <c r="CU117" s="971"/>
      <c r="CV117" s="971"/>
      <c r="CW117" s="971"/>
      <c r="CX117" s="971"/>
      <c r="CY117" s="971"/>
      <c r="CZ117" s="971"/>
      <c r="DA117" s="971"/>
      <c r="DB117" s="971"/>
      <c r="DC117" s="971"/>
      <c r="DD117" s="971"/>
      <c r="DE117" s="971"/>
      <c r="DF117" s="972"/>
      <c r="DG117" s="1006" t="s">
        <v>414</v>
      </c>
      <c r="DH117" s="1007"/>
      <c r="DI117" s="1007"/>
      <c r="DJ117" s="1007"/>
      <c r="DK117" s="1008"/>
      <c r="DL117" s="1009" t="s">
        <v>414</v>
      </c>
      <c r="DM117" s="1007"/>
      <c r="DN117" s="1007"/>
      <c r="DO117" s="1007"/>
      <c r="DP117" s="1008"/>
      <c r="DQ117" s="1009" t="s">
        <v>447</v>
      </c>
      <c r="DR117" s="1007"/>
      <c r="DS117" s="1007"/>
      <c r="DT117" s="1007"/>
      <c r="DU117" s="1008"/>
      <c r="DV117" s="1010" t="s">
        <v>414</v>
      </c>
      <c r="DW117" s="1011"/>
      <c r="DX117" s="1011"/>
      <c r="DY117" s="1011"/>
      <c r="DZ117" s="1012"/>
    </row>
    <row r="118" spans="1:130" s="230" customFormat="1" ht="26.25" customHeight="1" x14ac:dyDescent="0.2">
      <c r="A118" s="960" t="s">
        <v>434</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431</v>
      </c>
      <c r="AB118" s="941"/>
      <c r="AC118" s="941"/>
      <c r="AD118" s="941"/>
      <c r="AE118" s="942"/>
      <c r="AF118" s="940" t="s">
        <v>432</v>
      </c>
      <c r="AG118" s="941"/>
      <c r="AH118" s="941"/>
      <c r="AI118" s="941"/>
      <c r="AJ118" s="942"/>
      <c r="AK118" s="940" t="s">
        <v>309</v>
      </c>
      <c r="AL118" s="941"/>
      <c r="AM118" s="941"/>
      <c r="AN118" s="941"/>
      <c r="AO118" s="942"/>
      <c r="AP118" s="1018" t="s">
        <v>433</v>
      </c>
      <c r="AQ118" s="1019"/>
      <c r="AR118" s="1019"/>
      <c r="AS118" s="1019"/>
      <c r="AT118" s="1020"/>
      <c r="AU118" s="956"/>
      <c r="AV118" s="957"/>
      <c r="AW118" s="957"/>
      <c r="AX118" s="957"/>
      <c r="AY118" s="957"/>
      <c r="AZ118" s="1021" t="s">
        <v>463</v>
      </c>
      <c r="BA118" s="1013"/>
      <c r="BB118" s="1013"/>
      <c r="BC118" s="1013"/>
      <c r="BD118" s="1013"/>
      <c r="BE118" s="1013"/>
      <c r="BF118" s="1013"/>
      <c r="BG118" s="1013"/>
      <c r="BH118" s="1013"/>
      <c r="BI118" s="1013"/>
      <c r="BJ118" s="1013"/>
      <c r="BK118" s="1013"/>
      <c r="BL118" s="1013"/>
      <c r="BM118" s="1013"/>
      <c r="BN118" s="1013"/>
      <c r="BO118" s="1013"/>
      <c r="BP118" s="1014"/>
      <c r="BQ118" s="1047" t="s">
        <v>130</v>
      </c>
      <c r="BR118" s="1048"/>
      <c r="BS118" s="1048"/>
      <c r="BT118" s="1048"/>
      <c r="BU118" s="1048"/>
      <c r="BV118" s="1048" t="s">
        <v>414</v>
      </c>
      <c r="BW118" s="1048"/>
      <c r="BX118" s="1048"/>
      <c r="BY118" s="1048"/>
      <c r="BZ118" s="1048"/>
      <c r="CA118" s="1048" t="s">
        <v>414</v>
      </c>
      <c r="CB118" s="1048"/>
      <c r="CC118" s="1048"/>
      <c r="CD118" s="1048"/>
      <c r="CE118" s="1048"/>
      <c r="CF118" s="968" t="s">
        <v>130</v>
      </c>
      <c r="CG118" s="969"/>
      <c r="CH118" s="969"/>
      <c r="CI118" s="969"/>
      <c r="CJ118" s="969"/>
      <c r="CK118" s="996"/>
      <c r="CL118" s="997"/>
      <c r="CM118" s="970" t="s">
        <v>464</v>
      </c>
      <c r="CN118" s="971"/>
      <c r="CO118" s="971"/>
      <c r="CP118" s="971"/>
      <c r="CQ118" s="971"/>
      <c r="CR118" s="971"/>
      <c r="CS118" s="971"/>
      <c r="CT118" s="971"/>
      <c r="CU118" s="971"/>
      <c r="CV118" s="971"/>
      <c r="CW118" s="971"/>
      <c r="CX118" s="971"/>
      <c r="CY118" s="971"/>
      <c r="CZ118" s="971"/>
      <c r="DA118" s="971"/>
      <c r="DB118" s="971"/>
      <c r="DC118" s="971"/>
      <c r="DD118" s="971"/>
      <c r="DE118" s="971"/>
      <c r="DF118" s="972"/>
      <c r="DG118" s="1006" t="s">
        <v>447</v>
      </c>
      <c r="DH118" s="1007"/>
      <c r="DI118" s="1007"/>
      <c r="DJ118" s="1007"/>
      <c r="DK118" s="1008"/>
      <c r="DL118" s="1009" t="s">
        <v>130</v>
      </c>
      <c r="DM118" s="1007"/>
      <c r="DN118" s="1007"/>
      <c r="DO118" s="1007"/>
      <c r="DP118" s="1008"/>
      <c r="DQ118" s="1009" t="s">
        <v>447</v>
      </c>
      <c r="DR118" s="1007"/>
      <c r="DS118" s="1007"/>
      <c r="DT118" s="1007"/>
      <c r="DU118" s="1008"/>
      <c r="DV118" s="1010" t="s">
        <v>130</v>
      </c>
      <c r="DW118" s="1011"/>
      <c r="DX118" s="1011"/>
      <c r="DY118" s="1011"/>
      <c r="DZ118" s="1012"/>
    </row>
    <row r="119" spans="1:130" s="230" customFormat="1" ht="26.25" customHeight="1" x14ac:dyDescent="0.2">
      <c r="A119" s="1104" t="s">
        <v>437</v>
      </c>
      <c r="B119" s="995"/>
      <c r="C119" s="977" t="s">
        <v>438</v>
      </c>
      <c r="D119" s="945"/>
      <c r="E119" s="945"/>
      <c r="F119" s="945"/>
      <c r="G119" s="945"/>
      <c r="H119" s="945"/>
      <c r="I119" s="945"/>
      <c r="J119" s="945"/>
      <c r="K119" s="945"/>
      <c r="L119" s="945"/>
      <c r="M119" s="945"/>
      <c r="N119" s="945"/>
      <c r="O119" s="945"/>
      <c r="P119" s="945"/>
      <c r="Q119" s="945"/>
      <c r="R119" s="945"/>
      <c r="S119" s="945"/>
      <c r="T119" s="945"/>
      <c r="U119" s="945"/>
      <c r="V119" s="945"/>
      <c r="W119" s="945"/>
      <c r="X119" s="945"/>
      <c r="Y119" s="945"/>
      <c r="Z119" s="946"/>
      <c r="AA119" s="947" t="s">
        <v>130</v>
      </c>
      <c r="AB119" s="948"/>
      <c r="AC119" s="948"/>
      <c r="AD119" s="948"/>
      <c r="AE119" s="949"/>
      <c r="AF119" s="950" t="s">
        <v>414</v>
      </c>
      <c r="AG119" s="948"/>
      <c r="AH119" s="948"/>
      <c r="AI119" s="948"/>
      <c r="AJ119" s="949"/>
      <c r="AK119" s="950" t="s">
        <v>130</v>
      </c>
      <c r="AL119" s="948"/>
      <c r="AM119" s="948"/>
      <c r="AN119" s="948"/>
      <c r="AO119" s="949"/>
      <c r="AP119" s="951" t="s">
        <v>414</v>
      </c>
      <c r="AQ119" s="952"/>
      <c r="AR119" s="952"/>
      <c r="AS119" s="952"/>
      <c r="AT119" s="953"/>
      <c r="AU119" s="958"/>
      <c r="AV119" s="959"/>
      <c r="AW119" s="959"/>
      <c r="AX119" s="959"/>
      <c r="AY119" s="959"/>
      <c r="AZ119" s="251" t="s">
        <v>189</v>
      </c>
      <c r="BA119" s="251"/>
      <c r="BB119" s="251"/>
      <c r="BC119" s="251"/>
      <c r="BD119" s="251"/>
      <c r="BE119" s="251"/>
      <c r="BF119" s="251"/>
      <c r="BG119" s="251"/>
      <c r="BH119" s="251"/>
      <c r="BI119" s="251"/>
      <c r="BJ119" s="251"/>
      <c r="BK119" s="251"/>
      <c r="BL119" s="251"/>
      <c r="BM119" s="251"/>
      <c r="BN119" s="251"/>
      <c r="BO119" s="1025" t="s">
        <v>465</v>
      </c>
      <c r="BP119" s="1053"/>
      <c r="BQ119" s="1047">
        <v>6928040</v>
      </c>
      <c r="BR119" s="1048"/>
      <c r="BS119" s="1048"/>
      <c r="BT119" s="1048"/>
      <c r="BU119" s="1048"/>
      <c r="BV119" s="1048">
        <v>6762956</v>
      </c>
      <c r="BW119" s="1048"/>
      <c r="BX119" s="1048"/>
      <c r="BY119" s="1048"/>
      <c r="BZ119" s="1048"/>
      <c r="CA119" s="1048">
        <v>6857568</v>
      </c>
      <c r="CB119" s="1048"/>
      <c r="CC119" s="1048"/>
      <c r="CD119" s="1048"/>
      <c r="CE119" s="1048"/>
      <c r="CF119" s="1049"/>
      <c r="CG119" s="1050"/>
      <c r="CH119" s="1050"/>
      <c r="CI119" s="1050"/>
      <c r="CJ119" s="1051"/>
      <c r="CK119" s="998"/>
      <c r="CL119" s="999"/>
      <c r="CM119" s="1021" t="s">
        <v>466</v>
      </c>
      <c r="CN119" s="1013"/>
      <c r="CO119" s="1013"/>
      <c r="CP119" s="1013"/>
      <c r="CQ119" s="1013"/>
      <c r="CR119" s="1013"/>
      <c r="CS119" s="1013"/>
      <c r="CT119" s="1013"/>
      <c r="CU119" s="1013"/>
      <c r="CV119" s="1013"/>
      <c r="CW119" s="1013"/>
      <c r="CX119" s="1013"/>
      <c r="CY119" s="1013"/>
      <c r="CZ119" s="1013"/>
      <c r="DA119" s="1013"/>
      <c r="DB119" s="1013"/>
      <c r="DC119" s="1013"/>
      <c r="DD119" s="1013"/>
      <c r="DE119" s="1013"/>
      <c r="DF119" s="1014"/>
      <c r="DG119" s="1052" t="s">
        <v>130</v>
      </c>
      <c r="DH119" s="1034"/>
      <c r="DI119" s="1034"/>
      <c r="DJ119" s="1034"/>
      <c r="DK119" s="1035"/>
      <c r="DL119" s="1033" t="s">
        <v>447</v>
      </c>
      <c r="DM119" s="1034"/>
      <c r="DN119" s="1034"/>
      <c r="DO119" s="1034"/>
      <c r="DP119" s="1035"/>
      <c r="DQ119" s="1033" t="s">
        <v>414</v>
      </c>
      <c r="DR119" s="1034"/>
      <c r="DS119" s="1034"/>
      <c r="DT119" s="1034"/>
      <c r="DU119" s="1035"/>
      <c r="DV119" s="1036" t="s">
        <v>130</v>
      </c>
      <c r="DW119" s="1037"/>
      <c r="DX119" s="1037"/>
      <c r="DY119" s="1037"/>
      <c r="DZ119" s="1038"/>
    </row>
    <row r="120" spans="1:130" s="230" customFormat="1" ht="26.25" customHeight="1" x14ac:dyDescent="0.2">
      <c r="A120" s="1105"/>
      <c r="B120" s="997"/>
      <c r="C120" s="970" t="s">
        <v>442</v>
      </c>
      <c r="D120" s="971"/>
      <c r="E120" s="971"/>
      <c r="F120" s="971"/>
      <c r="G120" s="971"/>
      <c r="H120" s="971"/>
      <c r="I120" s="971"/>
      <c r="J120" s="971"/>
      <c r="K120" s="971"/>
      <c r="L120" s="971"/>
      <c r="M120" s="971"/>
      <c r="N120" s="971"/>
      <c r="O120" s="971"/>
      <c r="P120" s="971"/>
      <c r="Q120" s="971"/>
      <c r="R120" s="971"/>
      <c r="S120" s="971"/>
      <c r="T120" s="971"/>
      <c r="U120" s="971"/>
      <c r="V120" s="971"/>
      <c r="W120" s="971"/>
      <c r="X120" s="971"/>
      <c r="Y120" s="971"/>
      <c r="Z120" s="972"/>
      <c r="AA120" s="1006" t="s">
        <v>414</v>
      </c>
      <c r="AB120" s="1007"/>
      <c r="AC120" s="1007"/>
      <c r="AD120" s="1007"/>
      <c r="AE120" s="1008"/>
      <c r="AF120" s="1009" t="s">
        <v>414</v>
      </c>
      <c r="AG120" s="1007"/>
      <c r="AH120" s="1007"/>
      <c r="AI120" s="1007"/>
      <c r="AJ120" s="1008"/>
      <c r="AK120" s="1009" t="s">
        <v>414</v>
      </c>
      <c r="AL120" s="1007"/>
      <c r="AM120" s="1007"/>
      <c r="AN120" s="1007"/>
      <c r="AO120" s="1008"/>
      <c r="AP120" s="1010" t="s">
        <v>414</v>
      </c>
      <c r="AQ120" s="1011"/>
      <c r="AR120" s="1011"/>
      <c r="AS120" s="1011"/>
      <c r="AT120" s="1012"/>
      <c r="AU120" s="1039" t="s">
        <v>467</v>
      </c>
      <c r="AV120" s="1040"/>
      <c r="AW120" s="1040"/>
      <c r="AX120" s="1040"/>
      <c r="AY120" s="1041"/>
      <c r="AZ120" s="977" t="s">
        <v>468</v>
      </c>
      <c r="BA120" s="945"/>
      <c r="BB120" s="945"/>
      <c r="BC120" s="945"/>
      <c r="BD120" s="945"/>
      <c r="BE120" s="945"/>
      <c r="BF120" s="945"/>
      <c r="BG120" s="945"/>
      <c r="BH120" s="945"/>
      <c r="BI120" s="945"/>
      <c r="BJ120" s="945"/>
      <c r="BK120" s="945"/>
      <c r="BL120" s="945"/>
      <c r="BM120" s="945"/>
      <c r="BN120" s="945"/>
      <c r="BO120" s="945"/>
      <c r="BP120" s="946"/>
      <c r="BQ120" s="978">
        <v>2054385</v>
      </c>
      <c r="BR120" s="979"/>
      <c r="BS120" s="979"/>
      <c r="BT120" s="979"/>
      <c r="BU120" s="979"/>
      <c r="BV120" s="979">
        <v>2472548</v>
      </c>
      <c r="BW120" s="979"/>
      <c r="BX120" s="979"/>
      <c r="BY120" s="979"/>
      <c r="BZ120" s="979"/>
      <c r="CA120" s="979">
        <v>2801867</v>
      </c>
      <c r="CB120" s="979"/>
      <c r="CC120" s="979"/>
      <c r="CD120" s="979"/>
      <c r="CE120" s="979"/>
      <c r="CF120" s="992">
        <v>143.69999999999999</v>
      </c>
      <c r="CG120" s="993"/>
      <c r="CH120" s="993"/>
      <c r="CI120" s="993"/>
      <c r="CJ120" s="993"/>
      <c r="CK120" s="1054" t="s">
        <v>469</v>
      </c>
      <c r="CL120" s="1055"/>
      <c r="CM120" s="1055"/>
      <c r="CN120" s="1055"/>
      <c r="CO120" s="1056"/>
      <c r="CP120" s="1062" t="s">
        <v>410</v>
      </c>
      <c r="CQ120" s="1063"/>
      <c r="CR120" s="1063"/>
      <c r="CS120" s="1063"/>
      <c r="CT120" s="1063"/>
      <c r="CU120" s="1063"/>
      <c r="CV120" s="1063"/>
      <c r="CW120" s="1063"/>
      <c r="CX120" s="1063"/>
      <c r="CY120" s="1063"/>
      <c r="CZ120" s="1063"/>
      <c r="DA120" s="1063"/>
      <c r="DB120" s="1063"/>
      <c r="DC120" s="1063"/>
      <c r="DD120" s="1063"/>
      <c r="DE120" s="1063"/>
      <c r="DF120" s="1064"/>
      <c r="DG120" s="978">
        <v>1675638</v>
      </c>
      <c r="DH120" s="979"/>
      <c r="DI120" s="979"/>
      <c r="DJ120" s="979"/>
      <c r="DK120" s="979"/>
      <c r="DL120" s="979">
        <v>1582150</v>
      </c>
      <c r="DM120" s="979"/>
      <c r="DN120" s="979"/>
      <c r="DO120" s="979"/>
      <c r="DP120" s="979"/>
      <c r="DQ120" s="979">
        <v>1503663</v>
      </c>
      <c r="DR120" s="979"/>
      <c r="DS120" s="979"/>
      <c r="DT120" s="979"/>
      <c r="DU120" s="979"/>
      <c r="DV120" s="980">
        <v>77.099999999999994</v>
      </c>
      <c r="DW120" s="980"/>
      <c r="DX120" s="980"/>
      <c r="DY120" s="980"/>
      <c r="DZ120" s="981"/>
    </row>
    <row r="121" spans="1:130" s="230" customFormat="1" ht="26.25" customHeight="1" x14ac:dyDescent="0.2">
      <c r="A121" s="1105"/>
      <c r="B121" s="997"/>
      <c r="C121" s="1022" t="s">
        <v>470</v>
      </c>
      <c r="D121" s="1023"/>
      <c r="E121" s="1023"/>
      <c r="F121" s="1023"/>
      <c r="G121" s="1023"/>
      <c r="H121" s="1023"/>
      <c r="I121" s="1023"/>
      <c r="J121" s="1023"/>
      <c r="K121" s="1023"/>
      <c r="L121" s="1023"/>
      <c r="M121" s="1023"/>
      <c r="N121" s="1023"/>
      <c r="O121" s="1023"/>
      <c r="P121" s="1023"/>
      <c r="Q121" s="1023"/>
      <c r="R121" s="1023"/>
      <c r="S121" s="1023"/>
      <c r="T121" s="1023"/>
      <c r="U121" s="1023"/>
      <c r="V121" s="1023"/>
      <c r="W121" s="1023"/>
      <c r="X121" s="1023"/>
      <c r="Y121" s="1023"/>
      <c r="Z121" s="1024"/>
      <c r="AA121" s="1006" t="s">
        <v>130</v>
      </c>
      <c r="AB121" s="1007"/>
      <c r="AC121" s="1007"/>
      <c r="AD121" s="1007"/>
      <c r="AE121" s="1008"/>
      <c r="AF121" s="1009" t="s">
        <v>414</v>
      </c>
      <c r="AG121" s="1007"/>
      <c r="AH121" s="1007"/>
      <c r="AI121" s="1007"/>
      <c r="AJ121" s="1008"/>
      <c r="AK121" s="1009" t="s">
        <v>130</v>
      </c>
      <c r="AL121" s="1007"/>
      <c r="AM121" s="1007"/>
      <c r="AN121" s="1007"/>
      <c r="AO121" s="1008"/>
      <c r="AP121" s="1010" t="s">
        <v>414</v>
      </c>
      <c r="AQ121" s="1011"/>
      <c r="AR121" s="1011"/>
      <c r="AS121" s="1011"/>
      <c r="AT121" s="1012"/>
      <c r="AU121" s="1042"/>
      <c r="AV121" s="1043"/>
      <c r="AW121" s="1043"/>
      <c r="AX121" s="1043"/>
      <c r="AY121" s="1044"/>
      <c r="AZ121" s="970" t="s">
        <v>471</v>
      </c>
      <c r="BA121" s="971"/>
      <c r="BB121" s="971"/>
      <c r="BC121" s="971"/>
      <c r="BD121" s="971"/>
      <c r="BE121" s="971"/>
      <c r="BF121" s="971"/>
      <c r="BG121" s="971"/>
      <c r="BH121" s="971"/>
      <c r="BI121" s="971"/>
      <c r="BJ121" s="971"/>
      <c r="BK121" s="971"/>
      <c r="BL121" s="971"/>
      <c r="BM121" s="971"/>
      <c r="BN121" s="971"/>
      <c r="BO121" s="971"/>
      <c r="BP121" s="972"/>
      <c r="BQ121" s="973">
        <v>36985</v>
      </c>
      <c r="BR121" s="974"/>
      <c r="BS121" s="974"/>
      <c r="BT121" s="974"/>
      <c r="BU121" s="974"/>
      <c r="BV121" s="974">
        <v>37265</v>
      </c>
      <c r="BW121" s="974"/>
      <c r="BX121" s="974"/>
      <c r="BY121" s="974"/>
      <c r="BZ121" s="974"/>
      <c r="CA121" s="974">
        <v>27738</v>
      </c>
      <c r="CB121" s="974"/>
      <c r="CC121" s="974"/>
      <c r="CD121" s="974"/>
      <c r="CE121" s="974"/>
      <c r="CF121" s="968">
        <v>1.4</v>
      </c>
      <c r="CG121" s="969"/>
      <c r="CH121" s="969"/>
      <c r="CI121" s="969"/>
      <c r="CJ121" s="969"/>
      <c r="CK121" s="1057"/>
      <c r="CL121" s="1058"/>
      <c r="CM121" s="1058"/>
      <c r="CN121" s="1058"/>
      <c r="CO121" s="1059"/>
      <c r="CP121" s="1067" t="s">
        <v>472</v>
      </c>
      <c r="CQ121" s="1068"/>
      <c r="CR121" s="1068"/>
      <c r="CS121" s="1068"/>
      <c r="CT121" s="1068"/>
      <c r="CU121" s="1068"/>
      <c r="CV121" s="1068"/>
      <c r="CW121" s="1068"/>
      <c r="CX121" s="1068"/>
      <c r="CY121" s="1068"/>
      <c r="CZ121" s="1068"/>
      <c r="DA121" s="1068"/>
      <c r="DB121" s="1068"/>
      <c r="DC121" s="1068"/>
      <c r="DD121" s="1068"/>
      <c r="DE121" s="1068"/>
      <c r="DF121" s="1069"/>
      <c r="DG121" s="973">
        <v>1017263</v>
      </c>
      <c r="DH121" s="974"/>
      <c r="DI121" s="974"/>
      <c r="DJ121" s="974"/>
      <c r="DK121" s="974"/>
      <c r="DL121" s="974">
        <v>1028425</v>
      </c>
      <c r="DM121" s="974"/>
      <c r="DN121" s="974"/>
      <c r="DO121" s="974"/>
      <c r="DP121" s="974"/>
      <c r="DQ121" s="974">
        <v>1014840</v>
      </c>
      <c r="DR121" s="974"/>
      <c r="DS121" s="974"/>
      <c r="DT121" s="974"/>
      <c r="DU121" s="974"/>
      <c r="DV121" s="975">
        <v>52</v>
      </c>
      <c r="DW121" s="975"/>
      <c r="DX121" s="975"/>
      <c r="DY121" s="975"/>
      <c r="DZ121" s="976"/>
    </row>
    <row r="122" spans="1:130" s="230" customFormat="1" ht="26.25" customHeight="1" x14ac:dyDescent="0.2">
      <c r="A122" s="1105"/>
      <c r="B122" s="997"/>
      <c r="C122" s="970" t="s">
        <v>453</v>
      </c>
      <c r="D122" s="971"/>
      <c r="E122" s="971"/>
      <c r="F122" s="971"/>
      <c r="G122" s="971"/>
      <c r="H122" s="971"/>
      <c r="I122" s="971"/>
      <c r="J122" s="971"/>
      <c r="K122" s="971"/>
      <c r="L122" s="971"/>
      <c r="M122" s="971"/>
      <c r="N122" s="971"/>
      <c r="O122" s="971"/>
      <c r="P122" s="971"/>
      <c r="Q122" s="971"/>
      <c r="R122" s="971"/>
      <c r="S122" s="971"/>
      <c r="T122" s="971"/>
      <c r="U122" s="971"/>
      <c r="V122" s="971"/>
      <c r="W122" s="971"/>
      <c r="X122" s="971"/>
      <c r="Y122" s="971"/>
      <c r="Z122" s="972"/>
      <c r="AA122" s="1006" t="s">
        <v>130</v>
      </c>
      <c r="AB122" s="1007"/>
      <c r="AC122" s="1007"/>
      <c r="AD122" s="1007"/>
      <c r="AE122" s="1008"/>
      <c r="AF122" s="1009" t="s">
        <v>130</v>
      </c>
      <c r="AG122" s="1007"/>
      <c r="AH122" s="1007"/>
      <c r="AI122" s="1007"/>
      <c r="AJ122" s="1008"/>
      <c r="AK122" s="1009" t="s">
        <v>130</v>
      </c>
      <c r="AL122" s="1007"/>
      <c r="AM122" s="1007"/>
      <c r="AN122" s="1007"/>
      <c r="AO122" s="1008"/>
      <c r="AP122" s="1010" t="s">
        <v>414</v>
      </c>
      <c r="AQ122" s="1011"/>
      <c r="AR122" s="1011"/>
      <c r="AS122" s="1011"/>
      <c r="AT122" s="1012"/>
      <c r="AU122" s="1042"/>
      <c r="AV122" s="1043"/>
      <c r="AW122" s="1043"/>
      <c r="AX122" s="1043"/>
      <c r="AY122" s="1044"/>
      <c r="AZ122" s="1021" t="s">
        <v>473</v>
      </c>
      <c r="BA122" s="1013"/>
      <c r="BB122" s="1013"/>
      <c r="BC122" s="1013"/>
      <c r="BD122" s="1013"/>
      <c r="BE122" s="1013"/>
      <c r="BF122" s="1013"/>
      <c r="BG122" s="1013"/>
      <c r="BH122" s="1013"/>
      <c r="BI122" s="1013"/>
      <c r="BJ122" s="1013"/>
      <c r="BK122" s="1013"/>
      <c r="BL122" s="1013"/>
      <c r="BM122" s="1013"/>
      <c r="BN122" s="1013"/>
      <c r="BO122" s="1013"/>
      <c r="BP122" s="1014"/>
      <c r="BQ122" s="1047">
        <v>3724821</v>
      </c>
      <c r="BR122" s="1048"/>
      <c r="BS122" s="1048"/>
      <c r="BT122" s="1048"/>
      <c r="BU122" s="1048"/>
      <c r="BV122" s="1048">
        <v>3640522</v>
      </c>
      <c r="BW122" s="1048"/>
      <c r="BX122" s="1048"/>
      <c r="BY122" s="1048"/>
      <c r="BZ122" s="1048"/>
      <c r="CA122" s="1048">
        <v>3713384</v>
      </c>
      <c r="CB122" s="1048"/>
      <c r="CC122" s="1048"/>
      <c r="CD122" s="1048"/>
      <c r="CE122" s="1048"/>
      <c r="CF122" s="1065">
        <v>190.4</v>
      </c>
      <c r="CG122" s="1066"/>
      <c r="CH122" s="1066"/>
      <c r="CI122" s="1066"/>
      <c r="CJ122" s="1066"/>
      <c r="CK122" s="1057"/>
      <c r="CL122" s="1058"/>
      <c r="CM122" s="1058"/>
      <c r="CN122" s="1058"/>
      <c r="CO122" s="1059"/>
      <c r="CP122" s="1067"/>
      <c r="CQ122" s="1068"/>
      <c r="CR122" s="1068"/>
      <c r="CS122" s="1068"/>
      <c r="CT122" s="1068"/>
      <c r="CU122" s="1068"/>
      <c r="CV122" s="1068"/>
      <c r="CW122" s="1068"/>
      <c r="CX122" s="1068"/>
      <c r="CY122" s="1068"/>
      <c r="CZ122" s="1068"/>
      <c r="DA122" s="1068"/>
      <c r="DB122" s="1068"/>
      <c r="DC122" s="1068"/>
      <c r="DD122" s="1068"/>
      <c r="DE122" s="1068"/>
      <c r="DF122" s="1069"/>
      <c r="DG122" s="973"/>
      <c r="DH122" s="974"/>
      <c r="DI122" s="974"/>
      <c r="DJ122" s="974"/>
      <c r="DK122" s="974"/>
      <c r="DL122" s="974"/>
      <c r="DM122" s="974"/>
      <c r="DN122" s="974"/>
      <c r="DO122" s="974"/>
      <c r="DP122" s="974"/>
      <c r="DQ122" s="974"/>
      <c r="DR122" s="974"/>
      <c r="DS122" s="974"/>
      <c r="DT122" s="974"/>
      <c r="DU122" s="974"/>
      <c r="DV122" s="975"/>
      <c r="DW122" s="975"/>
      <c r="DX122" s="975"/>
      <c r="DY122" s="975"/>
      <c r="DZ122" s="976"/>
    </row>
    <row r="123" spans="1:130" s="230" customFormat="1" ht="26.25" customHeight="1" x14ac:dyDescent="0.2">
      <c r="A123" s="1105"/>
      <c r="B123" s="997"/>
      <c r="C123" s="970" t="s">
        <v>459</v>
      </c>
      <c r="D123" s="971"/>
      <c r="E123" s="971"/>
      <c r="F123" s="971"/>
      <c r="G123" s="971"/>
      <c r="H123" s="971"/>
      <c r="I123" s="971"/>
      <c r="J123" s="971"/>
      <c r="K123" s="971"/>
      <c r="L123" s="971"/>
      <c r="M123" s="971"/>
      <c r="N123" s="971"/>
      <c r="O123" s="971"/>
      <c r="P123" s="971"/>
      <c r="Q123" s="971"/>
      <c r="R123" s="971"/>
      <c r="S123" s="971"/>
      <c r="T123" s="971"/>
      <c r="U123" s="971"/>
      <c r="V123" s="971"/>
      <c r="W123" s="971"/>
      <c r="X123" s="971"/>
      <c r="Y123" s="971"/>
      <c r="Z123" s="972"/>
      <c r="AA123" s="1006" t="s">
        <v>414</v>
      </c>
      <c r="AB123" s="1007"/>
      <c r="AC123" s="1007"/>
      <c r="AD123" s="1007"/>
      <c r="AE123" s="1008"/>
      <c r="AF123" s="1009" t="s">
        <v>414</v>
      </c>
      <c r="AG123" s="1007"/>
      <c r="AH123" s="1007"/>
      <c r="AI123" s="1007"/>
      <c r="AJ123" s="1008"/>
      <c r="AK123" s="1009" t="s">
        <v>414</v>
      </c>
      <c r="AL123" s="1007"/>
      <c r="AM123" s="1007"/>
      <c r="AN123" s="1007"/>
      <c r="AO123" s="1008"/>
      <c r="AP123" s="1010" t="s">
        <v>130</v>
      </c>
      <c r="AQ123" s="1011"/>
      <c r="AR123" s="1011"/>
      <c r="AS123" s="1011"/>
      <c r="AT123" s="1012"/>
      <c r="AU123" s="1045"/>
      <c r="AV123" s="1046"/>
      <c r="AW123" s="1046"/>
      <c r="AX123" s="1046"/>
      <c r="AY123" s="1046"/>
      <c r="AZ123" s="251" t="s">
        <v>189</v>
      </c>
      <c r="BA123" s="251"/>
      <c r="BB123" s="251"/>
      <c r="BC123" s="251"/>
      <c r="BD123" s="251"/>
      <c r="BE123" s="251"/>
      <c r="BF123" s="251"/>
      <c r="BG123" s="251"/>
      <c r="BH123" s="251"/>
      <c r="BI123" s="251"/>
      <c r="BJ123" s="251"/>
      <c r="BK123" s="251"/>
      <c r="BL123" s="251"/>
      <c r="BM123" s="251"/>
      <c r="BN123" s="251"/>
      <c r="BO123" s="1025" t="s">
        <v>474</v>
      </c>
      <c r="BP123" s="1053"/>
      <c r="BQ123" s="1111">
        <v>5816191</v>
      </c>
      <c r="BR123" s="1112"/>
      <c r="BS123" s="1112"/>
      <c r="BT123" s="1112"/>
      <c r="BU123" s="1112"/>
      <c r="BV123" s="1112">
        <v>6150335</v>
      </c>
      <c r="BW123" s="1112"/>
      <c r="BX123" s="1112"/>
      <c r="BY123" s="1112"/>
      <c r="BZ123" s="1112"/>
      <c r="CA123" s="1112">
        <v>6542989</v>
      </c>
      <c r="CB123" s="1112"/>
      <c r="CC123" s="1112"/>
      <c r="CD123" s="1112"/>
      <c r="CE123" s="1112"/>
      <c r="CF123" s="1049"/>
      <c r="CG123" s="1050"/>
      <c r="CH123" s="1050"/>
      <c r="CI123" s="1050"/>
      <c r="CJ123" s="1051"/>
      <c r="CK123" s="1057"/>
      <c r="CL123" s="1058"/>
      <c r="CM123" s="1058"/>
      <c r="CN123" s="1058"/>
      <c r="CO123" s="1059"/>
      <c r="CP123" s="1067"/>
      <c r="CQ123" s="1068"/>
      <c r="CR123" s="1068"/>
      <c r="CS123" s="1068"/>
      <c r="CT123" s="1068"/>
      <c r="CU123" s="1068"/>
      <c r="CV123" s="1068"/>
      <c r="CW123" s="1068"/>
      <c r="CX123" s="1068"/>
      <c r="CY123" s="1068"/>
      <c r="CZ123" s="1068"/>
      <c r="DA123" s="1068"/>
      <c r="DB123" s="1068"/>
      <c r="DC123" s="1068"/>
      <c r="DD123" s="1068"/>
      <c r="DE123" s="1068"/>
      <c r="DF123" s="1069"/>
      <c r="DG123" s="1006"/>
      <c r="DH123" s="1007"/>
      <c r="DI123" s="1007"/>
      <c r="DJ123" s="1007"/>
      <c r="DK123" s="1008"/>
      <c r="DL123" s="1009"/>
      <c r="DM123" s="1007"/>
      <c r="DN123" s="1007"/>
      <c r="DO123" s="1007"/>
      <c r="DP123" s="1008"/>
      <c r="DQ123" s="1009"/>
      <c r="DR123" s="1007"/>
      <c r="DS123" s="1007"/>
      <c r="DT123" s="1007"/>
      <c r="DU123" s="1008"/>
      <c r="DV123" s="1010"/>
      <c r="DW123" s="1011"/>
      <c r="DX123" s="1011"/>
      <c r="DY123" s="1011"/>
      <c r="DZ123" s="1012"/>
    </row>
    <row r="124" spans="1:130" s="230" customFormat="1" ht="26.25" customHeight="1" thickBot="1" x14ac:dyDescent="0.25">
      <c r="A124" s="1105"/>
      <c r="B124" s="997"/>
      <c r="C124" s="970" t="s">
        <v>462</v>
      </c>
      <c r="D124" s="971"/>
      <c r="E124" s="971"/>
      <c r="F124" s="971"/>
      <c r="G124" s="971"/>
      <c r="H124" s="971"/>
      <c r="I124" s="971"/>
      <c r="J124" s="971"/>
      <c r="K124" s="971"/>
      <c r="L124" s="971"/>
      <c r="M124" s="971"/>
      <c r="N124" s="971"/>
      <c r="O124" s="971"/>
      <c r="P124" s="971"/>
      <c r="Q124" s="971"/>
      <c r="R124" s="971"/>
      <c r="S124" s="971"/>
      <c r="T124" s="971"/>
      <c r="U124" s="971"/>
      <c r="V124" s="971"/>
      <c r="W124" s="971"/>
      <c r="X124" s="971"/>
      <c r="Y124" s="971"/>
      <c r="Z124" s="972"/>
      <c r="AA124" s="1006" t="s">
        <v>414</v>
      </c>
      <c r="AB124" s="1007"/>
      <c r="AC124" s="1007"/>
      <c r="AD124" s="1007"/>
      <c r="AE124" s="1008"/>
      <c r="AF124" s="1009" t="s">
        <v>414</v>
      </c>
      <c r="AG124" s="1007"/>
      <c r="AH124" s="1007"/>
      <c r="AI124" s="1007"/>
      <c r="AJ124" s="1008"/>
      <c r="AK124" s="1009" t="s">
        <v>130</v>
      </c>
      <c r="AL124" s="1007"/>
      <c r="AM124" s="1007"/>
      <c r="AN124" s="1007"/>
      <c r="AO124" s="1008"/>
      <c r="AP124" s="1010" t="s">
        <v>130</v>
      </c>
      <c r="AQ124" s="1011"/>
      <c r="AR124" s="1011"/>
      <c r="AS124" s="1011"/>
      <c r="AT124" s="1012"/>
      <c r="AU124" s="1107" t="s">
        <v>475</v>
      </c>
      <c r="AV124" s="1108"/>
      <c r="AW124" s="1108"/>
      <c r="AX124" s="1108"/>
      <c r="AY124" s="1108"/>
      <c r="AZ124" s="1108"/>
      <c r="BA124" s="1108"/>
      <c r="BB124" s="1108"/>
      <c r="BC124" s="1108"/>
      <c r="BD124" s="1108"/>
      <c r="BE124" s="1108"/>
      <c r="BF124" s="1108"/>
      <c r="BG124" s="1108"/>
      <c r="BH124" s="1108"/>
      <c r="BI124" s="1108"/>
      <c r="BJ124" s="1108"/>
      <c r="BK124" s="1108"/>
      <c r="BL124" s="1108"/>
      <c r="BM124" s="1108"/>
      <c r="BN124" s="1108"/>
      <c r="BO124" s="1108"/>
      <c r="BP124" s="1109"/>
      <c r="BQ124" s="1110">
        <v>63.1</v>
      </c>
      <c r="BR124" s="1075"/>
      <c r="BS124" s="1075"/>
      <c r="BT124" s="1075"/>
      <c r="BU124" s="1075"/>
      <c r="BV124" s="1075">
        <v>30.6</v>
      </c>
      <c r="BW124" s="1075"/>
      <c r="BX124" s="1075"/>
      <c r="BY124" s="1075"/>
      <c r="BZ124" s="1075"/>
      <c r="CA124" s="1075">
        <v>16.100000000000001</v>
      </c>
      <c r="CB124" s="1075"/>
      <c r="CC124" s="1075"/>
      <c r="CD124" s="1075"/>
      <c r="CE124" s="1075"/>
      <c r="CF124" s="1076"/>
      <c r="CG124" s="1077"/>
      <c r="CH124" s="1077"/>
      <c r="CI124" s="1077"/>
      <c r="CJ124" s="1078"/>
      <c r="CK124" s="1060"/>
      <c r="CL124" s="1060"/>
      <c r="CM124" s="1060"/>
      <c r="CN124" s="1060"/>
      <c r="CO124" s="1061"/>
      <c r="CP124" s="1067" t="s">
        <v>476</v>
      </c>
      <c r="CQ124" s="1068"/>
      <c r="CR124" s="1068"/>
      <c r="CS124" s="1068"/>
      <c r="CT124" s="1068"/>
      <c r="CU124" s="1068"/>
      <c r="CV124" s="1068"/>
      <c r="CW124" s="1068"/>
      <c r="CX124" s="1068"/>
      <c r="CY124" s="1068"/>
      <c r="CZ124" s="1068"/>
      <c r="DA124" s="1068"/>
      <c r="DB124" s="1068"/>
      <c r="DC124" s="1068"/>
      <c r="DD124" s="1068"/>
      <c r="DE124" s="1068"/>
      <c r="DF124" s="1069"/>
      <c r="DG124" s="1052" t="s">
        <v>414</v>
      </c>
      <c r="DH124" s="1034"/>
      <c r="DI124" s="1034"/>
      <c r="DJ124" s="1034"/>
      <c r="DK124" s="1035"/>
      <c r="DL124" s="1033" t="s">
        <v>414</v>
      </c>
      <c r="DM124" s="1034"/>
      <c r="DN124" s="1034"/>
      <c r="DO124" s="1034"/>
      <c r="DP124" s="1035"/>
      <c r="DQ124" s="1033" t="s">
        <v>130</v>
      </c>
      <c r="DR124" s="1034"/>
      <c r="DS124" s="1034"/>
      <c r="DT124" s="1034"/>
      <c r="DU124" s="1035"/>
      <c r="DV124" s="1036" t="s">
        <v>130</v>
      </c>
      <c r="DW124" s="1037"/>
      <c r="DX124" s="1037"/>
      <c r="DY124" s="1037"/>
      <c r="DZ124" s="1038"/>
    </row>
    <row r="125" spans="1:130" s="230" customFormat="1" ht="26.25" customHeight="1" x14ac:dyDescent="0.2">
      <c r="A125" s="1105"/>
      <c r="B125" s="997"/>
      <c r="C125" s="970" t="s">
        <v>464</v>
      </c>
      <c r="D125" s="971"/>
      <c r="E125" s="971"/>
      <c r="F125" s="971"/>
      <c r="G125" s="971"/>
      <c r="H125" s="971"/>
      <c r="I125" s="971"/>
      <c r="J125" s="971"/>
      <c r="K125" s="971"/>
      <c r="L125" s="971"/>
      <c r="M125" s="971"/>
      <c r="N125" s="971"/>
      <c r="O125" s="971"/>
      <c r="P125" s="971"/>
      <c r="Q125" s="971"/>
      <c r="R125" s="971"/>
      <c r="S125" s="971"/>
      <c r="T125" s="971"/>
      <c r="U125" s="971"/>
      <c r="V125" s="971"/>
      <c r="W125" s="971"/>
      <c r="X125" s="971"/>
      <c r="Y125" s="971"/>
      <c r="Z125" s="972"/>
      <c r="AA125" s="1006" t="s">
        <v>414</v>
      </c>
      <c r="AB125" s="1007"/>
      <c r="AC125" s="1007"/>
      <c r="AD125" s="1007"/>
      <c r="AE125" s="1008"/>
      <c r="AF125" s="1009" t="s">
        <v>130</v>
      </c>
      <c r="AG125" s="1007"/>
      <c r="AH125" s="1007"/>
      <c r="AI125" s="1007"/>
      <c r="AJ125" s="1008"/>
      <c r="AK125" s="1009" t="s">
        <v>414</v>
      </c>
      <c r="AL125" s="1007"/>
      <c r="AM125" s="1007"/>
      <c r="AN125" s="1007"/>
      <c r="AO125" s="1008"/>
      <c r="AP125" s="1010" t="s">
        <v>414</v>
      </c>
      <c r="AQ125" s="1011"/>
      <c r="AR125" s="1011"/>
      <c r="AS125" s="1011"/>
      <c r="AT125" s="101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70" t="s">
        <v>477</v>
      </c>
      <c r="CL125" s="1055"/>
      <c r="CM125" s="1055"/>
      <c r="CN125" s="1055"/>
      <c r="CO125" s="1056"/>
      <c r="CP125" s="977" t="s">
        <v>478</v>
      </c>
      <c r="CQ125" s="945"/>
      <c r="CR125" s="945"/>
      <c r="CS125" s="945"/>
      <c r="CT125" s="945"/>
      <c r="CU125" s="945"/>
      <c r="CV125" s="945"/>
      <c r="CW125" s="945"/>
      <c r="CX125" s="945"/>
      <c r="CY125" s="945"/>
      <c r="CZ125" s="945"/>
      <c r="DA125" s="945"/>
      <c r="DB125" s="945"/>
      <c r="DC125" s="945"/>
      <c r="DD125" s="945"/>
      <c r="DE125" s="945"/>
      <c r="DF125" s="946"/>
      <c r="DG125" s="978" t="s">
        <v>130</v>
      </c>
      <c r="DH125" s="979"/>
      <c r="DI125" s="979"/>
      <c r="DJ125" s="979"/>
      <c r="DK125" s="979"/>
      <c r="DL125" s="979" t="s">
        <v>130</v>
      </c>
      <c r="DM125" s="979"/>
      <c r="DN125" s="979"/>
      <c r="DO125" s="979"/>
      <c r="DP125" s="979"/>
      <c r="DQ125" s="979" t="s">
        <v>414</v>
      </c>
      <c r="DR125" s="979"/>
      <c r="DS125" s="979"/>
      <c r="DT125" s="979"/>
      <c r="DU125" s="979"/>
      <c r="DV125" s="980" t="s">
        <v>130</v>
      </c>
      <c r="DW125" s="980"/>
      <c r="DX125" s="980"/>
      <c r="DY125" s="980"/>
      <c r="DZ125" s="981"/>
    </row>
    <row r="126" spans="1:130" s="230" customFormat="1" ht="26.25" customHeight="1" thickBot="1" x14ac:dyDescent="0.25">
      <c r="A126" s="1105"/>
      <c r="B126" s="997"/>
      <c r="C126" s="970" t="s">
        <v>466</v>
      </c>
      <c r="D126" s="971"/>
      <c r="E126" s="971"/>
      <c r="F126" s="971"/>
      <c r="G126" s="971"/>
      <c r="H126" s="971"/>
      <c r="I126" s="971"/>
      <c r="J126" s="971"/>
      <c r="K126" s="971"/>
      <c r="L126" s="971"/>
      <c r="M126" s="971"/>
      <c r="N126" s="971"/>
      <c r="O126" s="971"/>
      <c r="P126" s="971"/>
      <c r="Q126" s="971"/>
      <c r="R126" s="971"/>
      <c r="S126" s="971"/>
      <c r="T126" s="971"/>
      <c r="U126" s="971"/>
      <c r="V126" s="971"/>
      <c r="W126" s="971"/>
      <c r="X126" s="971"/>
      <c r="Y126" s="971"/>
      <c r="Z126" s="972"/>
      <c r="AA126" s="1006" t="s">
        <v>130</v>
      </c>
      <c r="AB126" s="1007"/>
      <c r="AC126" s="1007"/>
      <c r="AD126" s="1007"/>
      <c r="AE126" s="1008"/>
      <c r="AF126" s="1009" t="s">
        <v>414</v>
      </c>
      <c r="AG126" s="1007"/>
      <c r="AH126" s="1007"/>
      <c r="AI126" s="1007"/>
      <c r="AJ126" s="1008"/>
      <c r="AK126" s="1009" t="s">
        <v>130</v>
      </c>
      <c r="AL126" s="1007"/>
      <c r="AM126" s="1007"/>
      <c r="AN126" s="1007"/>
      <c r="AO126" s="1008"/>
      <c r="AP126" s="1010" t="s">
        <v>414</v>
      </c>
      <c r="AQ126" s="1011"/>
      <c r="AR126" s="1011"/>
      <c r="AS126" s="1011"/>
      <c r="AT126" s="101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71"/>
      <c r="CL126" s="1058"/>
      <c r="CM126" s="1058"/>
      <c r="CN126" s="1058"/>
      <c r="CO126" s="1059"/>
      <c r="CP126" s="970" t="s">
        <v>479</v>
      </c>
      <c r="CQ126" s="971"/>
      <c r="CR126" s="971"/>
      <c r="CS126" s="971"/>
      <c r="CT126" s="971"/>
      <c r="CU126" s="971"/>
      <c r="CV126" s="971"/>
      <c r="CW126" s="971"/>
      <c r="CX126" s="971"/>
      <c r="CY126" s="971"/>
      <c r="CZ126" s="971"/>
      <c r="DA126" s="971"/>
      <c r="DB126" s="971"/>
      <c r="DC126" s="971"/>
      <c r="DD126" s="971"/>
      <c r="DE126" s="971"/>
      <c r="DF126" s="972"/>
      <c r="DG126" s="973" t="s">
        <v>414</v>
      </c>
      <c r="DH126" s="974"/>
      <c r="DI126" s="974"/>
      <c r="DJ126" s="974"/>
      <c r="DK126" s="974"/>
      <c r="DL126" s="974" t="s">
        <v>130</v>
      </c>
      <c r="DM126" s="974"/>
      <c r="DN126" s="974"/>
      <c r="DO126" s="974"/>
      <c r="DP126" s="974"/>
      <c r="DQ126" s="974" t="s">
        <v>130</v>
      </c>
      <c r="DR126" s="974"/>
      <c r="DS126" s="974"/>
      <c r="DT126" s="974"/>
      <c r="DU126" s="974"/>
      <c r="DV126" s="975" t="s">
        <v>414</v>
      </c>
      <c r="DW126" s="975"/>
      <c r="DX126" s="975"/>
      <c r="DY126" s="975"/>
      <c r="DZ126" s="976"/>
    </row>
    <row r="127" spans="1:130" s="230" customFormat="1" ht="26.25" customHeight="1" x14ac:dyDescent="0.2">
      <c r="A127" s="1106"/>
      <c r="B127" s="999"/>
      <c r="C127" s="1021" t="s">
        <v>480</v>
      </c>
      <c r="D127" s="1013"/>
      <c r="E127" s="1013"/>
      <c r="F127" s="1013"/>
      <c r="G127" s="1013"/>
      <c r="H127" s="1013"/>
      <c r="I127" s="1013"/>
      <c r="J127" s="1013"/>
      <c r="K127" s="1013"/>
      <c r="L127" s="1013"/>
      <c r="M127" s="1013"/>
      <c r="N127" s="1013"/>
      <c r="O127" s="1013"/>
      <c r="P127" s="1013"/>
      <c r="Q127" s="1013"/>
      <c r="R127" s="1013"/>
      <c r="S127" s="1013"/>
      <c r="T127" s="1013"/>
      <c r="U127" s="1013"/>
      <c r="V127" s="1013"/>
      <c r="W127" s="1013"/>
      <c r="X127" s="1013"/>
      <c r="Y127" s="1013"/>
      <c r="Z127" s="1014"/>
      <c r="AA127" s="1006" t="s">
        <v>130</v>
      </c>
      <c r="AB127" s="1007"/>
      <c r="AC127" s="1007"/>
      <c r="AD127" s="1007"/>
      <c r="AE127" s="1008"/>
      <c r="AF127" s="1009" t="s">
        <v>130</v>
      </c>
      <c r="AG127" s="1007"/>
      <c r="AH127" s="1007"/>
      <c r="AI127" s="1007"/>
      <c r="AJ127" s="1008"/>
      <c r="AK127" s="1009" t="s">
        <v>414</v>
      </c>
      <c r="AL127" s="1007"/>
      <c r="AM127" s="1007"/>
      <c r="AN127" s="1007"/>
      <c r="AO127" s="1008"/>
      <c r="AP127" s="1010" t="s">
        <v>414</v>
      </c>
      <c r="AQ127" s="1011"/>
      <c r="AR127" s="1011"/>
      <c r="AS127" s="1011"/>
      <c r="AT127" s="1012"/>
      <c r="AU127" s="232"/>
      <c r="AV127" s="232"/>
      <c r="AW127" s="232"/>
      <c r="AX127" s="1079" t="s">
        <v>481</v>
      </c>
      <c r="AY127" s="1080"/>
      <c r="AZ127" s="1080"/>
      <c r="BA127" s="1080"/>
      <c r="BB127" s="1080"/>
      <c r="BC127" s="1080"/>
      <c r="BD127" s="1080"/>
      <c r="BE127" s="1081"/>
      <c r="BF127" s="1082" t="s">
        <v>482</v>
      </c>
      <c r="BG127" s="1080"/>
      <c r="BH127" s="1080"/>
      <c r="BI127" s="1080"/>
      <c r="BJ127" s="1080"/>
      <c r="BK127" s="1080"/>
      <c r="BL127" s="1081"/>
      <c r="BM127" s="1082" t="s">
        <v>483</v>
      </c>
      <c r="BN127" s="1080"/>
      <c r="BO127" s="1080"/>
      <c r="BP127" s="1080"/>
      <c r="BQ127" s="1080"/>
      <c r="BR127" s="1080"/>
      <c r="BS127" s="1081"/>
      <c r="BT127" s="1082" t="s">
        <v>484</v>
      </c>
      <c r="BU127" s="1080"/>
      <c r="BV127" s="1080"/>
      <c r="BW127" s="1080"/>
      <c r="BX127" s="1080"/>
      <c r="BY127" s="1080"/>
      <c r="BZ127" s="1103"/>
      <c r="CA127" s="232"/>
      <c r="CB127" s="232"/>
      <c r="CC127" s="232"/>
      <c r="CD127" s="255"/>
      <c r="CE127" s="255"/>
      <c r="CF127" s="255"/>
      <c r="CG127" s="232"/>
      <c r="CH127" s="232"/>
      <c r="CI127" s="232"/>
      <c r="CJ127" s="254"/>
      <c r="CK127" s="1071"/>
      <c r="CL127" s="1058"/>
      <c r="CM127" s="1058"/>
      <c r="CN127" s="1058"/>
      <c r="CO127" s="1059"/>
      <c r="CP127" s="970" t="s">
        <v>485</v>
      </c>
      <c r="CQ127" s="971"/>
      <c r="CR127" s="971"/>
      <c r="CS127" s="971"/>
      <c r="CT127" s="971"/>
      <c r="CU127" s="971"/>
      <c r="CV127" s="971"/>
      <c r="CW127" s="971"/>
      <c r="CX127" s="971"/>
      <c r="CY127" s="971"/>
      <c r="CZ127" s="971"/>
      <c r="DA127" s="971"/>
      <c r="DB127" s="971"/>
      <c r="DC127" s="971"/>
      <c r="DD127" s="971"/>
      <c r="DE127" s="971"/>
      <c r="DF127" s="972"/>
      <c r="DG127" s="973" t="s">
        <v>130</v>
      </c>
      <c r="DH127" s="974"/>
      <c r="DI127" s="974"/>
      <c r="DJ127" s="974"/>
      <c r="DK127" s="974"/>
      <c r="DL127" s="974" t="s">
        <v>130</v>
      </c>
      <c r="DM127" s="974"/>
      <c r="DN127" s="974"/>
      <c r="DO127" s="974"/>
      <c r="DP127" s="974"/>
      <c r="DQ127" s="974" t="s">
        <v>130</v>
      </c>
      <c r="DR127" s="974"/>
      <c r="DS127" s="974"/>
      <c r="DT127" s="974"/>
      <c r="DU127" s="974"/>
      <c r="DV127" s="975" t="s">
        <v>414</v>
      </c>
      <c r="DW127" s="975"/>
      <c r="DX127" s="975"/>
      <c r="DY127" s="975"/>
      <c r="DZ127" s="976"/>
    </row>
    <row r="128" spans="1:130" s="230" customFormat="1" ht="26.25" customHeight="1" thickBot="1" x14ac:dyDescent="0.25">
      <c r="A128" s="1089" t="s">
        <v>486</v>
      </c>
      <c r="B128" s="1090"/>
      <c r="C128" s="1090"/>
      <c r="D128" s="1090"/>
      <c r="E128" s="1090"/>
      <c r="F128" s="1090"/>
      <c r="G128" s="1090"/>
      <c r="H128" s="1090"/>
      <c r="I128" s="1090"/>
      <c r="J128" s="1090"/>
      <c r="K128" s="1090"/>
      <c r="L128" s="1090"/>
      <c r="M128" s="1090"/>
      <c r="N128" s="1090"/>
      <c r="O128" s="1090"/>
      <c r="P128" s="1090"/>
      <c r="Q128" s="1090"/>
      <c r="R128" s="1090"/>
      <c r="S128" s="1090"/>
      <c r="T128" s="1090"/>
      <c r="U128" s="1090"/>
      <c r="V128" s="1090"/>
      <c r="W128" s="1091" t="s">
        <v>487</v>
      </c>
      <c r="X128" s="1091"/>
      <c r="Y128" s="1091"/>
      <c r="Z128" s="1092"/>
      <c r="AA128" s="1093">
        <v>2290</v>
      </c>
      <c r="AB128" s="1094"/>
      <c r="AC128" s="1094"/>
      <c r="AD128" s="1094"/>
      <c r="AE128" s="1095"/>
      <c r="AF128" s="1096">
        <v>1362</v>
      </c>
      <c r="AG128" s="1094"/>
      <c r="AH128" s="1094"/>
      <c r="AI128" s="1094"/>
      <c r="AJ128" s="1095"/>
      <c r="AK128" s="1096" t="s">
        <v>130</v>
      </c>
      <c r="AL128" s="1094"/>
      <c r="AM128" s="1094"/>
      <c r="AN128" s="1094"/>
      <c r="AO128" s="1095"/>
      <c r="AP128" s="1097"/>
      <c r="AQ128" s="1098"/>
      <c r="AR128" s="1098"/>
      <c r="AS128" s="1098"/>
      <c r="AT128" s="1099"/>
      <c r="AU128" s="232"/>
      <c r="AV128" s="232"/>
      <c r="AW128" s="232"/>
      <c r="AX128" s="944" t="s">
        <v>488</v>
      </c>
      <c r="AY128" s="945"/>
      <c r="AZ128" s="945"/>
      <c r="BA128" s="945"/>
      <c r="BB128" s="945"/>
      <c r="BC128" s="945"/>
      <c r="BD128" s="945"/>
      <c r="BE128" s="946"/>
      <c r="BF128" s="1100" t="s">
        <v>130</v>
      </c>
      <c r="BG128" s="1101"/>
      <c r="BH128" s="1101"/>
      <c r="BI128" s="1101"/>
      <c r="BJ128" s="1101"/>
      <c r="BK128" s="1101"/>
      <c r="BL128" s="1102"/>
      <c r="BM128" s="1100">
        <v>15</v>
      </c>
      <c r="BN128" s="1101"/>
      <c r="BO128" s="1101"/>
      <c r="BP128" s="1101"/>
      <c r="BQ128" s="1101"/>
      <c r="BR128" s="1101"/>
      <c r="BS128" s="1102"/>
      <c r="BT128" s="1100">
        <v>20</v>
      </c>
      <c r="BU128" s="1101"/>
      <c r="BV128" s="1101"/>
      <c r="BW128" s="1101"/>
      <c r="BX128" s="1101"/>
      <c r="BY128" s="1101"/>
      <c r="BZ128" s="1124"/>
      <c r="CA128" s="255"/>
      <c r="CB128" s="255"/>
      <c r="CC128" s="255"/>
      <c r="CD128" s="255"/>
      <c r="CE128" s="255"/>
      <c r="CF128" s="255"/>
      <c r="CG128" s="232"/>
      <c r="CH128" s="232"/>
      <c r="CI128" s="232"/>
      <c r="CJ128" s="254"/>
      <c r="CK128" s="1072"/>
      <c r="CL128" s="1073"/>
      <c r="CM128" s="1073"/>
      <c r="CN128" s="1073"/>
      <c r="CO128" s="1074"/>
      <c r="CP128" s="1083" t="s">
        <v>489</v>
      </c>
      <c r="CQ128" s="762"/>
      <c r="CR128" s="762"/>
      <c r="CS128" s="762"/>
      <c r="CT128" s="762"/>
      <c r="CU128" s="762"/>
      <c r="CV128" s="762"/>
      <c r="CW128" s="762"/>
      <c r="CX128" s="762"/>
      <c r="CY128" s="762"/>
      <c r="CZ128" s="762"/>
      <c r="DA128" s="762"/>
      <c r="DB128" s="762"/>
      <c r="DC128" s="762"/>
      <c r="DD128" s="762"/>
      <c r="DE128" s="762"/>
      <c r="DF128" s="1084"/>
      <c r="DG128" s="1085" t="s">
        <v>414</v>
      </c>
      <c r="DH128" s="1086"/>
      <c r="DI128" s="1086"/>
      <c r="DJ128" s="1086"/>
      <c r="DK128" s="1086"/>
      <c r="DL128" s="1086" t="s">
        <v>414</v>
      </c>
      <c r="DM128" s="1086"/>
      <c r="DN128" s="1086"/>
      <c r="DO128" s="1086"/>
      <c r="DP128" s="1086"/>
      <c r="DQ128" s="1086" t="s">
        <v>130</v>
      </c>
      <c r="DR128" s="1086"/>
      <c r="DS128" s="1086"/>
      <c r="DT128" s="1086"/>
      <c r="DU128" s="1086"/>
      <c r="DV128" s="1087" t="s">
        <v>414</v>
      </c>
      <c r="DW128" s="1087"/>
      <c r="DX128" s="1087"/>
      <c r="DY128" s="1087"/>
      <c r="DZ128" s="1088"/>
    </row>
    <row r="129" spans="1:131" s="230" customFormat="1" ht="26.25" customHeight="1" x14ac:dyDescent="0.2">
      <c r="A129" s="982" t="s">
        <v>109</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18" t="s">
        <v>490</v>
      </c>
      <c r="X129" s="1119"/>
      <c r="Y129" s="1119"/>
      <c r="Z129" s="1120"/>
      <c r="AA129" s="1006">
        <v>2102064</v>
      </c>
      <c r="AB129" s="1007"/>
      <c r="AC129" s="1007"/>
      <c r="AD129" s="1007"/>
      <c r="AE129" s="1008"/>
      <c r="AF129" s="1009">
        <v>2360602</v>
      </c>
      <c r="AG129" s="1007"/>
      <c r="AH129" s="1007"/>
      <c r="AI129" s="1007"/>
      <c r="AJ129" s="1008"/>
      <c r="AK129" s="1009">
        <v>2324253</v>
      </c>
      <c r="AL129" s="1007"/>
      <c r="AM129" s="1007"/>
      <c r="AN129" s="1007"/>
      <c r="AO129" s="1008"/>
      <c r="AP129" s="1121"/>
      <c r="AQ129" s="1122"/>
      <c r="AR129" s="1122"/>
      <c r="AS129" s="1122"/>
      <c r="AT129" s="1123"/>
      <c r="AU129" s="233"/>
      <c r="AV129" s="233"/>
      <c r="AW129" s="233"/>
      <c r="AX129" s="1113" t="s">
        <v>491</v>
      </c>
      <c r="AY129" s="971"/>
      <c r="AZ129" s="971"/>
      <c r="BA129" s="971"/>
      <c r="BB129" s="971"/>
      <c r="BC129" s="971"/>
      <c r="BD129" s="971"/>
      <c r="BE129" s="972"/>
      <c r="BF129" s="1114" t="s">
        <v>130</v>
      </c>
      <c r="BG129" s="1115"/>
      <c r="BH129" s="1115"/>
      <c r="BI129" s="1115"/>
      <c r="BJ129" s="1115"/>
      <c r="BK129" s="1115"/>
      <c r="BL129" s="1116"/>
      <c r="BM129" s="1114">
        <v>20</v>
      </c>
      <c r="BN129" s="1115"/>
      <c r="BO129" s="1115"/>
      <c r="BP129" s="1115"/>
      <c r="BQ129" s="1115"/>
      <c r="BR129" s="1115"/>
      <c r="BS129" s="1116"/>
      <c r="BT129" s="1114">
        <v>30</v>
      </c>
      <c r="BU129" s="1115"/>
      <c r="BV129" s="1115"/>
      <c r="BW129" s="1115"/>
      <c r="BX129" s="1115"/>
      <c r="BY129" s="1115"/>
      <c r="BZ129" s="1117"/>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82" t="s">
        <v>492</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18" t="s">
        <v>493</v>
      </c>
      <c r="X130" s="1119"/>
      <c r="Y130" s="1119"/>
      <c r="Z130" s="1120"/>
      <c r="AA130" s="1006">
        <v>342656</v>
      </c>
      <c r="AB130" s="1007"/>
      <c r="AC130" s="1007"/>
      <c r="AD130" s="1007"/>
      <c r="AE130" s="1008"/>
      <c r="AF130" s="1009">
        <v>358619</v>
      </c>
      <c r="AG130" s="1007"/>
      <c r="AH130" s="1007"/>
      <c r="AI130" s="1007"/>
      <c r="AJ130" s="1008"/>
      <c r="AK130" s="1009">
        <v>374166</v>
      </c>
      <c r="AL130" s="1007"/>
      <c r="AM130" s="1007"/>
      <c r="AN130" s="1007"/>
      <c r="AO130" s="1008"/>
      <c r="AP130" s="1121"/>
      <c r="AQ130" s="1122"/>
      <c r="AR130" s="1122"/>
      <c r="AS130" s="1122"/>
      <c r="AT130" s="1123"/>
      <c r="AU130" s="233"/>
      <c r="AV130" s="233"/>
      <c r="AW130" s="233"/>
      <c r="AX130" s="1113" t="s">
        <v>494</v>
      </c>
      <c r="AY130" s="971"/>
      <c r="AZ130" s="971"/>
      <c r="BA130" s="971"/>
      <c r="BB130" s="971"/>
      <c r="BC130" s="971"/>
      <c r="BD130" s="971"/>
      <c r="BE130" s="972"/>
      <c r="BF130" s="1149">
        <v>11.4</v>
      </c>
      <c r="BG130" s="1150"/>
      <c r="BH130" s="1150"/>
      <c r="BI130" s="1150"/>
      <c r="BJ130" s="1150"/>
      <c r="BK130" s="1150"/>
      <c r="BL130" s="1151"/>
      <c r="BM130" s="1149">
        <v>25</v>
      </c>
      <c r="BN130" s="1150"/>
      <c r="BO130" s="1150"/>
      <c r="BP130" s="1150"/>
      <c r="BQ130" s="1150"/>
      <c r="BR130" s="1150"/>
      <c r="BS130" s="1151"/>
      <c r="BT130" s="1149">
        <v>35</v>
      </c>
      <c r="BU130" s="1150"/>
      <c r="BV130" s="1150"/>
      <c r="BW130" s="1150"/>
      <c r="BX130" s="1150"/>
      <c r="BY130" s="1150"/>
      <c r="BZ130" s="1152"/>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53"/>
      <c r="B131" s="1154"/>
      <c r="C131" s="1154"/>
      <c r="D131" s="1154"/>
      <c r="E131" s="1154"/>
      <c r="F131" s="1154"/>
      <c r="G131" s="1154"/>
      <c r="H131" s="1154"/>
      <c r="I131" s="1154"/>
      <c r="J131" s="1154"/>
      <c r="K131" s="1154"/>
      <c r="L131" s="1154"/>
      <c r="M131" s="1154"/>
      <c r="N131" s="1154"/>
      <c r="O131" s="1154"/>
      <c r="P131" s="1154"/>
      <c r="Q131" s="1154"/>
      <c r="R131" s="1154"/>
      <c r="S131" s="1154"/>
      <c r="T131" s="1154"/>
      <c r="U131" s="1154"/>
      <c r="V131" s="1154"/>
      <c r="W131" s="1155" t="s">
        <v>495</v>
      </c>
      <c r="X131" s="1156"/>
      <c r="Y131" s="1156"/>
      <c r="Z131" s="1157"/>
      <c r="AA131" s="1052">
        <v>1759408</v>
      </c>
      <c r="AB131" s="1034"/>
      <c r="AC131" s="1034"/>
      <c r="AD131" s="1034"/>
      <c r="AE131" s="1035"/>
      <c r="AF131" s="1033">
        <v>2001983</v>
      </c>
      <c r="AG131" s="1034"/>
      <c r="AH131" s="1034"/>
      <c r="AI131" s="1034"/>
      <c r="AJ131" s="1035"/>
      <c r="AK131" s="1033">
        <v>1950087</v>
      </c>
      <c r="AL131" s="1034"/>
      <c r="AM131" s="1034"/>
      <c r="AN131" s="1034"/>
      <c r="AO131" s="1035"/>
      <c r="AP131" s="1158"/>
      <c r="AQ131" s="1159"/>
      <c r="AR131" s="1159"/>
      <c r="AS131" s="1159"/>
      <c r="AT131" s="1160"/>
      <c r="AU131" s="233"/>
      <c r="AV131" s="233"/>
      <c r="AW131" s="233"/>
      <c r="AX131" s="1131" t="s">
        <v>496</v>
      </c>
      <c r="AY131" s="762"/>
      <c r="AZ131" s="762"/>
      <c r="BA131" s="762"/>
      <c r="BB131" s="762"/>
      <c r="BC131" s="762"/>
      <c r="BD131" s="762"/>
      <c r="BE131" s="1084"/>
      <c r="BF131" s="1132">
        <v>16.100000000000001</v>
      </c>
      <c r="BG131" s="1133"/>
      <c r="BH131" s="1133"/>
      <c r="BI131" s="1133"/>
      <c r="BJ131" s="1133"/>
      <c r="BK131" s="1133"/>
      <c r="BL131" s="1134"/>
      <c r="BM131" s="1132">
        <v>350</v>
      </c>
      <c r="BN131" s="1133"/>
      <c r="BO131" s="1133"/>
      <c r="BP131" s="1133"/>
      <c r="BQ131" s="1133"/>
      <c r="BR131" s="1133"/>
      <c r="BS131" s="1134"/>
      <c r="BT131" s="1135"/>
      <c r="BU131" s="1136"/>
      <c r="BV131" s="1136"/>
      <c r="BW131" s="1136"/>
      <c r="BX131" s="1136"/>
      <c r="BY131" s="1136"/>
      <c r="BZ131" s="11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38" t="s">
        <v>497</v>
      </c>
      <c r="B132" s="1139"/>
      <c r="C132" s="1139"/>
      <c r="D132" s="1139"/>
      <c r="E132" s="1139"/>
      <c r="F132" s="1139"/>
      <c r="G132" s="1139"/>
      <c r="H132" s="1139"/>
      <c r="I132" s="1139"/>
      <c r="J132" s="1139"/>
      <c r="K132" s="1139"/>
      <c r="L132" s="1139"/>
      <c r="M132" s="1139"/>
      <c r="N132" s="1139"/>
      <c r="O132" s="1139"/>
      <c r="P132" s="1139"/>
      <c r="Q132" s="1139"/>
      <c r="R132" s="1139"/>
      <c r="S132" s="1139"/>
      <c r="T132" s="1139"/>
      <c r="U132" s="1139"/>
      <c r="V132" s="1142" t="s">
        <v>498</v>
      </c>
      <c r="W132" s="1142"/>
      <c r="X132" s="1142"/>
      <c r="Y132" s="1142"/>
      <c r="Z132" s="1143"/>
      <c r="AA132" s="1144">
        <v>12.81806153</v>
      </c>
      <c r="AB132" s="1145"/>
      <c r="AC132" s="1145"/>
      <c r="AD132" s="1145"/>
      <c r="AE132" s="1146"/>
      <c r="AF132" s="1147">
        <v>11.44410317</v>
      </c>
      <c r="AG132" s="1145"/>
      <c r="AH132" s="1145"/>
      <c r="AI132" s="1145"/>
      <c r="AJ132" s="1146"/>
      <c r="AK132" s="1147">
        <v>10.0321678</v>
      </c>
      <c r="AL132" s="1145"/>
      <c r="AM132" s="1145"/>
      <c r="AN132" s="1145"/>
      <c r="AO132" s="1146"/>
      <c r="AP132" s="1049"/>
      <c r="AQ132" s="1050"/>
      <c r="AR132" s="1050"/>
      <c r="AS132" s="1050"/>
      <c r="AT132" s="1148"/>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40"/>
      <c r="B133" s="1141"/>
      <c r="C133" s="1141"/>
      <c r="D133" s="1141"/>
      <c r="E133" s="1141"/>
      <c r="F133" s="1141"/>
      <c r="G133" s="1141"/>
      <c r="H133" s="1141"/>
      <c r="I133" s="1141"/>
      <c r="J133" s="1141"/>
      <c r="K133" s="1141"/>
      <c r="L133" s="1141"/>
      <c r="M133" s="1141"/>
      <c r="N133" s="1141"/>
      <c r="O133" s="1141"/>
      <c r="P133" s="1141"/>
      <c r="Q133" s="1141"/>
      <c r="R133" s="1141"/>
      <c r="S133" s="1141"/>
      <c r="T133" s="1141"/>
      <c r="U133" s="1141"/>
      <c r="V133" s="1125" t="s">
        <v>499</v>
      </c>
      <c r="W133" s="1125"/>
      <c r="X133" s="1125"/>
      <c r="Y133" s="1125"/>
      <c r="Z133" s="1126"/>
      <c r="AA133" s="1127">
        <v>12.7</v>
      </c>
      <c r="AB133" s="1128"/>
      <c r="AC133" s="1128"/>
      <c r="AD133" s="1128"/>
      <c r="AE133" s="1129"/>
      <c r="AF133" s="1127">
        <v>12.2</v>
      </c>
      <c r="AG133" s="1128"/>
      <c r="AH133" s="1128"/>
      <c r="AI133" s="1128"/>
      <c r="AJ133" s="1129"/>
      <c r="AK133" s="1127">
        <v>11.4</v>
      </c>
      <c r="AL133" s="1128"/>
      <c r="AM133" s="1128"/>
      <c r="AN133" s="1128"/>
      <c r="AO133" s="1129"/>
      <c r="AP133" s="1076"/>
      <c r="AQ133" s="1077"/>
      <c r="AR133" s="1077"/>
      <c r="AS133" s="1077"/>
      <c r="AT133" s="113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NzqQmMMyfSrtmXBRbLmUjkdPDu0j16oryBHDTxl/qNbX/LCPxq3wHJuXq2BUXzwEMSNQxTlqH13cb5PJUOPMA==" saltValue="H6+dXNXsaWxhlrvyd47Fh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9" scale="28" orientation="portrait" cellComments="asDisplayed" horizontalDpi="12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595D1-64B0-46B9-87C9-A6C01B7296AF}">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500</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zceqe/nUcFhMZ2tdINSRgzg4Druu63EHchcnTAO1dOdiXmW7w3IWLdyhJUdMWSDLU3wasPQ5OwtpJAAw/uNWdA==" saltValue="TnlV8GsO9E3AP3MuQqvBlA==" spinCount="100000" sheet="1" objects="1" scenarios="1"/>
  <dataConsolidate/>
  <phoneticPr fontId="2"/>
  <printOptions horizontalCentered="1"/>
  <pageMargins left="0" right="0" top="0.39370078740157483" bottom="0.39370078740157483" header="0.19685039370078741" footer="0.19685039370078741"/>
  <pageSetup paperSize="9" scale="43"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LO3aSwqT0aZTkI6a5lv1SYyIAsfbfoQceRSZvq5dnFVE978SMrdQHPQ8TTENIJKrGX5JuMevT641yrcqhgyEbg==" saltValue="Jknc3L7utZnuXJSEEotpSQ=="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90" zoomScaleSheetLayoutView="9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501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62" t="s">
        <v>503</v>
      </c>
      <c r="AP7" s="272"/>
      <c r="AQ7" s="273" t="s">
        <v>504</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63"/>
      <c r="AP8" s="278" t="s">
        <v>505</v>
      </c>
      <c r="AQ8" s="279" t="s">
        <v>506</v>
      </c>
      <c r="AR8" s="280" t="s">
        <v>507</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4" t="s">
        <v>508</v>
      </c>
      <c r="AL9" s="1165"/>
      <c r="AM9" s="1165"/>
      <c r="AN9" s="1166"/>
      <c r="AO9" s="281">
        <v>606277</v>
      </c>
      <c r="AP9" s="281">
        <v>168410</v>
      </c>
      <c r="AQ9" s="282">
        <v>239803</v>
      </c>
      <c r="AR9" s="283">
        <v>-29.8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4" t="s">
        <v>509</v>
      </c>
      <c r="AL10" s="1165"/>
      <c r="AM10" s="1165"/>
      <c r="AN10" s="1166"/>
      <c r="AO10" s="284">
        <v>173866</v>
      </c>
      <c r="AP10" s="284">
        <v>48296</v>
      </c>
      <c r="AQ10" s="285">
        <v>35073</v>
      </c>
      <c r="AR10" s="286">
        <v>37.700000000000003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4" t="s">
        <v>510</v>
      </c>
      <c r="AL11" s="1165"/>
      <c r="AM11" s="1165"/>
      <c r="AN11" s="1166"/>
      <c r="AO11" s="284">
        <v>7637</v>
      </c>
      <c r="AP11" s="284">
        <v>2121</v>
      </c>
      <c r="AQ11" s="285">
        <v>3640</v>
      </c>
      <c r="AR11" s="286">
        <v>-41.7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4" t="s">
        <v>511</v>
      </c>
      <c r="AL12" s="1165"/>
      <c r="AM12" s="1165"/>
      <c r="AN12" s="1166"/>
      <c r="AO12" s="284" t="s">
        <v>512</v>
      </c>
      <c r="AP12" s="284" t="s">
        <v>512</v>
      </c>
      <c r="AQ12" s="285" t="s">
        <v>512</v>
      </c>
      <c r="AR12" s="286" t="s">
        <v>512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4" t="s">
        <v>513</v>
      </c>
      <c r="AL13" s="1165"/>
      <c r="AM13" s="1165"/>
      <c r="AN13" s="1166"/>
      <c r="AO13" s="284" t="s">
        <v>512</v>
      </c>
      <c r="AP13" s="284" t="s">
        <v>512</v>
      </c>
      <c r="AQ13" s="285">
        <v>11407</v>
      </c>
      <c r="AR13" s="286" t="s">
        <v>512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4" t="s">
        <v>514</v>
      </c>
      <c r="AL14" s="1165"/>
      <c r="AM14" s="1165"/>
      <c r="AN14" s="1166"/>
      <c r="AO14" s="284">
        <v>26072</v>
      </c>
      <c r="AP14" s="284">
        <v>7242</v>
      </c>
      <c r="AQ14" s="285">
        <v>4585</v>
      </c>
      <c r="AR14" s="286">
        <v>57.9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7" t="s">
        <v>515</v>
      </c>
      <c r="AL15" s="1168"/>
      <c r="AM15" s="1168"/>
      <c r="AN15" s="1169"/>
      <c r="AO15" s="284">
        <v>-55565</v>
      </c>
      <c r="AP15" s="284">
        <v>-15435</v>
      </c>
      <c r="AQ15" s="285">
        <v>-18839</v>
      </c>
      <c r="AR15" s="286">
        <v>-18.100000000000001</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7" t="s">
        <v>189</v>
      </c>
      <c r="AL16" s="1168"/>
      <c r="AM16" s="1168"/>
      <c r="AN16" s="1169"/>
      <c r="AO16" s="284">
        <v>758287</v>
      </c>
      <c r="AP16" s="284">
        <v>210635</v>
      </c>
      <c r="AQ16" s="285">
        <v>275669</v>
      </c>
      <c r="AR16" s="286">
        <v>-23.6</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516</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517</v>
      </c>
      <c r="AP20" s="293" t="s">
        <v>518</v>
      </c>
      <c r="AQ20" s="294" t="s">
        <v>519</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0" t="s">
        <v>520</v>
      </c>
      <c r="AL21" s="1171"/>
      <c r="AM21" s="1171"/>
      <c r="AN21" s="1172"/>
      <c r="AO21" s="297">
        <v>18.61</v>
      </c>
      <c r="AP21" s="298">
        <v>23.86</v>
      </c>
      <c r="AQ21" s="299">
        <v>-5.25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0" t="s">
        <v>521</v>
      </c>
      <c r="AL22" s="1171"/>
      <c r="AM22" s="1171"/>
      <c r="AN22" s="1172"/>
      <c r="AO22" s="302">
        <v>98.1</v>
      </c>
      <c r="AP22" s="303">
        <v>95.5</v>
      </c>
      <c r="AQ22" s="304">
        <v>2.6</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61" t="s">
        <v>522</v>
      </c>
      <c r="B26" s="1161"/>
      <c r="C26" s="1161"/>
      <c r="D26" s="1161"/>
      <c r="E26" s="1161"/>
      <c r="F26" s="1161"/>
      <c r="G26" s="1161"/>
      <c r="H26" s="1161"/>
      <c r="I26" s="1161"/>
      <c r="J26" s="1161"/>
      <c r="K26" s="1161"/>
      <c r="L26" s="1161"/>
      <c r="M26" s="1161"/>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267"/>
    </row>
    <row r="27" spans="1:46" ht="13" x14ac:dyDescent="0.2">
      <c r="A27" s="309"/>
      <c r="AO27" s="262"/>
      <c r="AP27" s="262"/>
      <c r="AQ27" s="262"/>
      <c r="AR27" s="262"/>
      <c r="AS27" s="262"/>
      <c r="AT27" s="262"/>
    </row>
    <row r="28" spans="1:46" ht="16.5" x14ac:dyDescent="0.2">
      <c r="A28" s="263" t="s">
        <v>523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62" t="s">
        <v>503</v>
      </c>
      <c r="AP30" s="272"/>
      <c r="AQ30" s="273" t="s">
        <v>504</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63"/>
      <c r="AP31" s="278" t="s">
        <v>505</v>
      </c>
      <c r="AQ31" s="279" t="s">
        <v>506</v>
      </c>
      <c r="AR31" s="280" t="s">
        <v>507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78" t="s">
        <v>525</v>
      </c>
      <c r="AL32" s="1179"/>
      <c r="AM32" s="1179"/>
      <c r="AN32" s="1180"/>
      <c r="AO32" s="312">
        <v>365394</v>
      </c>
      <c r="AP32" s="312">
        <v>101498</v>
      </c>
      <c r="AQ32" s="313">
        <v>162926</v>
      </c>
      <c r="AR32" s="314">
        <v>-37.700000000000003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78" t="s">
        <v>526</v>
      </c>
      <c r="AL33" s="1179"/>
      <c r="AM33" s="1179"/>
      <c r="AN33" s="1180"/>
      <c r="AO33" s="312" t="s">
        <v>512</v>
      </c>
      <c r="AP33" s="312" t="s">
        <v>512</v>
      </c>
      <c r="AQ33" s="313" t="s">
        <v>512</v>
      </c>
      <c r="AR33" s="314" t="s">
        <v>512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78" t="s">
        <v>527</v>
      </c>
      <c r="AL34" s="1179"/>
      <c r="AM34" s="1179"/>
      <c r="AN34" s="1180"/>
      <c r="AO34" s="312" t="s">
        <v>512</v>
      </c>
      <c r="AP34" s="312" t="s">
        <v>512</v>
      </c>
      <c r="AQ34" s="313">
        <v>4</v>
      </c>
      <c r="AR34" s="314" t="s">
        <v>512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78" t="s">
        <v>528</v>
      </c>
      <c r="AL35" s="1179"/>
      <c r="AM35" s="1179"/>
      <c r="AN35" s="1180"/>
      <c r="AO35" s="312">
        <v>165464</v>
      </c>
      <c r="AP35" s="312">
        <v>45962</v>
      </c>
      <c r="AQ35" s="313">
        <v>33512</v>
      </c>
      <c r="AR35" s="314">
        <v>37.200000000000003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78" t="s">
        <v>529</v>
      </c>
      <c r="AL36" s="1179"/>
      <c r="AM36" s="1179"/>
      <c r="AN36" s="1180"/>
      <c r="AO36" s="312">
        <v>38944</v>
      </c>
      <c r="AP36" s="312">
        <v>10818</v>
      </c>
      <c r="AQ36" s="313">
        <v>2866</v>
      </c>
      <c r="AR36" s="314">
        <v>277.5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78" t="s">
        <v>530</v>
      </c>
      <c r="AL37" s="1179"/>
      <c r="AM37" s="1179"/>
      <c r="AN37" s="1180"/>
      <c r="AO37" s="312" t="s">
        <v>512</v>
      </c>
      <c r="AP37" s="312" t="s">
        <v>512</v>
      </c>
      <c r="AQ37" s="313">
        <v>1429</v>
      </c>
      <c r="AR37" s="314" t="s">
        <v>512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81" t="s">
        <v>531</v>
      </c>
      <c r="AL38" s="1182"/>
      <c r="AM38" s="1182"/>
      <c r="AN38" s="1183"/>
      <c r="AO38" s="315" t="s">
        <v>512</v>
      </c>
      <c r="AP38" s="315" t="s">
        <v>512</v>
      </c>
      <c r="AQ38" s="316">
        <v>30</v>
      </c>
      <c r="AR38" s="304" t="s">
        <v>512</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81" t="s">
        <v>532</v>
      </c>
      <c r="AL39" s="1182"/>
      <c r="AM39" s="1182"/>
      <c r="AN39" s="1183"/>
      <c r="AO39" s="312" t="s">
        <v>512</v>
      </c>
      <c r="AP39" s="312" t="s">
        <v>512</v>
      </c>
      <c r="AQ39" s="313">
        <v>-7390</v>
      </c>
      <c r="AR39" s="314" t="s">
        <v>512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78" t="s">
        <v>533</v>
      </c>
      <c r="AL40" s="1179"/>
      <c r="AM40" s="1179"/>
      <c r="AN40" s="1180"/>
      <c r="AO40" s="312">
        <v>-374166</v>
      </c>
      <c r="AP40" s="312">
        <v>-103935</v>
      </c>
      <c r="AQ40" s="313">
        <v>-136323</v>
      </c>
      <c r="AR40" s="314">
        <v>-23.8</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84" t="s">
        <v>301</v>
      </c>
      <c r="AL41" s="1185"/>
      <c r="AM41" s="1185"/>
      <c r="AN41" s="1186"/>
      <c r="AO41" s="312">
        <v>195636</v>
      </c>
      <c r="AP41" s="312">
        <v>54343</v>
      </c>
      <c r="AQ41" s="313">
        <v>57054</v>
      </c>
      <c r="AR41" s="314">
        <v>-4.8</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534</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536</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73" t="s">
        <v>503</v>
      </c>
      <c r="AN49" s="1175" t="s">
        <v>537</v>
      </c>
      <c r="AO49" s="1176"/>
      <c r="AP49" s="1176"/>
      <c r="AQ49" s="1176"/>
      <c r="AR49" s="117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74"/>
      <c r="AN50" s="328" t="s">
        <v>538</v>
      </c>
      <c r="AO50" s="329" t="s">
        <v>539</v>
      </c>
      <c r="AP50" s="330" t="s">
        <v>540</v>
      </c>
      <c r="AQ50" s="331" t="s">
        <v>541</v>
      </c>
      <c r="AR50" s="332" t="s">
        <v>542</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543</v>
      </c>
      <c r="AL51" s="325"/>
      <c r="AM51" s="333">
        <v>232400</v>
      </c>
      <c r="AN51" s="334">
        <v>58657</v>
      </c>
      <c r="AO51" s="335">
        <v>55</v>
      </c>
      <c r="AP51" s="336">
        <v>271581</v>
      </c>
      <c r="AQ51" s="337">
        <v>-6.7</v>
      </c>
      <c r="AR51" s="338">
        <v>61.7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544</v>
      </c>
      <c r="AM52" s="341">
        <v>135895</v>
      </c>
      <c r="AN52" s="342">
        <v>34300</v>
      </c>
      <c r="AO52" s="343">
        <v>89.4</v>
      </c>
      <c r="AP52" s="344">
        <v>117844</v>
      </c>
      <c r="AQ52" s="345">
        <v>-1</v>
      </c>
      <c r="AR52" s="346">
        <v>90.4</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545</v>
      </c>
      <c r="AL53" s="325"/>
      <c r="AM53" s="333">
        <v>235237</v>
      </c>
      <c r="AN53" s="334">
        <v>60863</v>
      </c>
      <c r="AO53" s="335">
        <v>3.8</v>
      </c>
      <c r="AP53" s="336">
        <v>268375</v>
      </c>
      <c r="AQ53" s="337">
        <v>-1.2</v>
      </c>
      <c r="AR53" s="338">
        <v>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544</v>
      </c>
      <c r="AM54" s="341">
        <v>171078</v>
      </c>
      <c r="AN54" s="342">
        <v>44263</v>
      </c>
      <c r="AO54" s="343">
        <v>29</v>
      </c>
      <c r="AP54" s="344">
        <v>119602</v>
      </c>
      <c r="AQ54" s="345">
        <v>1.5</v>
      </c>
      <c r="AR54" s="346">
        <v>27.5</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546</v>
      </c>
      <c r="AL55" s="325"/>
      <c r="AM55" s="333">
        <v>283806</v>
      </c>
      <c r="AN55" s="334">
        <v>75320</v>
      </c>
      <c r="AO55" s="335">
        <v>23.8</v>
      </c>
      <c r="AP55" s="336">
        <v>301035</v>
      </c>
      <c r="AQ55" s="337">
        <v>12.2</v>
      </c>
      <c r="AR55" s="338">
        <v>11.6</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544</v>
      </c>
      <c r="AM56" s="341">
        <v>198228</v>
      </c>
      <c r="AN56" s="342">
        <v>52608</v>
      </c>
      <c r="AO56" s="343">
        <v>18.899999999999999</v>
      </c>
      <c r="AP56" s="344">
        <v>154376</v>
      </c>
      <c r="AQ56" s="345">
        <v>29.1</v>
      </c>
      <c r="AR56" s="346">
        <v>-10.199999999999999</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547</v>
      </c>
      <c r="AL57" s="325"/>
      <c r="AM57" s="333">
        <v>410328</v>
      </c>
      <c r="AN57" s="334">
        <v>111230</v>
      </c>
      <c r="AO57" s="335">
        <v>47.7</v>
      </c>
      <c r="AP57" s="336">
        <v>277467</v>
      </c>
      <c r="AQ57" s="337">
        <v>-7.8</v>
      </c>
      <c r="AR57" s="338">
        <v>55.5</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544</v>
      </c>
      <c r="AM58" s="341">
        <v>156792</v>
      </c>
      <c r="AN58" s="342">
        <v>42503</v>
      </c>
      <c r="AO58" s="343">
        <v>-19.2</v>
      </c>
      <c r="AP58" s="344">
        <v>128378</v>
      </c>
      <c r="AQ58" s="345">
        <v>-16.8</v>
      </c>
      <c r="AR58" s="346">
        <v>-2.4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548</v>
      </c>
      <c r="AL59" s="325"/>
      <c r="AM59" s="333">
        <v>865076</v>
      </c>
      <c r="AN59" s="334">
        <v>240299</v>
      </c>
      <c r="AO59" s="335">
        <v>116</v>
      </c>
      <c r="AP59" s="336">
        <v>282256</v>
      </c>
      <c r="AQ59" s="337">
        <v>1.7</v>
      </c>
      <c r="AR59" s="338">
        <v>114.3</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544</v>
      </c>
      <c r="AM60" s="341">
        <v>419078</v>
      </c>
      <c r="AN60" s="342">
        <v>116411</v>
      </c>
      <c r="AO60" s="343">
        <v>173.9</v>
      </c>
      <c r="AP60" s="344">
        <v>145453</v>
      </c>
      <c r="AQ60" s="345">
        <v>13.3</v>
      </c>
      <c r="AR60" s="346">
        <v>160.6</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549</v>
      </c>
      <c r="AL61" s="347"/>
      <c r="AM61" s="348">
        <v>405369</v>
      </c>
      <c r="AN61" s="349">
        <v>109274</v>
      </c>
      <c r="AO61" s="350">
        <v>49.3</v>
      </c>
      <c r="AP61" s="351">
        <v>280143</v>
      </c>
      <c r="AQ61" s="352">
        <v>-0.4</v>
      </c>
      <c r="AR61" s="338">
        <v>49.7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544</v>
      </c>
      <c r="AM62" s="341">
        <v>216214</v>
      </c>
      <c r="AN62" s="342">
        <v>58017</v>
      </c>
      <c r="AO62" s="343">
        <v>58.4</v>
      </c>
      <c r="AP62" s="344">
        <v>133131</v>
      </c>
      <c r="AQ62" s="345">
        <v>5.2</v>
      </c>
      <c r="AR62" s="346">
        <v>53.2</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f8sV7xgFMgv4jI58LDi4rGHBNBgnu4OITZHUvSYJ6WkmDE/blzCfBk/MgbIcHxquQ8PBQBgXLHf7GXvA7mEeog==" saltValue="Io1vmUFC//7+o2PIm9PN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551</v>
      </c>
    </row>
    <row r="120" spans="125:125" ht="13.5" hidden="1" customHeight="1" x14ac:dyDescent="0.2"/>
    <row r="121" spans="125:125" ht="13.5" hidden="1" customHeight="1" x14ac:dyDescent="0.2">
      <c r="DU121" s="259"/>
    </row>
  </sheetData>
  <sheetProtection algorithmName="SHA-512" hashValue="RGOBdDshsTlKLRbC7VYdfLzepr4l/okQRy1tF2ECmWNSbFRlBBydusbPgsetNc9o+IYogeXoPfzn/GWQUAZcyA==" saltValue="/4hSe3oQlXMOCD44z6KfE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552</v>
      </c>
    </row>
  </sheetData>
  <sheetProtection algorithmName="SHA-512" hashValue="HZt3AoBJTU0OdfSmBW6q89+5ArLi0CYLQSOJBoLF6mZhyDehBXcrlxSujpsNdpHyVLY5PrZPQcrgac5exheiWw==" saltValue="WxwMYRa0hP1SqhDuXo1zn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553</v>
      </c>
      <c r="G46" s="8" t="s">
        <v>554</v>
      </c>
      <c r="H46" s="8" t="s">
        <v>555</v>
      </c>
      <c r="I46" s="8" t="s">
        <v>556</v>
      </c>
      <c r="J46" s="9" t="s">
        <v>557</v>
      </c>
    </row>
    <row r="47" spans="2:10" ht="57.75" customHeight="1" x14ac:dyDescent="0.2">
      <c r="B47" s="10"/>
      <c r="C47" s="1187" t="s">
        <v>3</v>
      </c>
      <c r="D47" s="1187"/>
      <c r="E47" s="1188"/>
      <c r="F47" s="11">
        <v>44.35</v>
      </c>
      <c r="G47" s="12">
        <v>46.12</v>
      </c>
      <c r="H47" s="12">
        <v>45.25</v>
      </c>
      <c r="I47" s="12">
        <v>41.21</v>
      </c>
      <c r="J47" s="13">
        <v>41.62</v>
      </c>
    </row>
    <row r="48" spans="2:10" ht="57.75" customHeight="1" x14ac:dyDescent="0.2">
      <c r="B48" s="14"/>
      <c r="C48" s="1189" t="s">
        <v>4</v>
      </c>
      <c r="D48" s="1189"/>
      <c r="E48" s="1190"/>
      <c r="F48" s="15">
        <v>6.28</v>
      </c>
      <c r="G48" s="16">
        <v>3.16</v>
      </c>
      <c r="H48" s="16">
        <v>2.0499999999999998</v>
      </c>
      <c r="I48" s="16">
        <v>1.71</v>
      </c>
      <c r="J48" s="17">
        <v>1.92</v>
      </c>
    </row>
    <row r="49" spans="2:10" ht="57.75" customHeight="1" thickBot="1" x14ac:dyDescent="0.25">
      <c r="B49" s="18"/>
      <c r="C49" s="1191" t="s">
        <v>5</v>
      </c>
      <c r="D49" s="1191"/>
      <c r="E49" s="1192"/>
      <c r="F49" s="19">
        <v>5.18</v>
      </c>
      <c r="G49" s="20">
        <v>1</v>
      </c>
      <c r="H49" s="20">
        <v>0.55000000000000004</v>
      </c>
      <c r="I49" s="20">
        <v>0.8</v>
      </c>
      <c r="J49" s="21" t="s">
        <v>558</v>
      </c>
    </row>
    <row r="50" spans="2:10" ht="13" x14ac:dyDescent="0.2"/>
  </sheetData>
  <sheetProtection algorithmName="SHA-512" hashValue="9v7xECXedQb84yRCi+xyrnrOuQeC/8Vu6so1gTchdRXgZHpt2hGIY9Gu3dGhaVfvFubzoLex+GlGDGXb+bslLw==" saltValue="CCwm6IWvOFMh2uj7kNwrX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199" t="s">
        <v>559</v>
      </c>
      <c r="D34" s="1199"/>
      <c r="E34" s="1200"/>
      <c r="F34" s="32">
        <v>6.27</v>
      </c>
      <c r="G34" s="33">
        <v>3.16</v>
      </c>
      <c r="H34" s="33">
        <v>2.0499999999999998</v>
      </c>
      <c r="I34" s="33">
        <v>1.7</v>
      </c>
      <c r="J34" s="34">
        <v>1.92</v>
      </c>
      <c r="K34" s="22"/>
      <c r="L34" s="22"/>
      <c r="M34" s="22"/>
      <c r="N34" s="22"/>
      <c r="O34" s="22"/>
      <c r="P34" s="22"/>
    </row>
    <row r="35" spans="1:16" ht="39" customHeight="1" x14ac:dyDescent="0.2">
      <c r="A35" s="22"/>
      <c r="B35" s="35"/>
      <c r="C35" s="1193" t="s">
        <v>560</v>
      </c>
      <c r="D35" s="1194"/>
      <c r="E35" s="1195"/>
      <c r="F35" s="36">
        <v>2.5099999999999998</v>
      </c>
      <c r="G35" s="37">
        <v>2.31</v>
      </c>
      <c r="H35" s="37">
        <v>1.57</v>
      </c>
      <c r="I35" s="37">
        <v>1.73</v>
      </c>
      <c r="J35" s="38">
        <v>1.48</v>
      </c>
      <c r="K35" s="22"/>
      <c r="L35" s="22"/>
      <c r="M35" s="22"/>
      <c r="N35" s="22"/>
      <c r="O35" s="22"/>
      <c r="P35" s="22"/>
    </row>
    <row r="36" spans="1:16" ht="39" customHeight="1" x14ac:dyDescent="0.2">
      <c r="A36" s="22"/>
      <c r="B36" s="35"/>
      <c r="C36" s="1193" t="s">
        <v>561</v>
      </c>
      <c r="D36" s="1194"/>
      <c r="E36" s="1195"/>
      <c r="F36" s="36">
        <v>0.45</v>
      </c>
      <c r="G36" s="37">
        <v>0.66</v>
      </c>
      <c r="H36" s="37">
        <v>0.87</v>
      </c>
      <c r="I36" s="37">
        <v>1.06</v>
      </c>
      <c r="J36" s="38">
        <v>1.03</v>
      </c>
      <c r="K36" s="22"/>
      <c r="L36" s="22"/>
      <c r="M36" s="22"/>
      <c r="N36" s="22"/>
      <c r="O36" s="22"/>
      <c r="P36" s="22"/>
    </row>
    <row r="37" spans="1:16" ht="39" customHeight="1" x14ac:dyDescent="0.2">
      <c r="A37" s="22"/>
      <c r="B37" s="35"/>
      <c r="C37" s="1193" t="s">
        <v>562</v>
      </c>
      <c r="D37" s="1194"/>
      <c r="E37" s="1195"/>
      <c r="F37" s="36">
        <v>0.11</v>
      </c>
      <c r="G37" s="37">
        <v>0.1</v>
      </c>
      <c r="H37" s="37">
        <v>0.55000000000000004</v>
      </c>
      <c r="I37" s="37">
        <v>0.09</v>
      </c>
      <c r="J37" s="38">
        <v>0.83</v>
      </c>
      <c r="K37" s="22"/>
      <c r="L37" s="22"/>
      <c r="M37" s="22"/>
      <c r="N37" s="22"/>
      <c r="O37" s="22"/>
      <c r="P37" s="22"/>
    </row>
    <row r="38" spans="1:16" ht="39" customHeight="1" x14ac:dyDescent="0.2">
      <c r="A38" s="22"/>
      <c r="B38" s="35"/>
      <c r="C38" s="1193" t="s">
        <v>563</v>
      </c>
      <c r="D38" s="1194"/>
      <c r="E38" s="1195"/>
      <c r="F38" s="36">
        <v>0.52</v>
      </c>
      <c r="G38" s="37">
        <v>0.26</v>
      </c>
      <c r="H38" s="37">
        <v>0.22</v>
      </c>
      <c r="I38" s="37">
        <v>0.11</v>
      </c>
      <c r="J38" s="38">
        <v>0.19</v>
      </c>
      <c r="K38" s="22"/>
      <c r="L38" s="22"/>
      <c r="M38" s="22"/>
      <c r="N38" s="22"/>
      <c r="O38" s="22"/>
      <c r="P38" s="22"/>
    </row>
    <row r="39" spans="1:16" ht="39" customHeight="1" x14ac:dyDescent="0.2">
      <c r="A39" s="22"/>
      <c r="B39" s="35"/>
      <c r="C39" s="1193" t="s">
        <v>564</v>
      </c>
      <c r="D39" s="1194"/>
      <c r="E39" s="1195"/>
      <c r="F39" s="36">
        <v>7.0000000000000007E-2</v>
      </c>
      <c r="G39" s="37">
        <v>0.12</v>
      </c>
      <c r="H39" s="37">
        <v>0.16</v>
      </c>
      <c r="I39" s="37">
        <v>0.11</v>
      </c>
      <c r="J39" s="38">
        <v>0.11</v>
      </c>
      <c r="K39" s="22"/>
      <c r="L39" s="22"/>
      <c r="M39" s="22"/>
      <c r="N39" s="22"/>
      <c r="O39" s="22"/>
      <c r="P39" s="22"/>
    </row>
    <row r="40" spans="1:16" ht="39" customHeight="1" x14ac:dyDescent="0.2">
      <c r="A40" s="22"/>
      <c r="B40" s="35"/>
      <c r="C40" s="1193" t="s">
        <v>565</v>
      </c>
      <c r="D40" s="1194"/>
      <c r="E40" s="1195"/>
      <c r="F40" s="36">
        <v>0.02</v>
      </c>
      <c r="G40" s="37">
        <v>0.01</v>
      </c>
      <c r="H40" s="37">
        <v>0.01</v>
      </c>
      <c r="I40" s="37">
        <v>0.02</v>
      </c>
      <c r="J40" s="38">
        <v>0.02</v>
      </c>
      <c r="K40" s="22"/>
      <c r="L40" s="22"/>
      <c r="M40" s="22"/>
      <c r="N40" s="22"/>
      <c r="O40" s="22"/>
      <c r="P40" s="22"/>
    </row>
    <row r="41" spans="1:16" ht="39" customHeight="1" x14ac:dyDescent="0.2">
      <c r="A41" s="22"/>
      <c r="B41" s="35"/>
      <c r="C41" s="1193" t="s">
        <v>566</v>
      </c>
      <c r="D41" s="1194"/>
      <c r="E41" s="1195"/>
      <c r="F41" s="36">
        <v>0.01</v>
      </c>
      <c r="G41" s="37">
        <v>0.01</v>
      </c>
      <c r="H41" s="37">
        <v>0</v>
      </c>
      <c r="I41" s="37">
        <v>0.01</v>
      </c>
      <c r="J41" s="38">
        <v>0</v>
      </c>
      <c r="K41" s="22"/>
      <c r="L41" s="22"/>
      <c r="M41" s="22"/>
      <c r="N41" s="22"/>
      <c r="O41" s="22"/>
      <c r="P41" s="22"/>
    </row>
    <row r="42" spans="1:16" ht="39" customHeight="1" x14ac:dyDescent="0.2">
      <c r="A42" s="22"/>
      <c r="B42" s="39"/>
      <c r="C42" s="1193" t="s">
        <v>567</v>
      </c>
      <c r="D42" s="1194"/>
      <c r="E42" s="1195"/>
      <c r="F42" s="36" t="s">
        <v>512</v>
      </c>
      <c r="G42" s="37" t="s">
        <v>512</v>
      </c>
      <c r="H42" s="37" t="s">
        <v>512</v>
      </c>
      <c r="I42" s="37" t="s">
        <v>512</v>
      </c>
      <c r="J42" s="38" t="s">
        <v>512</v>
      </c>
      <c r="K42" s="22"/>
      <c r="L42" s="22"/>
      <c r="M42" s="22"/>
      <c r="N42" s="22"/>
      <c r="O42" s="22"/>
      <c r="P42" s="22"/>
    </row>
    <row r="43" spans="1:16" ht="39" customHeight="1" thickBot="1" x14ac:dyDescent="0.25">
      <c r="A43" s="22"/>
      <c r="B43" s="40"/>
      <c r="C43" s="1196" t="s">
        <v>568</v>
      </c>
      <c r="D43" s="1197"/>
      <c r="E43" s="1198"/>
      <c r="F43" s="41">
        <v>0</v>
      </c>
      <c r="G43" s="42">
        <v>0</v>
      </c>
      <c r="H43" s="42" t="s">
        <v>512</v>
      </c>
      <c r="I43" s="42" t="s">
        <v>512</v>
      </c>
      <c r="J43" s="43" t="s">
        <v>512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Yk0mFxXnodsTRk+e2VbctADTTlc2VaZgY7WcnBLZPrjSO1/ETkzm9xHMNTzLlNhsk+rvmLyM9rbHpS64JjgIxw==" saltValue="3/mtb5mBubVW39cjMyMG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0" zoomScaleNormal="8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201" t="s">
        <v>11</v>
      </c>
      <c r="C45" s="1202"/>
      <c r="D45" s="58"/>
      <c r="E45" s="1207" t="s">
        <v>12</v>
      </c>
      <c r="F45" s="1207"/>
      <c r="G45" s="1207"/>
      <c r="H45" s="1207"/>
      <c r="I45" s="1207"/>
      <c r="J45" s="1208"/>
      <c r="K45" s="59">
        <v>343</v>
      </c>
      <c r="L45" s="60">
        <v>325</v>
      </c>
      <c r="M45" s="60">
        <v>345</v>
      </c>
      <c r="N45" s="60">
        <v>357</v>
      </c>
      <c r="O45" s="61">
        <v>365</v>
      </c>
      <c r="P45" s="48"/>
      <c r="Q45" s="48"/>
      <c r="R45" s="48"/>
      <c r="S45" s="48"/>
      <c r="T45" s="48"/>
      <c r="U45" s="48"/>
    </row>
    <row r="46" spans="1:21" ht="30.75" customHeight="1" x14ac:dyDescent="0.2">
      <c r="A46" s="48"/>
      <c r="B46" s="1203"/>
      <c r="C46" s="1204"/>
      <c r="D46" s="62"/>
      <c r="E46" s="1209" t="s">
        <v>13</v>
      </c>
      <c r="F46" s="1209"/>
      <c r="G46" s="1209"/>
      <c r="H46" s="1209"/>
      <c r="I46" s="1209"/>
      <c r="J46" s="1210"/>
      <c r="K46" s="63" t="s">
        <v>512</v>
      </c>
      <c r="L46" s="64" t="s">
        <v>512</v>
      </c>
      <c r="M46" s="64" t="s">
        <v>512</v>
      </c>
      <c r="N46" s="64" t="s">
        <v>512</v>
      </c>
      <c r="O46" s="65" t="s">
        <v>512</v>
      </c>
      <c r="P46" s="48"/>
      <c r="Q46" s="48"/>
      <c r="R46" s="48"/>
      <c r="S46" s="48"/>
      <c r="T46" s="48"/>
      <c r="U46" s="48"/>
    </row>
    <row r="47" spans="1:21" ht="30.75" customHeight="1" x14ac:dyDescent="0.2">
      <c r="A47" s="48"/>
      <c r="B47" s="1203"/>
      <c r="C47" s="1204"/>
      <c r="D47" s="62"/>
      <c r="E47" s="1209" t="s">
        <v>14</v>
      </c>
      <c r="F47" s="1209"/>
      <c r="G47" s="1209"/>
      <c r="H47" s="1209"/>
      <c r="I47" s="1209"/>
      <c r="J47" s="1210"/>
      <c r="K47" s="63" t="s">
        <v>512</v>
      </c>
      <c r="L47" s="64" t="s">
        <v>512</v>
      </c>
      <c r="M47" s="64" t="s">
        <v>512</v>
      </c>
      <c r="N47" s="64" t="s">
        <v>512</v>
      </c>
      <c r="O47" s="65" t="s">
        <v>512</v>
      </c>
      <c r="P47" s="48"/>
      <c r="Q47" s="48"/>
      <c r="R47" s="48"/>
      <c r="S47" s="48"/>
      <c r="T47" s="48"/>
      <c r="U47" s="48"/>
    </row>
    <row r="48" spans="1:21" ht="30.75" customHeight="1" x14ac:dyDescent="0.2">
      <c r="A48" s="48"/>
      <c r="B48" s="1203"/>
      <c r="C48" s="1204"/>
      <c r="D48" s="62"/>
      <c r="E48" s="1209" t="s">
        <v>15</v>
      </c>
      <c r="F48" s="1209"/>
      <c r="G48" s="1209"/>
      <c r="H48" s="1209"/>
      <c r="I48" s="1209"/>
      <c r="J48" s="1210"/>
      <c r="K48" s="63">
        <v>174</v>
      </c>
      <c r="L48" s="64">
        <v>183</v>
      </c>
      <c r="M48" s="64">
        <v>187</v>
      </c>
      <c r="N48" s="64">
        <v>188</v>
      </c>
      <c r="O48" s="65">
        <v>165</v>
      </c>
      <c r="P48" s="48"/>
      <c r="Q48" s="48"/>
      <c r="R48" s="48"/>
      <c r="S48" s="48"/>
      <c r="T48" s="48"/>
      <c r="U48" s="48"/>
    </row>
    <row r="49" spans="1:21" ht="30.75" customHeight="1" x14ac:dyDescent="0.2">
      <c r="A49" s="48"/>
      <c r="B49" s="1203"/>
      <c r="C49" s="1204"/>
      <c r="D49" s="62"/>
      <c r="E49" s="1209" t="s">
        <v>16</v>
      </c>
      <c r="F49" s="1209"/>
      <c r="G49" s="1209"/>
      <c r="H49" s="1209"/>
      <c r="I49" s="1209"/>
      <c r="J49" s="1210"/>
      <c r="K49" s="63">
        <v>46</v>
      </c>
      <c r="L49" s="64">
        <v>42</v>
      </c>
      <c r="M49" s="64">
        <v>39</v>
      </c>
      <c r="N49" s="64">
        <v>44</v>
      </c>
      <c r="O49" s="65">
        <v>39</v>
      </c>
      <c r="P49" s="48"/>
      <c r="Q49" s="48"/>
      <c r="R49" s="48"/>
      <c r="S49" s="48"/>
      <c r="T49" s="48"/>
      <c r="U49" s="48"/>
    </row>
    <row r="50" spans="1:21" ht="30.75" customHeight="1" x14ac:dyDescent="0.2">
      <c r="A50" s="48"/>
      <c r="B50" s="1203"/>
      <c r="C50" s="1204"/>
      <c r="D50" s="62"/>
      <c r="E50" s="1209" t="s">
        <v>17</v>
      </c>
      <c r="F50" s="1209"/>
      <c r="G50" s="1209"/>
      <c r="H50" s="1209"/>
      <c r="I50" s="1209"/>
      <c r="J50" s="1210"/>
      <c r="K50" s="63" t="s">
        <v>512</v>
      </c>
      <c r="L50" s="64" t="s">
        <v>512</v>
      </c>
      <c r="M50" s="64" t="s">
        <v>512</v>
      </c>
      <c r="N50" s="64" t="s">
        <v>512</v>
      </c>
      <c r="O50" s="65" t="s">
        <v>512</v>
      </c>
      <c r="P50" s="48"/>
      <c r="Q50" s="48"/>
      <c r="R50" s="48"/>
      <c r="S50" s="48"/>
      <c r="T50" s="48"/>
      <c r="U50" s="48"/>
    </row>
    <row r="51" spans="1:21" ht="30.75" customHeight="1" x14ac:dyDescent="0.2">
      <c r="A51" s="48"/>
      <c r="B51" s="1205"/>
      <c r="C51" s="1206"/>
      <c r="D51" s="66"/>
      <c r="E51" s="1209" t="s">
        <v>18</v>
      </c>
      <c r="F51" s="1209"/>
      <c r="G51" s="1209"/>
      <c r="H51" s="1209"/>
      <c r="I51" s="1209"/>
      <c r="J51" s="1210"/>
      <c r="K51" s="63">
        <v>0</v>
      </c>
      <c r="L51" s="64">
        <v>0</v>
      </c>
      <c r="M51" s="64">
        <v>0</v>
      </c>
      <c r="N51" s="64" t="s">
        <v>512</v>
      </c>
      <c r="O51" s="65" t="s">
        <v>512</v>
      </c>
      <c r="P51" s="48"/>
      <c r="Q51" s="48"/>
      <c r="R51" s="48"/>
      <c r="S51" s="48"/>
      <c r="T51" s="48"/>
      <c r="U51" s="48"/>
    </row>
    <row r="52" spans="1:21" ht="30.75" customHeight="1" x14ac:dyDescent="0.2">
      <c r="A52" s="48"/>
      <c r="B52" s="1211" t="s">
        <v>19</v>
      </c>
      <c r="C52" s="1212"/>
      <c r="D52" s="66"/>
      <c r="E52" s="1209" t="s">
        <v>20</v>
      </c>
      <c r="F52" s="1209"/>
      <c r="G52" s="1209"/>
      <c r="H52" s="1209"/>
      <c r="I52" s="1209"/>
      <c r="J52" s="1210"/>
      <c r="K52" s="63">
        <v>352</v>
      </c>
      <c r="L52" s="64">
        <v>343</v>
      </c>
      <c r="M52" s="64">
        <v>345</v>
      </c>
      <c r="N52" s="64">
        <v>359</v>
      </c>
      <c r="O52" s="65">
        <v>374</v>
      </c>
      <c r="P52" s="48"/>
      <c r="Q52" s="48"/>
      <c r="R52" s="48"/>
      <c r="S52" s="48"/>
      <c r="T52" s="48"/>
      <c r="U52" s="48"/>
    </row>
    <row r="53" spans="1:21" ht="30.75" customHeight="1" thickBot="1" x14ac:dyDescent="0.25">
      <c r="A53" s="48"/>
      <c r="B53" s="1213" t="s">
        <v>21</v>
      </c>
      <c r="C53" s="1214"/>
      <c r="D53" s="67"/>
      <c r="E53" s="1215" t="s">
        <v>22</v>
      </c>
      <c r="F53" s="1215"/>
      <c r="G53" s="1215"/>
      <c r="H53" s="1215"/>
      <c r="I53" s="1215"/>
      <c r="J53" s="1216"/>
      <c r="K53" s="68">
        <v>211</v>
      </c>
      <c r="L53" s="69">
        <v>207</v>
      </c>
      <c r="M53" s="69">
        <v>226</v>
      </c>
      <c r="N53" s="69">
        <v>230</v>
      </c>
      <c r="O53" s="70">
        <v>195</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569</v>
      </c>
      <c r="P56" s="48"/>
      <c r="Q56" s="48"/>
      <c r="R56" s="48"/>
      <c r="S56" s="48"/>
      <c r="T56" s="48"/>
      <c r="U56" s="48"/>
    </row>
    <row r="57" spans="1:21" ht="31.5" customHeight="1" thickBot="1" x14ac:dyDescent="0.3">
      <c r="A57" s="48"/>
      <c r="B57" s="76"/>
      <c r="C57" s="77"/>
      <c r="D57" s="77"/>
      <c r="E57" s="78"/>
      <c r="F57" s="78"/>
      <c r="G57" s="78"/>
      <c r="H57" s="78"/>
      <c r="I57" s="78"/>
      <c r="J57" s="79" t="s">
        <v>2</v>
      </c>
      <c r="K57" s="80" t="s">
        <v>570</v>
      </c>
      <c r="L57" s="81" t="s">
        <v>571</v>
      </c>
      <c r="M57" s="81" t="s">
        <v>572</v>
      </c>
      <c r="N57" s="81" t="s">
        <v>573</v>
      </c>
      <c r="O57" s="82" t="s">
        <v>574</v>
      </c>
      <c r="P57" s="48"/>
      <c r="Q57" s="48"/>
      <c r="R57" s="48"/>
      <c r="S57" s="48"/>
      <c r="T57" s="48"/>
      <c r="U57" s="48"/>
    </row>
    <row r="58" spans="1:21" ht="31.5" customHeight="1" x14ac:dyDescent="0.2">
      <c r="B58" s="1217" t="s">
        <v>26</v>
      </c>
      <c r="C58" s="1218"/>
      <c r="D58" s="1223" t="s">
        <v>27</v>
      </c>
      <c r="E58" s="1224"/>
      <c r="F58" s="1224"/>
      <c r="G58" s="1224"/>
      <c r="H58" s="1224"/>
      <c r="I58" s="1224"/>
      <c r="J58" s="1225"/>
      <c r="K58" s="83"/>
      <c r="L58" s="84"/>
      <c r="M58" s="84"/>
      <c r="N58" s="84"/>
      <c r="O58" s="85"/>
    </row>
    <row r="59" spans="1:21" ht="31.5" customHeight="1" x14ac:dyDescent="0.2">
      <c r="B59" s="1219"/>
      <c r="C59" s="1220"/>
      <c r="D59" s="1226" t="s">
        <v>28</v>
      </c>
      <c r="E59" s="1227"/>
      <c r="F59" s="1227"/>
      <c r="G59" s="1227"/>
      <c r="H59" s="1227"/>
      <c r="I59" s="1227"/>
      <c r="J59" s="1228"/>
      <c r="K59" s="86"/>
      <c r="L59" s="87"/>
      <c r="M59" s="87"/>
      <c r="N59" s="87"/>
      <c r="O59" s="88"/>
    </row>
    <row r="60" spans="1:21" ht="31.5" customHeight="1" thickBot="1" x14ac:dyDescent="0.25">
      <c r="B60" s="1221"/>
      <c r="C60" s="1222"/>
      <c r="D60" s="1229" t="s">
        <v>29</v>
      </c>
      <c r="E60" s="1230"/>
      <c r="F60" s="1230"/>
      <c r="G60" s="1230"/>
      <c r="H60" s="1230"/>
      <c r="I60" s="1230"/>
      <c r="J60" s="1231"/>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vMoGBDmnTq13kuyWGrMdC9TFYQeuindeI565woPTMHfXg745fzNlCgvyISgHbqJpdcpR9yovuNHDnIkeOXUkQ==" saltValue="toUKNehFBseXRwjF7Y45p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553</v>
      </c>
      <c r="J40" s="103" t="s">
        <v>554</v>
      </c>
      <c r="K40" s="103" t="s">
        <v>555</v>
      </c>
      <c r="L40" s="103" t="s">
        <v>556</v>
      </c>
      <c r="M40" s="104" t="s">
        <v>557</v>
      </c>
    </row>
    <row r="41" spans="2:13" ht="27.75" customHeight="1" x14ac:dyDescent="0.2">
      <c r="B41" s="1232" t="s">
        <v>32</v>
      </c>
      <c r="C41" s="1233"/>
      <c r="D41" s="105"/>
      <c r="E41" s="1238" t="s">
        <v>33</v>
      </c>
      <c r="F41" s="1238"/>
      <c r="G41" s="1238"/>
      <c r="H41" s="1239"/>
      <c r="I41" s="355">
        <v>3602</v>
      </c>
      <c r="J41" s="356">
        <v>3556</v>
      </c>
      <c r="K41" s="356">
        <v>3586</v>
      </c>
      <c r="L41" s="356">
        <v>3564</v>
      </c>
      <c r="M41" s="357">
        <v>3779</v>
      </c>
    </row>
    <row r="42" spans="2:13" ht="27.75" customHeight="1" x14ac:dyDescent="0.2">
      <c r="B42" s="1234"/>
      <c r="C42" s="1235"/>
      <c r="D42" s="106"/>
      <c r="E42" s="1240" t="s">
        <v>34</v>
      </c>
      <c r="F42" s="1240"/>
      <c r="G42" s="1240"/>
      <c r="H42" s="1241"/>
      <c r="I42" s="358" t="s">
        <v>512</v>
      </c>
      <c r="J42" s="359" t="s">
        <v>512</v>
      </c>
      <c r="K42" s="359" t="s">
        <v>512</v>
      </c>
      <c r="L42" s="359" t="s">
        <v>512</v>
      </c>
      <c r="M42" s="360" t="s">
        <v>512</v>
      </c>
    </row>
    <row r="43" spans="2:13" ht="27.75" customHeight="1" x14ac:dyDescent="0.2">
      <c r="B43" s="1234"/>
      <c r="C43" s="1235"/>
      <c r="D43" s="106"/>
      <c r="E43" s="1240" t="s">
        <v>35</v>
      </c>
      <c r="F43" s="1240"/>
      <c r="G43" s="1240"/>
      <c r="H43" s="1241"/>
      <c r="I43" s="358">
        <v>2572</v>
      </c>
      <c r="J43" s="359">
        <v>2619</v>
      </c>
      <c r="K43" s="359">
        <v>2693</v>
      </c>
      <c r="L43" s="359">
        <v>2611</v>
      </c>
      <c r="M43" s="360">
        <v>2519</v>
      </c>
    </row>
    <row r="44" spans="2:13" ht="27.75" customHeight="1" x14ac:dyDescent="0.2">
      <c r="B44" s="1234"/>
      <c r="C44" s="1235"/>
      <c r="D44" s="106"/>
      <c r="E44" s="1240" t="s">
        <v>36</v>
      </c>
      <c r="F44" s="1240"/>
      <c r="G44" s="1240"/>
      <c r="H44" s="1241"/>
      <c r="I44" s="358">
        <v>179</v>
      </c>
      <c r="J44" s="359">
        <v>163</v>
      </c>
      <c r="K44" s="359">
        <v>142</v>
      </c>
      <c r="L44" s="359">
        <v>112</v>
      </c>
      <c r="M44" s="360">
        <v>91</v>
      </c>
    </row>
    <row r="45" spans="2:13" ht="27.75" customHeight="1" x14ac:dyDescent="0.2">
      <c r="B45" s="1234"/>
      <c r="C45" s="1235"/>
      <c r="D45" s="106"/>
      <c r="E45" s="1240" t="s">
        <v>37</v>
      </c>
      <c r="F45" s="1240"/>
      <c r="G45" s="1240"/>
      <c r="H45" s="1241"/>
      <c r="I45" s="358">
        <v>489</v>
      </c>
      <c r="J45" s="359">
        <v>474</v>
      </c>
      <c r="K45" s="359">
        <v>507</v>
      </c>
      <c r="L45" s="359">
        <v>476</v>
      </c>
      <c r="M45" s="360">
        <v>469</v>
      </c>
    </row>
    <row r="46" spans="2:13" ht="27.75" customHeight="1" x14ac:dyDescent="0.2">
      <c r="B46" s="1234"/>
      <c r="C46" s="1235"/>
      <c r="D46" s="107"/>
      <c r="E46" s="1240" t="s">
        <v>38</v>
      </c>
      <c r="F46" s="1240"/>
      <c r="G46" s="1240"/>
      <c r="H46" s="1241"/>
      <c r="I46" s="358" t="s">
        <v>512</v>
      </c>
      <c r="J46" s="359" t="s">
        <v>512</v>
      </c>
      <c r="K46" s="359" t="s">
        <v>512</v>
      </c>
      <c r="L46" s="359" t="s">
        <v>512</v>
      </c>
      <c r="M46" s="360" t="s">
        <v>512</v>
      </c>
    </row>
    <row r="47" spans="2:13" ht="27.75" customHeight="1" x14ac:dyDescent="0.2">
      <c r="B47" s="1234"/>
      <c r="C47" s="1235"/>
      <c r="D47" s="108"/>
      <c r="E47" s="1242" t="s">
        <v>39</v>
      </c>
      <c r="F47" s="1243"/>
      <c r="G47" s="1243"/>
      <c r="H47" s="1244"/>
      <c r="I47" s="358" t="s">
        <v>512</v>
      </c>
      <c r="J47" s="359" t="s">
        <v>512</v>
      </c>
      <c r="K47" s="359" t="s">
        <v>512</v>
      </c>
      <c r="L47" s="359" t="s">
        <v>512</v>
      </c>
      <c r="M47" s="360" t="s">
        <v>512</v>
      </c>
    </row>
    <row r="48" spans="2:13" ht="27.75" customHeight="1" x14ac:dyDescent="0.2">
      <c r="B48" s="1234"/>
      <c r="C48" s="1235"/>
      <c r="D48" s="106"/>
      <c r="E48" s="1240" t="s">
        <v>40</v>
      </c>
      <c r="F48" s="1240"/>
      <c r="G48" s="1240"/>
      <c r="H48" s="1241"/>
      <c r="I48" s="358" t="s">
        <v>512</v>
      </c>
      <c r="J48" s="359" t="s">
        <v>512</v>
      </c>
      <c r="K48" s="359" t="s">
        <v>512</v>
      </c>
      <c r="L48" s="359" t="s">
        <v>512</v>
      </c>
      <c r="M48" s="360" t="s">
        <v>512</v>
      </c>
    </row>
    <row r="49" spans="2:13" ht="27.75" customHeight="1" x14ac:dyDescent="0.2">
      <c r="B49" s="1236"/>
      <c r="C49" s="1237"/>
      <c r="D49" s="106"/>
      <c r="E49" s="1240" t="s">
        <v>41</v>
      </c>
      <c r="F49" s="1240"/>
      <c r="G49" s="1240"/>
      <c r="H49" s="1241"/>
      <c r="I49" s="358" t="s">
        <v>512</v>
      </c>
      <c r="J49" s="359" t="s">
        <v>512</v>
      </c>
      <c r="K49" s="359" t="s">
        <v>512</v>
      </c>
      <c r="L49" s="359" t="s">
        <v>512</v>
      </c>
      <c r="M49" s="360" t="s">
        <v>512</v>
      </c>
    </row>
    <row r="50" spans="2:13" ht="27.75" customHeight="1" x14ac:dyDescent="0.2">
      <c r="B50" s="1245" t="s">
        <v>42</v>
      </c>
      <c r="C50" s="1246"/>
      <c r="D50" s="109"/>
      <c r="E50" s="1240" t="s">
        <v>43</v>
      </c>
      <c r="F50" s="1240"/>
      <c r="G50" s="1240"/>
      <c r="H50" s="1241"/>
      <c r="I50" s="358">
        <v>1874</v>
      </c>
      <c r="J50" s="359">
        <v>1909</v>
      </c>
      <c r="K50" s="359">
        <v>2054</v>
      </c>
      <c r="L50" s="359">
        <v>2473</v>
      </c>
      <c r="M50" s="360">
        <v>2802</v>
      </c>
    </row>
    <row r="51" spans="2:13" ht="27.75" customHeight="1" x14ac:dyDescent="0.2">
      <c r="B51" s="1234"/>
      <c r="C51" s="1235"/>
      <c r="D51" s="106"/>
      <c r="E51" s="1240" t="s">
        <v>44</v>
      </c>
      <c r="F51" s="1240"/>
      <c r="G51" s="1240"/>
      <c r="H51" s="1241"/>
      <c r="I51" s="358">
        <v>24</v>
      </c>
      <c r="J51" s="359">
        <v>43</v>
      </c>
      <c r="K51" s="359">
        <v>37</v>
      </c>
      <c r="L51" s="359">
        <v>37</v>
      </c>
      <c r="M51" s="360">
        <v>28</v>
      </c>
    </row>
    <row r="52" spans="2:13" ht="27.75" customHeight="1" x14ac:dyDescent="0.2">
      <c r="B52" s="1236"/>
      <c r="C52" s="1237"/>
      <c r="D52" s="106"/>
      <c r="E52" s="1240" t="s">
        <v>45</v>
      </c>
      <c r="F52" s="1240"/>
      <c r="G52" s="1240"/>
      <c r="H52" s="1241"/>
      <c r="I52" s="358">
        <v>3767</v>
      </c>
      <c r="J52" s="359">
        <v>3726</v>
      </c>
      <c r="K52" s="359">
        <v>3725</v>
      </c>
      <c r="L52" s="359">
        <v>3641</v>
      </c>
      <c r="M52" s="360">
        <v>3713</v>
      </c>
    </row>
    <row r="53" spans="2:13" ht="27.75" customHeight="1" thickBot="1" x14ac:dyDescent="0.25">
      <c r="B53" s="1247" t="s">
        <v>46</v>
      </c>
      <c r="C53" s="1248"/>
      <c r="D53" s="110"/>
      <c r="E53" s="1249" t="s">
        <v>47</v>
      </c>
      <c r="F53" s="1249"/>
      <c r="G53" s="1249"/>
      <c r="H53" s="1250"/>
      <c r="I53" s="361">
        <v>1178</v>
      </c>
      <c r="J53" s="362">
        <v>1134</v>
      </c>
      <c r="K53" s="362">
        <v>1112</v>
      </c>
      <c r="L53" s="362">
        <v>613</v>
      </c>
      <c r="M53" s="363">
        <v>315</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UuaRFsZkSRajmfLpOIEVletv2jD6KSuMc7QWog7YGmvO3DhHhW2FIcn1zboL6udfwcGFni98a2Ft7QJyXqXwYw==" saltValue="NPAu5rWqGUBhAZGfrK/k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555</v>
      </c>
      <c r="G54" s="119" t="s">
        <v>556</v>
      </c>
      <c r="H54" s="120" t="s">
        <v>557</v>
      </c>
    </row>
    <row r="55" spans="2:8" ht="52.5" customHeight="1" x14ac:dyDescent="0.2">
      <c r="B55" s="121"/>
      <c r="C55" s="1259" t="s">
        <v>50</v>
      </c>
      <c r="D55" s="1259"/>
      <c r="E55" s="1260"/>
      <c r="F55" s="122">
        <v>951</v>
      </c>
      <c r="G55" s="122">
        <v>973</v>
      </c>
      <c r="H55" s="123">
        <v>967</v>
      </c>
    </row>
    <row r="56" spans="2:8" ht="52.5" customHeight="1" x14ac:dyDescent="0.2">
      <c r="B56" s="124"/>
      <c r="C56" s="1261" t="s">
        <v>51</v>
      </c>
      <c r="D56" s="1261"/>
      <c r="E56" s="1262"/>
      <c r="F56" s="125">
        <v>509</v>
      </c>
      <c r="G56" s="125">
        <v>705</v>
      </c>
      <c r="H56" s="126">
        <v>989</v>
      </c>
    </row>
    <row r="57" spans="2:8" ht="53.25" customHeight="1" x14ac:dyDescent="0.2">
      <c r="B57" s="124"/>
      <c r="C57" s="1263" t="s">
        <v>52</v>
      </c>
      <c r="D57" s="1263"/>
      <c r="E57" s="1264"/>
      <c r="F57" s="127">
        <v>405</v>
      </c>
      <c r="G57" s="127">
        <v>588</v>
      </c>
      <c r="H57" s="128">
        <v>639</v>
      </c>
    </row>
    <row r="58" spans="2:8" ht="45.75" customHeight="1" x14ac:dyDescent="0.2">
      <c r="B58" s="129"/>
      <c r="C58" s="1251" t="s">
        <v>595</v>
      </c>
      <c r="D58" s="1252"/>
      <c r="E58" s="1253"/>
      <c r="F58" s="130">
        <v>342</v>
      </c>
      <c r="G58" s="130">
        <v>502</v>
      </c>
      <c r="H58" s="131">
        <v>524</v>
      </c>
    </row>
    <row r="59" spans="2:8" ht="45.75" customHeight="1" x14ac:dyDescent="0.2">
      <c r="B59" s="129"/>
      <c r="C59" s="1251" t="s">
        <v>596</v>
      </c>
      <c r="D59" s="1252"/>
      <c r="E59" s="1253"/>
      <c r="F59" s="130">
        <v>21</v>
      </c>
      <c r="G59" s="130">
        <v>37</v>
      </c>
      <c r="H59" s="131">
        <v>56</v>
      </c>
    </row>
    <row r="60" spans="2:8" ht="45.75" customHeight="1" x14ac:dyDescent="0.2">
      <c r="B60" s="129"/>
      <c r="C60" s="1251" t="s">
        <v>597</v>
      </c>
      <c r="D60" s="1252"/>
      <c r="E60" s="1253"/>
      <c r="F60" s="130">
        <v>7</v>
      </c>
      <c r="G60" s="130">
        <v>13</v>
      </c>
      <c r="H60" s="131">
        <v>21</v>
      </c>
    </row>
    <row r="61" spans="2:8" ht="45.75" customHeight="1" x14ac:dyDescent="0.2">
      <c r="B61" s="129"/>
      <c r="C61" s="1251" t="s">
        <v>598</v>
      </c>
      <c r="D61" s="1252"/>
      <c r="E61" s="1253"/>
      <c r="F61" s="130">
        <v>15</v>
      </c>
      <c r="G61" s="130">
        <v>15</v>
      </c>
      <c r="H61" s="131">
        <v>15</v>
      </c>
    </row>
    <row r="62" spans="2:8" ht="45.75" customHeight="1" thickBot="1" x14ac:dyDescent="0.25">
      <c r="B62" s="132"/>
      <c r="C62" s="1254" t="s">
        <v>599</v>
      </c>
      <c r="D62" s="1255"/>
      <c r="E62" s="1256"/>
      <c r="F62" s="133">
        <v>10</v>
      </c>
      <c r="G62" s="133">
        <v>10</v>
      </c>
      <c r="H62" s="134">
        <v>10</v>
      </c>
    </row>
    <row r="63" spans="2:8" ht="52.5" customHeight="1" thickBot="1" x14ac:dyDescent="0.25">
      <c r="B63" s="135"/>
      <c r="C63" s="1257" t="s">
        <v>53</v>
      </c>
      <c r="D63" s="1257"/>
      <c r="E63" s="1258"/>
      <c r="F63" s="136">
        <v>1865</v>
      </c>
      <c r="G63" s="136">
        <v>2266</v>
      </c>
      <c r="H63" s="137">
        <v>2595</v>
      </c>
    </row>
    <row r="64" spans="2:8" ht="13" x14ac:dyDescent="0.2"/>
  </sheetData>
  <sheetProtection algorithmName="SHA-512" hashValue="jiPRenHnRTKQpRNMLT+dnuFOAVyxIxF/lFk96/MkO61MTLo2hGBxwafQu9Ub6x5UC/BBqa4EXxTiD/P0vfOpRA==" saltValue="C2vqh0LKl+tnMO+l7EU3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1" orientation="landscape" cellComments="asDisplayed"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77A74-8859-4422-89BD-48297496AC0D}">
  <sheetPr>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6328125" style="364" customWidth="1"/>
    <col min="2" max="107" width="2.453125" style="364" customWidth="1"/>
    <col min="108" max="108" width="6.08984375" style="366" customWidth="1"/>
    <col min="109" max="109" width="5.90625" style="365" customWidth="1"/>
    <col min="110" max="16384" width="8.63281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 x14ac:dyDescent="0.2">
      <c r="DD19" s="364"/>
      <c r="DE19" s="364"/>
    </row>
    <row r="20" spans="1:109" ht="13"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 x14ac:dyDescent="0.2">
      <c r="B23" s="365"/>
    </row>
    <row r="24" spans="1:109" ht="13" x14ac:dyDescent="0.2">
      <c r="B24" s="365"/>
    </row>
    <row r="25" spans="1:109" ht="13" x14ac:dyDescent="0.2">
      <c r="B25" s="365"/>
    </row>
    <row r="26" spans="1:109" ht="13" x14ac:dyDescent="0.2">
      <c r="B26" s="365"/>
    </row>
    <row r="27" spans="1:109" ht="13" x14ac:dyDescent="0.2">
      <c r="B27" s="365"/>
    </row>
    <row r="28" spans="1:109" ht="13" x14ac:dyDescent="0.2">
      <c r="B28" s="365"/>
    </row>
    <row r="29" spans="1:109" ht="13" x14ac:dyDescent="0.2">
      <c r="B29" s="365"/>
    </row>
    <row r="30" spans="1:109" ht="13" x14ac:dyDescent="0.2">
      <c r="B30" s="365"/>
    </row>
    <row r="31" spans="1:109" ht="13" x14ac:dyDescent="0.2">
      <c r="B31" s="365"/>
    </row>
    <row r="32" spans="1:109" ht="13" x14ac:dyDescent="0.2">
      <c r="B32" s="365"/>
    </row>
    <row r="33" spans="2:109" ht="13" x14ac:dyDescent="0.2">
      <c r="B33" s="365"/>
    </row>
    <row r="34" spans="2:109" ht="13" x14ac:dyDescent="0.2">
      <c r="B34" s="365"/>
    </row>
    <row r="35" spans="2:109" ht="13" x14ac:dyDescent="0.2">
      <c r="B35" s="365"/>
    </row>
    <row r="36" spans="2:109" ht="13" x14ac:dyDescent="0.2">
      <c r="B36" s="365"/>
    </row>
    <row r="37" spans="2:109" ht="13" x14ac:dyDescent="0.2">
      <c r="B37" s="365"/>
    </row>
    <row r="38" spans="2:109" ht="13" x14ac:dyDescent="0.2">
      <c r="B38" s="365"/>
    </row>
    <row r="39" spans="2:109" ht="13"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 x14ac:dyDescent="0.2">
      <c r="B40" s="384"/>
      <c r="DD40" s="384"/>
      <c r="DE40" s="364"/>
    </row>
    <row r="41" spans="2:109" ht="16.5" x14ac:dyDescent="0.2">
      <c r="B41" s="394" t="s">
        <v>611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 x14ac:dyDescent="0.2">
      <c r="B42" s="365"/>
      <c r="G42" s="380"/>
      <c r="I42" s="379"/>
      <c r="J42" s="379"/>
      <c r="K42" s="379"/>
      <c r="AM42" s="380"/>
      <c r="AN42" s="380" t="s">
        <v>607</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67" t="s">
        <v>610</v>
      </c>
      <c r="AO43" s="1268"/>
      <c r="AP43" s="1268"/>
      <c r="AQ43" s="1268"/>
      <c r="AR43" s="1268"/>
      <c r="AS43" s="1268"/>
      <c r="AT43" s="1268"/>
      <c r="AU43" s="1268"/>
      <c r="AV43" s="1268"/>
      <c r="AW43" s="1268"/>
      <c r="AX43" s="1268"/>
      <c r="AY43" s="1268"/>
      <c r="AZ43" s="1268"/>
      <c r="BA43" s="1268"/>
      <c r="BB43" s="1268"/>
      <c r="BC43" s="1268"/>
      <c r="BD43" s="1268"/>
      <c r="BE43" s="1268"/>
      <c r="BF43" s="1268"/>
      <c r="BG43" s="1268"/>
      <c r="BH43" s="1268"/>
      <c r="BI43" s="1268"/>
      <c r="BJ43" s="1268"/>
      <c r="BK43" s="1268"/>
      <c r="BL43" s="1268"/>
      <c r="BM43" s="1268"/>
      <c r="BN43" s="1268"/>
      <c r="BO43" s="1268"/>
      <c r="BP43" s="1268"/>
      <c r="BQ43" s="1268"/>
      <c r="BR43" s="1268"/>
      <c r="BS43" s="1268"/>
      <c r="BT43" s="1268"/>
      <c r="BU43" s="1268"/>
      <c r="BV43" s="1268"/>
      <c r="BW43" s="1268"/>
      <c r="BX43" s="1268"/>
      <c r="BY43" s="1268"/>
      <c r="BZ43" s="1268"/>
      <c r="CA43" s="1268"/>
      <c r="CB43" s="1268"/>
      <c r="CC43" s="1268"/>
      <c r="CD43" s="1268"/>
      <c r="CE43" s="1268"/>
      <c r="CF43" s="1268"/>
      <c r="CG43" s="1268"/>
      <c r="CH43" s="1268"/>
      <c r="CI43" s="1268"/>
      <c r="CJ43" s="1268"/>
      <c r="CK43" s="1268"/>
      <c r="CL43" s="1268"/>
      <c r="CM43" s="1268"/>
      <c r="CN43" s="1268"/>
      <c r="CO43" s="1268"/>
      <c r="CP43" s="1268"/>
      <c r="CQ43" s="1268"/>
      <c r="CR43" s="1268"/>
      <c r="CS43" s="1268"/>
      <c r="CT43" s="1268"/>
      <c r="CU43" s="1268"/>
      <c r="CV43" s="1268"/>
      <c r="CW43" s="1268"/>
      <c r="CX43" s="1268"/>
      <c r="CY43" s="1268"/>
      <c r="CZ43" s="1268"/>
      <c r="DA43" s="1268"/>
      <c r="DB43" s="1268"/>
      <c r="DC43" s="1269"/>
    </row>
    <row r="44" spans="2:109" ht="13" x14ac:dyDescent="0.2">
      <c r="B44" s="365"/>
      <c r="AN44" s="1270"/>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2"/>
    </row>
    <row r="45" spans="2:109" ht="13" x14ac:dyDescent="0.2">
      <c r="B45" s="365"/>
      <c r="AN45" s="1270"/>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2"/>
    </row>
    <row r="46" spans="2:109" ht="13" x14ac:dyDescent="0.2">
      <c r="B46" s="365"/>
      <c r="AN46" s="1270"/>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2"/>
    </row>
    <row r="47" spans="2:109" ht="13" x14ac:dyDescent="0.2">
      <c r="B47" s="365"/>
      <c r="AN47" s="1273"/>
      <c r="AO47" s="1274"/>
      <c r="AP47" s="1274"/>
      <c r="AQ47" s="1274"/>
      <c r="AR47" s="1274"/>
      <c r="AS47" s="1274"/>
      <c r="AT47" s="1274"/>
      <c r="AU47" s="1274"/>
      <c r="AV47" s="1274"/>
      <c r="AW47" s="1274"/>
      <c r="AX47" s="1274"/>
      <c r="AY47" s="1274"/>
      <c r="AZ47" s="1274"/>
      <c r="BA47" s="1274"/>
      <c r="BB47" s="1274"/>
      <c r="BC47" s="1274"/>
      <c r="BD47" s="1274"/>
      <c r="BE47" s="1274"/>
      <c r="BF47" s="1274"/>
      <c r="BG47" s="1274"/>
      <c r="BH47" s="1274"/>
      <c r="BI47" s="1274"/>
      <c r="BJ47" s="1274"/>
      <c r="BK47" s="1274"/>
      <c r="BL47" s="1274"/>
      <c r="BM47" s="1274"/>
      <c r="BN47" s="1274"/>
      <c r="BO47" s="1274"/>
      <c r="BP47" s="1274"/>
      <c r="BQ47" s="1274"/>
      <c r="BR47" s="1274"/>
      <c r="BS47" s="1274"/>
      <c r="BT47" s="1274"/>
      <c r="BU47" s="1274"/>
      <c r="BV47" s="1274"/>
      <c r="BW47" s="1274"/>
      <c r="BX47" s="1274"/>
      <c r="BY47" s="1274"/>
      <c r="BZ47" s="1274"/>
      <c r="CA47" s="1274"/>
      <c r="CB47" s="1274"/>
      <c r="CC47" s="1274"/>
      <c r="CD47" s="1274"/>
      <c r="CE47" s="1274"/>
      <c r="CF47" s="1274"/>
      <c r="CG47" s="1274"/>
      <c r="CH47" s="1274"/>
      <c r="CI47" s="1274"/>
      <c r="CJ47" s="1274"/>
      <c r="CK47" s="1274"/>
      <c r="CL47" s="1274"/>
      <c r="CM47" s="1274"/>
      <c r="CN47" s="1274"/>
      <c r="CO47" s="1274"/>
      <c r="CP47" s="1274"/>
      <c r="CQ47" s="1274"/>
      <c r="CR47" s="1274"/>
      <c r="CS47" s="1274"/>
      <c r="CT47" s="1274"/>
      <c r="CU47" s="1274"/>
      <c r="CV47" s="1274"/>
      <c r="CW47" s="1274"/>
      <c r="CX47" s="1274"/>
      <c r="CY47" s="1274"/>
      <c r="CZ47" s="1274"/>
      <c r="DA47" s="1274"/>
      <c r="DB47" s="1274"/>
      <c r="DC47" s="1275"/>
    </row>
    <row r="48" spans="2:109" ht="13"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 x14ac:dyDescent="0.2">
      <c r="B49" s="365"/>
      <c r="AN49" s="364" t="s">
        <v>605</v>
      </c>
    </row>
    <row r="50" spans="1:109" ht="13" x14ac:dyDescent="0.2">
      <c r="B50" s="365"/>
      <c r="G50" s="1276"/>
      <c r="H50" s="1276"/>
      <c r="I50" s="1276"/>
      <c r="J50" s="1276"/>
      <c r="K50" s="373"/>
      <c r="L50" s="373"/>
      <c r="M50" s="372"/>
      <c r="N50" s="372"/>
      <c r="AN50" s="1277"/>
      <c r="AO50" s="1278"/>
      <c r="AP50" s="1278"/>
      <c r="AQ50" s="1278"/>
      <c r="AR50" s="1278"/>
      <c r="AS50" s="1278"/>
      <c r="AT50" s="1278"/>
      <c r="AU50" s="1278"/>
      <c r="AV50" s="1278"/>
      <c r="AW50" s="1278"/>
      <c r="AX50" s="1278"/>
      <c r="AY50" s="1278"/>
      <c r="AZ50" s="1278"/>
      <c r="BA50" s="1278"/>
      <c r="BB50" s="1278"/>
      <c r="BC50" s="1278"/>
      <c r="BD50" s="1278"/>
      <c r="BE50" s="1278"/>
      <c r="BF50" s="1278"/>
      <c r="BG50" s="1278"/>
      <c r="BH50" s="1278"/>
      <c r="BI50" s="1278"/>
      <c r="BJ50" s="1278"/>
      <c r="BK50" s="1278"/>
      <c r="BL50" s="1278"/>
      <c r="BM50" s="1278"/>
      <c r="BN50" s="1278"/>
      <c r="BO50" s="1279"/>
      <c r="BP50" s="1280" t="s">
        <v>553</v>
      </c>
      <c r="BQ50" s="1280"/>
      <c r="BR50" s="1280"/>
      <c r="BS50" s="1280"/>
      <c r="BT50" s="1280"/>
      <c r="BU50" s="1280"/>
      <c r="BV50" s="1280"/>
      <c r="BW50" s="1280"/>
      <c r="BX50" s="1280" t="s">
        <v>554</v>
      </c>
      <c r="BY50" s="1280"/>
      <c r="BZ50" s="1280"/>
      <c r="CA50" s="1280"/>
      <c r="CB50" s="1280"/>
      <c r="CC50" s="1280"/>
      <c r="CD50" s="1280"/>
      <c r="CE50" s="1280"/>
      <c r="CF50" s="1280" t="s">
        <v>555</v>
      </c>
      <c r="CG50" s="1280"/>
      <c r="CH50" s="1280"/>
      <c r="CI50" s="1280"/>
      <c r="CJ50" s="1280"/>
      <c r="CK50" s="1280"/>
      <c r="CL50" s="1280"/>
      <c r="CM50" s="1280"/>
      <c r="CN50" s="1280" t="s">
        <v>556</v>
      </c>
      <c r="CO50" s="1280"/>
      <c r="CP50" s="1280"/>
      <c r="CQ50" s="1280"/>
      <c r="CR50" s="1280"/>
      <c r="CS50" s="1280"/>
      <c r="CT50" s="1280"/>
      <c r="CU50" s="1280"/>
      <c r="CV50" s="1280" t="s">
        <v>557</v>
      </c>
      <c r="CW50" s="1280"/>
      <c r="CX50" s="1280"/>
      <c r="CY50" s="1280"/>
      <c r="CZ50" s="1280"/>
      <c r="DA50" s="1280"/>
      <c r="DB50" s="1280"/>
      <c r="DC50" s="1280"/>
    </row>
    <row r="51" spans="1:109" ht="13.5" customHeight="1" x14ac:dyDescent="0.2">
      <c r="B51" s="365"/>
      <c r="G51" s="1266"/>
      <c r="H51" s="1266"/>
      <c r="I51" s="1284"/>
      <c r="J51" s="1284"/>
      <c r="K51" s="1281"/>
      <c r="L51" s="1281"/>
      <c r="M51" s="1281"/>
      <c r="N51" s="1281"/>
      <c r="AM51" s="371"/>
      <c r="AN51" s="1282" t="s">
        <v>604</v>
      </c>
      <c r="AO51" s="1282"/>
      <c r="AP51" s="1282"/>
      <c r="AQ51" s="1282"/>
      <c r="AR51" s="1282"/>
      <c r="AS51" s="1282"/>
      <c r="AT51" s="1282"/>
      <c r="AU51" s="1282"/>
      <c r="AV51" s="1282"/>
      <c r="AW51" s="1282"/>
      <c r="AX51" s="1282"/>
      <c r="AY51" s="1282"/>
      <c r="AZ51" s="1282"/>
      <c r="BA51" s="1282"/>
      <c r="BB51" s="1282" t="s">
        <v>602</v>
      </c>
      <c r="BC51" s="1282"/>
      <c r="BD51" s="1282"/>
      <c r="BE51" s="1282"/>
      <c r="BF51" s="1282"/>
      <c r="BG51" s="1282"/>
      <c r="BH51" s="1282"/>
      <c r="BI51" s="1282"/>
      <c r="BJ51" s="1282"/>
      <c r="BK51" s="1282"/>
      <c r="BL51" s="1282"/>
      <c r="BM51" s="1282"/>
      <c r="BN51" s="1282"/>
      <c r="BO51" s="1282"/>
      <c r="BP51" s="1265">
        <v>71</v>
      </c>
      <c r="BQ51" s="1265"/>
      <c r="BR51" s="1265"/>
      <c r="BS51" s="1265"/>
      <c r="BT51" s="1265"/>
      <c r="BU51" s="1265"/>
      <c r="BV51" s="1265"/>
      <c r="BW51" s="1265"/>
      <c r="BX51" s="1265">
        <v>68.3</v>
      </c>
      <c r="BY51" s="1265"/>
      <c r="BZ51" s="1265"/>
      <c r="CA51" s="1265"/>
      <c r="CB51" s="1265"/>
      <c r="CC51" s="1265"/>
      <c r="CD51" s="1265"/>
      <c r="CE51" s="1265"/>
      <c r="CF51" s="1265">
        <v>63.1</v>
      </c>
      <c r="CG51" s="1265"/>
      <c r="CH51" s="1265"/>
      <c r="CI51" s="1265"/>
      <c r="CJ51" s="1265"/>
      <c r="CK51" s="1265"/>
      <c r="CL51" s="1265"/>
      <c r="CM51" s="1265"/>
      <c r="CN51" s="1265">
        <v>30.6</v>
      </c>
      <c r="CO51" s="1265"/>
      <c r="CP51" s="1265"/>
      <c r="CQ51" s="1265"/>
      <c r="CR51" s="1265"/>
      <c r="CS51" s="1265"/>
      <c r="CT51" s="1265"/>
      <c r="CU51" s="1265"/>
      <c r="CV51" s="1265">
        <v>16.100000000000001</v>
      </c>
      <c r="CW51" s="1265"/>
      <c r="CX51" s="1265"/>
      <c r="CY51" s="1265"/>
      <c r="CZ51" s="1265"/>
      <c r="DA51" s="1265"/>
      <c r="DB51" s="1265"/>
      <c r="DC51" s="1265"/>
    </row>
    <row r="52" spans="1:109" ht="13" x14ac:dyDescent="0.2">
      <c r="B52" s="365"/>
      <c r="G52" s="1266"/>
      <c r="H52" s="1266"/>
      <c r="I52" s="1284"/>
      <c r="J52" s="1284"/>
      <c r="K52" s="1281"/>
      <c r="L52" s="1281"/>
      <c r="M52" s="1281"/>
      <c r="N52" s="1281"/>
      <c r="AM52" s="371"/>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ht="13" x14ac:dyDescent="0.2">
      <c r="A53" s="379"/>
      <c r="B53" s="365"/>
      <c r="G53" s="1266"/>
      <c r="H53" s="1266"/>
      <c r="I53" s="1276"/>
      <c r="J53" s="1276"/>
      <c r="K53" s="1281"/>
      <c r="L53" s="1281"/>
      <c r="M53" s="1281"/>
      <c r="N53" s="1281"/>
      <c r="AM53" s="371"/>
      <c r="AN53" s="1282"/>
      <c r="AO53" s="1282"/>
      <c r="AP53" s="1282"/>
      <c r="AQ53" s="1282"/>
      <c r="AR53" s="1282"/>
      <c r="AS53" s="1282"/>
      <c r="AT53" s="1282"/>
      <c r="AU53" s="1282"/>
      <c r="AV53" s="1282"/>
      <c r="AW53" s="1282"/>
      <c r="AX53" s="1282"/>
      <c r="AY53" s="1282"/>
      <c r="AZ53" s="1282"/>
      <c r="BA53" s="1282"/>
      <c r="BB53" s="1282" t="s">
        <v>609</v>
      </c>
      <c r="BC53" s="1282"/>
      <c r="BD53" s="1282"/>
      <c r="BE53" s="1282"/>
      <c r="BF53" s="1282"/>
      <c r="BG53" s="1282"/>
      <c r="BH53" s="1282"/>
      <c r="BI53" s="1282"/>
      <c r="BJ53" s="1282"/>
      <c r="BK53" s="1282"/>
      <c r="BL53" s="1282"/>
      <c r="BM53" s="1282"/>
      <c r="BN53" s="1282"/>
      <c r="BO53" s="1282"/>
      <c r="BP53" s="1265">
        <v>70.099999999999994</v>
      </c>
      <c r="BQ53" s="1265"/>
      <c r="BR53" s="1265"/>
      <c r="BS53" s="1265"/>
      <c r="BT53" s="1265"/>
      <c r="BU53" s="1265"/>
      <c r="BV53" s="1265"/>
      <c r="BW53" s="1265"/>
      <c r="BX53" s="1265">
        <v>71.2</v>
      </c>
      <c r="BY53" s="1265"/>
      <c r="BZ53" s="1265"/>
      <c r="CA53" s="1265"/>
      <c r="CB53" s="1265"/>
      <c r="CC53" s="1265"/>
      <c r="CD53" s="1265"/>
      <c r="CE53" s="1265"/>
      <c r="CF53" s="1265">
        <v>71.900000000000006</v>
      </c>
      <c r="CG53" s="1265"/>
      <c r="CH53" s="1265"/>
      <c r="CI53" s="1265"/>
      <c r="CJ53" s="1265"/>
      <c r="CK53" s="1265"/>
      <c r="CL53" s="1265"/>
      <c r="CM53" s="1265"/>
      <c r="CN53" s="1265">
        <v>73.2</v>
      </c>
      <c r="CO53" s="1265"/>
      <c r="CP53" s="1265"/>
      <c r="CQ53" s="1265"/>
      <c r="CR53" s="1265"/>
      <c r="CS53" s="1265"/>
      <c r="CT53" s="1265"/>
      <c r="CU53" s="1265"/>
      <c r="CV53" s="1265">
        <v>72.599999999999994</v>
      </c>
      <c r="CW53" s="1265"/>
      <c r="CX53" s="1265"/>
      <c r="CY53" s="1265"/>
      <c r="CZ53" s="1265"/>
      <c r="DA53" s="1265"/>
      <c r="DB53" s="1265"/>
      <c r="DC53" s="1265"/>
    </row>
    <row r="54" spans="1:109" ht="13" x14ac:dyDescent="0.2">
      <c r="A54" s="379"/>
      <c r="B54" s="365"/>
      <c r="G54" s="1266"/>
      <c r="H54" s="1266"/>
      <c r="I54" s="1276"/>
      <c r="J54" s="1276"/>
      <c r="K54" s="1281"/>
      <c r="L54" s="1281"/>
      <c r="M54" s="1281"/>
      <c r="N54" s="1281"/>
      <c r="AM54" s="371"/>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ht="13" x14ac:dyDescent="0.2">
      <c r="A55" s="379"/>
      <c r="B55" s="365"/>
      <c r="G55" s="1276"/>
      <c r="H55" s="1276"/>
      <c r="I55" s="1276"/>
      <c r="J55" s="1276"/>
      <c r="K55" s="1281"/>
      <c r="L55" s="1281"/>
      <c r="M55" s="1281"/>
      <c r="N55" s="1281"/>
      <c r="AN55" s="1280" t="s">
        <v>603</v>
      </c>
      <c r="AO55" s="1280"/>
      <c r="AP55" s="1280"/>
      <c r="AQ55" s="1280"/>
      <c r="AR55" s="1280"/>
      <c r="AS55" s="1280"/>
      <c r="AT55" s="1280"/>
      <c r="AU55" s="1280"/>
      <c r="AV55" s="1280"/>
      <c r="AW55" s="1280"/>
      <c r="AX55" s="1280"/>
      <c r="AY55" s="1280"/>
      <c r="AZ55" s="1280"/>
      <c r="BA55" s="1280"/>
      <c r="BB55" s="1282" t="s">
        <v>602</v>
      </c>
      <c r="BC55" s="1282"/>
      <c r="BD55" s="1282"/>
      <c r="BE55" s="1282"/>
      <c r="BF55" s="1282"/>
      <c r="BG55" s="1282"/>
      <c r="BH55" s="1282"/>
      <c r="BI55" s="1282"/>
      <c r="BJ55" s="1282"/>
      <c r="BK55" s="1282"/>
      <c r="BL55" s="1282"/>
      <c r="BM55" s="1282"/>
      <c r="BN55" s="1282"/>
      <c r="BO55" s="1282"/>
      <c r="BP55" s="1265">
        <v>0</v>
      </c>
      <c r="BQ55" s="1265"/>
      <c r="BR55" s="1265"/>
      <c r="BS55" s="1265"/>
      <c r="BT55" s="1265"/>
      <c r="BU55" s="1265"/>
      <c r="BV55" s="1265"/>
      <c r="BW55" s="1265"/>
      <c r="BX55" s="1265">
        <v>0</v>
      </c>
      <c r="BY55" s="1265"/>
      <c r="BZ55" s="1265"/>
      <c r="CA55" s="1265"/>
      <c r="CB55" s="1265"/>
      <c r="CC55" s="1265"/>
      <c r="CD55" s="1265"/>
      <c r="CE55" s="1265"/>
      <c r="CF55" s="1265">
        <v>0</v>
      </c>
      <c r="CG55" s="1265"/>
      <c r="CH55" s="1265"/>
      <c r="CI55" s="1265"/>
      <c r="CJ55" s="1265"/>
      <c r="CK55" s="1265"/>
      <c r="CL55" s="1265"/>
      <c r="CM55" s="1265"/>
      <c r="CN55" s="1265">
        <v>0</v>
      </c>
      <c r="CO55" s="1265"/>
      <c r="CP55" s="1265"/>
      <c r="CQ55" s="1265"/>
      <c r="CR55" s="1265"/>
      <c r="CS55" s="1265"/>
      <c r="CT55" s="1265"/>
      <c r="CU55" s="1265"/>
      <c r="CV55" s="1265">
        <v>0</v>
      </c>
      <c r="CW55" s="1265"/>
      <c r="CX55" s="1265"/>
      <c r="CY55" s="1265"/>
      <c r="CZ55" s="1265"/>
      <c r="DA55" s="1265"/>
      <c r="DB55" s="1265"/>
      <c r="DC55" s="1265"/>
    </row>
    <row r="56" spans="1:109" ht="13" x14ac:dyDescent="0.2">
      <c r="A56" s="379"/>
      <c r="B56" s="365"/>
      <c r="G56" s="1276"/>
      <c r="H56" s="1276"/>
      <c r="I56" s="1276"/>
      <c r="J56" s="1276"/>
      <c r="K56" s="1281"/>
      <c r="L56" s="1281"/>
      <c r="M56" s="1281"/>
      <c r="N56" s="1281"/>
      <c r="AN56" s="1280"/>
      <c r="AO56" s="1280"/>
      <c r="AP56" s="1280"/>
      <c r="AQ56" s="1280"/>
      <c r="AR56" s="1280"/>
      <c r="AS56" s="1280"/>
      <c r="AT56" s="1280"/>
      <c r="AU56" s="1280"/>
      <c r="AV56" s="1280"/>
      <c r="AW56" s="1280"/>
      <c r="AX56" s="1280"/>
      <c r="AY56" s="1280"/>
      <c r="AZ56" s="1280"/>
      <c r="BA56" s="1280"/>
      <c r="BB56" s="1282"/>
      <c r="BC56" s="1282"/>
      <c r="BD56" s="1282"/>
      <c r="BE56" s="1282"/>
      <c r="BF56" s="1282"/>
      <c r="BG56" s="1282"/>
      <c r="BH56" s="1282"/>
      <c r="BI56" s="1282"/>
      <c r="BJ56" s="1282"/>
      <c r="BK56" s="1282"/>
      <c r="BL56" s="1282"/>
      <c r="BM56" s="1282"/>
      <c r="BN56" s="1282"/>
      <c r="BO56" s="1282"/>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379" customFormat="1" ht="13" x14ac:dyDescent="0.2">
      <c r="B57" s="385"/>
      <c r="G57" s="1276"/>
      <c r="H57" s="1276"/>
      <c r="I57" s="1283"/>
      <c r="J57" s="1283"/>
      <c r="K57" s="1281"/>
      <c r="L57" s="1281"/>
      <c r="M57" s="1281"/>
      <c r="N57" s="1281"/>
      <c r="AM57" s="364"/>
      <c r="AN57" s="1280"/>
      <c r="AO57" s="1280"/>
      <c r="AP57" s="1280"/>
      <c r="AQ57" s="1280"/>
      <c r="AR57" s="1280"/>
      <c r="AS57" s="1280"/>
      <c r="AT57" s="1280"/>
      <c r="AU57" s="1280"/>
      <c r="AV57" s="1280"/>
      <c r="AW57" s="1280"/>
      <c r="AX57" s="1280"/>
      <c r="AY57" s="1280"/>
      <c r="AZ57" s="1280"/>
      <c r="BA57" s="1280"/>
      <c r="BB57" s="1282" t="s">
        <v>609</v>
      </c>
      <c r="BC57" s="1282"/>
      <c r="BD57" s="1282"/>
      <c r="BE57" s="1282"/>
      <c r="BF57" s="1282"/>
      <c r="BG57" s="1282"/>
      <c r="BH57" s="1282"/>
      <c r="BI57" s="1282"/>
      <c r="BJ57" s="1282"/>
      <c r="BK57" s="1282"/>
      <c r="BL57" s="1282"/>
      <c r="BM57" s="1282"/>
      <c r="BN57" s="1282"/>
      <c r="BO57" s="1282"/>
      <c r="BP57" s="1265">
        <v>59.2</v>
      </c>
      <c r="BQ57" s="1265"/>
      <c r="BR57" s="1265"/>
      <c r="BS57" s="1265"/>
      <c r="BT57" s="1265"/>
      <c r="BU57" s="1265"/>
      <c r="BV57" s="1265"/>
      <c r="BW57" s="1265"/>
      <c r="BX57" s="1265">
        <v>60.3</v>
      </c>
      <c r="BY57" s="1265"/>
      <c r="BZ57" s="1265"/>
      <c r="CA57" s="1265"/>
      <c r="CB57" s="1265"/>
      <c r="CC57" s="1265"/>
      <c r="CD57" s="1265"/>
      <c r="CE57" s="1265"/>
      <c r="CF57" s="1265">
        <v>61</v>
      </c>
      <c r="CG57" s="1265"/>
      <c r="CH57" s="1265"/>
      <c r="CI57" s="1265"/>
      <c r="CJ57" s="1265"/>
      <c r="CK57" s="1265"/>
      <c r="CL57" s="1265"/>
      <c r="CM57" s="1265"/>
      <c r="CN57" s="1265">
        <v>62.3</v>
      </c>
      <c r="CO57" s="1265"/>
      <c r="CP57" s="1265"/>
      <c r="CQ57" s="1265"/>
      <c r="CR57" s="1265"/>
      <c r="CS57" s="1265"/>
      <c r="CT57" s="1265"/>
      <c r="CU57" s="1265"/>
      <c r="CV57" s="1265">
        <v>63.7</v>
      </c>
      <c r="CW57" s="1265"/>
      <c r="CX57" s="1265"/>
      <c r="CY57" s="1265"/>
      <c r="CZ57" s="1265"/>
      <c r="DA57" s="1265"/>
      <c r="DB57" s="1265"/>
      <c r="DC57" s="1265"/>
      <c r="DD57" s="390"/>
      <c r="DE57" s="385"/>
    </row>
    <row r="58" spans="1:109" s="379" customFormat="1" ht="13" x14ac:dyDescent="0.2">
      <c r="A58" s="364"/>
      <c r="B58" s="385"/>
      <c r="G58" s="1276"/>
      <c r="H58" s="1276"/>
      <c r="I58" s="1283"/>
      <c r="J58" s="1283"/>
      <c r="K58" s="1281"/>
      <c r="L58" s="1281"/>
      <c r="M58" s="1281"/>
      <c r="N58" s="1281"/>
      <c r="AM58" s="364"/>
      <c r="AN58" s="1280"/>
      <c r="AO58" s="1280"/>
      <c r="AP58" s="1280"/>
      <c r="AQ58" s="1280"/>
      <c r="AR58" s="1280"/>
      <c r="AS58" s="1280"/>
      <c r="AT58" s="1280"/>
      <c r="AU58" s="1280"/>
      <c r="AV58" s="1280"/>
      <c r="AW58" s="1280"/>
      <c r="AX58" s="1280"/>
      <c r="AY58" s="1280"/>
      <c r="AZ58" s="1280"/>
      <c r="BA58" s="1280"/>
      <c r="BB58" s="1282"/>
      <c r="BC58" s="1282"/>
      <c r="BD58" s="1282"/>
      <c r="BE58" s="1282"/>
      <c r="BF58" s="1282"/>
      <c r="BG58" s="1282"/>
      <c r="BH58" s="1282"/>
      <c r="BI58" s="1282"/>
      <c r="BJ58" s="1282"/>
      <c r="BK58" s="1282"/>
      <c r="BL58" s="1282"/>
      <c r="BM58" s="1282"/>
      <c r="BN58" s="1282"/>
      <c r="BO58" s="1282"/>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390"/>
      <c r="DE58" s="385"/>
    </row>
    <row r="59" spans="1:109" s="379" customFormat="1" ht="13"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5" x14ac:dyDescent="0.2">
      <c r="B63" s="383" t="s">
        <v>608</v>
      </c>
    </row>
    <row r="64" spans="1:109" ht="13" x14ac:dyDescent="0.2">
      <c r="B64" s="365"/>
      <c r="G64" s="380"/>
      <c r="I64" s="382"/>
      <c r="J64" s="382"/>
      <c r="K64" s="382"/>
      <c r="L64" s="382"/>
      <c r="M64" s="382"/>
      <c r="N64" s="381"/>
      <c r="AM64" s="380"/>
      <c r="AN64" s="380" t="s">
        <v>607</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 x14ac:dyDescent="0.2">
      <c r="B65" s="365"/>
      <c r="AN65" s="1267" t="s">
        <v>606</v>
      </c>
      <c r="AO65" s="1268"/>
      <c r="AP65" s="1268"/>
      <c r="AQ65" s="1268"/>
      <c r="AR65" s="1268"/>
      <c r="AS65" s="1268"/>
      <c r="AT65" s="1268"/>
      <c r="AU65" s="1268"/>
      <c r="AV65" s="1268"/>
      <c r="AW65" s="1268"/>
      <c r="AX65" s="1268"/>
      <c r="AY65" s="1268"/>
      <c r="AZ65" s="1268"/>
      <c r="BA65" s="1268"/>
      <c r="BB65" s="1268"/>
      <c r="BC65" s="1268"/>
      <c r="BD65" s="1268"/>
      <c r="BE65" s="1268"/>
      <c r="BF65" s="1268"/>
      <c r="BG65" s="1268"/>
      <c r="BH65" s="1268"/>
      <c r="BI65" s="1268"/>
      <c r="BJ65" s="1268"/>
      <c r="BK65" s="1268"/>
      <c r="BL65" s="1268"/>
      <c r="BM65" s="1268"/>
      <c r="BN65" s="1268"/>
      <c r="BO65" s="1268"/>
      <c r="BP65" s="1268"/>
      <c r="BQ65" s="1268"/>
      <c r="BR65" s="1268"/>
      <c r="BS65" s="1268"/>
      <c r="BT65" s="1268"/>
      <c r="BU65" s="1268"/>
      <c r="BV65" s="1268"/>
      <c r="BW65" s="1268"/>
      <c r="BX65" s="1268"/>
      <c r="BY65" s="1268"/>
      <c r="BZ65" s="1268"/>
      <c r="CA65" s="1268"/>
      <c r="CB65" s="1268"/>
      <c r="CC65" s="1268"/>
      <c r="CD65" s="1268"/>
      <c r="CE65" s="1268"/>
      <c r="CF65" s="1268"/>
      <c r="CG65" s="1268"/>
      <c r="CH65" s="1268"/>
      <c r="CI65" s="1268"/>
      <c r="CJ65" s="1268"/>
      <c r="CK65" s="1268"/>
      <c r="CL65" s="1268"/>
      <c r="CM65" s="1268"/>
      <c r="CN65" s="1268"/>
      <c r="CO65" s="1268"/>
      <c r="CP65" s="1268"/>
      <c r="CQ65" s="1268"/>
      <c r="CR65" s="1268"/>
      <c r="CS65" s="1268"/>
      <c r="CT65" s="1268"/>
      <c r="CU65" s="1268"/>
      <c r="CV65" s="1268"/>
      <c r="CW65" s="1268"/>
      <c r="CX65" s="1268"/>
      <c r="CY65" s="1268"/>
      <c r="CZ65" s="1268"/>
      <c r="DA65" s="1268"/>
      <c r="DB65" s="1268"/>
      <c r="DC65" s="1269"/>
    </row>
    <row r="66" spans="2:107" ht="13" x14ac:dyDescent="0.2">
      <c r="B66" s="365"/>
      <c r="AN66" s="1270"/>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2"/>
    </row>
    <row r="67" spans="2:107" ht="13" x14ac:dyDescent="0.2">
      <c r="B67" s="365"/>
      <c r="AN67" s="1270"/>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2"/>
    </row>
    <row r="68" spans="2:107" ht="13" x14ac:dyDescent="0.2">
      <c r="B68" s="365"/>
      <c r="AN68" s="1270"/>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2"/>
    </row>
    <row r="69" spans="2:107" ht="13" x14ac:dyDescent="0.2">
      <c r="B69" s="365"/>
      <c r="AN69" s="1273"/>
      <c r="AO69" s="1274"/>
      <c r="AP69" s="1274"/>
      <c r="AQ69" s="1274"/>
      <c r="AR69" s="1274"/>
      <c r="AS69" s="1274"/>
      <c r="AT69" s="1274"/>
      <c r="AU69" s="1274"/>
      <c r="AV69" s="1274"/>
      <c r="AW69" s="1274"/>
      <c r="AX69" s="1274"/>
      <c r="AY69" s="1274"/>
      <c r="AZ69" s="1274"/>
      <c r="BA69" s="1274"/>
      <c r="BB69" s="1274"/>
      <c r="BC69" s="1274"/>
      <c r="BD69" s="1274"/>
      <c r="BE69" s="1274"/>
      <c r="BF69" s="1274"/>
      <c r="BG69" s="1274"/>
      <c r="BH69" s="1274"/>
      <c r="BI69" s="1274"/>
      <c r="BJ69" s="1274"/>
      <c r="BK69" s="1274"/>
      <c r="BL69" s="1274"/>
      <c r="BM69" s="1274"/>
      <c r="BN69" s="1274"/>
      <c r="BO69" s="1274"/>
      <c r="BP69" s="1274"/>
      <c r="BQ69" s="1274"/>
      <c r="BR69" s="1274"/>
      <c r="BS69" s="1274"/>
      <c r="BT69" s="1274"/>
      <c r="BU69" s="1274"/>
      <c r="BV69" s="1274"/>
      <c r="BW69" s="1274"/>
      <c r="BX69" s="1274"/>
      <c r="BY69" s="1274"/>
      <c r="BZ69" s="1274"/>
      <c r="CA69" s="1274"/>
      <c r="CB69" s="1274"/>
      <c r="CC69" s="1274"/>
      <c r="CD69" s="1274"/>
      <c r="CE69" s="1274"/>
      <c r="CF69" s="1274"/>
      <c r="CG69" s="1274"/>
      <c r="CH69" s="1274"/>
      <c r="CI69" s="1274"/>
      <c r="CJ69" s="1274"/>
      <c r="CK69" s="1274"/>
      <c r="CL69" s="1274"/>
      <c r="CM69" s="1274"/>
      <c r="CN69" s="1274"/>
      <c r="CO69" s="1274"/>
      <c r="CP69" s="1274"/>
      <c r="CQ69" s="1274"/>
      <c r="CR69" s="1274"/>
      <c r="CS69" s="1274"/>
      <c r="CT69" s="1274"/>
      <c r="CU69" s="1274"/>
      <c r="CV69" s="1274"/>
      <c r="CW69" s="1274"/>
      <c r="CX69" s="1274"/>
      <c r="CY69" s="1274"/>
      <c r="CZ69" s="1274"/>
      <c r="DA69" s="1274"/>
      <c r="DB69" s="1274"/>
      <c r="DC69" s="1275"/>
    </row>
    <row r="70" spans="2:107" ht="13"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 x14ac:dyDescent="0.2">
      <c r="B71" s="365"/>
      <c r="G71" s="374"/>
      <c r="I71" s="377"/>
      <c r="J71" s="376"/>
      <c r="K71" s="376"/>
      <c r="L71" s="375"/>
      <c r="M71" s="376"/>
      <c r="N71" s="375"/>
      <c r="AM71" s="374"/>
      <c r="AN71" s="364" t="s">
        <v>605</v>
      </c>
    </row>
    <row r="72" spans="2:107" ht="13" x14ac:dyDescent="0.2">
      <c r="B72" s="365"/>
      <c r="G72" s="1276"/>
      <c r="H72" s="1276"/>
      <c r="I72" s="1276"/>
      <c r="J72" s="1276"/>
      <c r="K72" s="373"/>
      <c r="L72" s="373"/>
      <c r="M72" s="372"/>
      <c r="N72" s="372"/>
      <c r="AN72" s="1277"/>
      <c r="AO72" s="1278"/>
      <c r="AP72" s="1278"/>
      <c r="AQ72" s="1278"/>
      <c r="AR72" s="1278"/>
      <c r="AS72" s="1278"/>
      <c r="AT72" s="1278"/>
      <c r="AU72" s="1278"/>
      <c r="AV72" s="1278"/>
      <c r="AW72" s="1278"/>
      <c r="AX72" s="1278"/>
      <c r="AY72" s="1278"/>
      <c r="AZ72" s="1278"/>
      <c r="BA72" s="1278"/>
      <c r="BB72" s="1278"/>
      <c r="BC72" s="1278"/>
      <c r="BD72" s="1278"/>
      <c r="BE72" s="1278"/>
      <c r="BF72" s="1278"/>
      <c r="BG72" s="1278"/>
      <c r="BH72" s="1278"/>
      <c r="BI72" s="1278"/>
      <c r="BJ72" s="1278"/>
      <c r="BK72" s="1278"/>
      <c r="BL72" s="1278"/>
      <c r="BM72" s="1278"/>
      <c r="BN72" s="1278"/>
      <c r="BO72" s="1279"/>
      <c r="BP72" s="1280" t="s">
        <v>553</v>
      </c>
      <c r="BQ72" s="1280"/>
      <c r="BR72" s="1280"/>
      <c r="BS72" s="1280"/>
      <c r="BT72" s="1280"/>
      <c r="BU72" s="1280"/>
      <c r="BV72" s="1280"/>
      <c r="BW72" s="1280"/>
      <c r="BX72" s="1280" t="s">
        <v>554</v>
      </c>
      <c r="BY72" s="1280"/>
      <c r="BZ72" s="1280"/>
      <c r="CA72" s="1280"/>
      <c r="CB72" s="1280"/>
      <c r="CC72" s="1280"/>
      <c r="CD72" s="1280"/>
      <c r="CE72" s="1280"/>
      <c r="CF72" s="1280" t="s">
        <v>555</v>
      </c>
      <c r="CG72" s="1280"/>
      <c r="CH72" s="1280"/>
      <c r="CI72" s="1280"/>
      <c r="CJ72" s="1280"/>
      <c r="CK72" s="1280"/>
      <c r="CL72" s="1280"/>
      <c r="CM72" s="1280"/>
      <c r="CN72" s="1280" t="s">
        <v>556</v>
      </c>
      <c r="CO72" s="1280"/>
      <c r="CP72" s="1280"/>
      <c r="CQ72" s="1280"/>
      <c r="CR72" s="1280"/>
      <c r="CS72" s="1280"/>
      <c r="CT72" s="1280"/>
      <c r="CU72" s="1280"/>
      <c r="CV72" s="1280" t="s">
        <v>557</v>
      </c>
      <c r="CW72" s="1280"/>
      <c r="CX72" s="1280"/>
      <c r="CY72" s="1280"/>
      <c r="CZ72" s="1280"/>
      <c r="DA72" s="1280"/>
      <c r="DB72" s="1280"/>
      <c r="DC72" s="1280"/>
    </row>
    <row r="73" spans="2:107" ht="13" x14ac:dyDescent="0.2">
      <c r="B73" s="365"/>
      <c r="G73" s="1266"/>
      <c r="H73" s="1266"/>
      <c r="I73" s="1266"/>
      <c r="J73" s="1266"/>
      <c r="K73" s="1285"/>
      <c r="L73" s="1285"/>
      <c r="M73" s="1285"/>
      <c r="N73" s="1285"/>
      <c r="AM73" s="371"/>
      <c r="AN73" s="1282" t="s">
        <v>604</v>
      </c>
      <c r="AO73" s="1282"/>
      <c r="AP73" s="1282"/>
      <c r="AQ73" s="1282"/>
      <c r="AR73" s="1282"/>
      <c r="AS73" s="1282"/>
      <c r="AT73" s="1282"/>
      <c r="AU73" s="1282"/>
      <c r="AV73" s="1282"/>
      <c r="AW73" s="1282"/>
      <c r="AX73" s="1282"/>
      <c r="AY73" s="1282"/>
      <c r="AZ73" s="1282"/>
      <c r="BA73" s="1282"/>
      <c r="BB73" s="1282" t="s">
        <v>602</v>
      </c>
      <c r="BC73" s="1282"/>
      <c r="BD73" s="1282"/>
      <c r="BE73" s="1282"/>
      <c r="BF73" s="1282"/>
      <c r="BG73" s="1282"/>
      <c r="BH73" s="1282"/>
      <c r="BI73" s="1282"/>
      <c r="BJ73" s="1282"/>
      <c r="BK73" s="1282"/>
      <c r="BL73" s="1282"/>
      <c r="BM73" s="1282"/>
      <c r="BN73" s="1282"/>
      <c r="BO73" s="1282"/>
      <c r="BP73" s="1265">
        <v>71</v>
      </c>
      <c r="BQ73" s="1265"/>
      <c r="BR73" s="1265"/>
      <c r="BS73" s="1265"/>
      <c r="BT73" s="1265"/>
      <c r="BU73" s="1265"/>
      <c r="BV73" s="1265"/>
      <c r="BW73" s="1265"/>
      <c r="BX73" s="1265">
        <v>68.3</v>
      </c>
      <c r="BY73" s="1265"/>
      <c r="BZ73" s="1265"/>
      <c r="CA73" s="1265"/>
      <c r="CB73" s="1265"/>
      <c r="CC73" s="1265"/>
      <c r="CD73" s="1265"/>
      <c r="CE73" s="1265"/>
      <c r="CF73" s="1265">
        <v>63.1</v>
      </c>
      <c r="CG73" s="1265"/>
      <c r="CH73" s="1265"/>
      <c r="CI73" s="1265"/>
      <c r="CJ73" s="1265"/>
      <c r="CK73" s="1265"/>
      <c r="CL73" s="1265"/>
      <c r="CM73" s="1265"/>
      <c r="CN73" s="1265">
        <v>30.6</v>
      </c>
      <c r="CO73" s="1265"/>
      <c r="CP73" s="1265"/>
      <c r="CQ73" s="1265"/>
      <c r="CR73" s="1265"/>
      <c r="CS73" s="1265"/>
      <c r="CT73" s="1265"/>
      <c r="CU73" s="1265"/>
      <c r="CV73" s="1265">
        <v>16.100000000000001</v>
      </c>
      <c r="CW73" s="1265"/>
      <c r="CX73" s="1265"/>
      <c r="CY73" s="1265"/>
      <c r="CZ73" s="1265"/>
      <c r="DA73" s="1265"/>
      <c r="DB73" s="1265"/>
      <c r="DC73" s="1265"/>
    </row>
    <row r="74" spans="2:107" ht="13" x14ac:dyDescent="0.2">
      <c r="B74" s="365"/>
      <c r="G74" s="1266"/>
      <c r="H74" s="1266"/>
      <c r="I74" s="1266"/>
      <c r="J74" s="1266"/>
      <c r="K74" s="1285"/>
      <c r="L74" s="1285"/>
      <c r="M74" s="1285"/>
      <c r="N74" s="1285"/>
      <c r="AM74" s="371"/>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ht="13" x14ac:dyDescent="0.2">
      <c r="B75" s="365"/>
      <c r="G75" s="1266"/>
      <c r="H75" s="1266"/>
      <c r="I75" s="1276"/>
      <c r="J75" s="1276"/>
      <c r="K75" s="1281"/>
      <c r="L75" s="1281"/>
      <c r="M75" s="1281"/>
      <c r="N75" s="1281"/>
      <c r="AM75" s="371"/>
      <c r="AN75" s="1282"/>
      <c r="AO75" s="1282"/>
      <c r="AP75" s="1282"/>
      <c r="AQ75" s="1282"/>
      <c r="AR75" s="1282"/>
      <c r="AS75" s="1282"/>
      <c r="AT75" s="1282"/>
      <c r="AU75" s="1282"/>
      <c r="AV75" s="1282"/>
      <c r="AW75" s="1282"/>
      <c r="AX75" s="1282"/>
      <c r="AY75" s="1282"/>
      <c r="AZ75" s="1282"/>
      <c r="BA75" s="1282"/>
      <c r="BB75" s="1282" t="s">
        <v>601</v>
      </c>
      <c r="BC75" s="1282"/>
      <c r="BD75" s="1282"/>
      <c r="BE75" s="1282"/>
      <c r="BF75" s="1282"/>
      <c r="BG75" s="1282"/>
      <c r="BH75" s="1282"/>
      <c r="BI75" s="1282"/>
      <c r="BJ75" s="1282"/>
      <c r="BK75" s="1282"/>
      <c r="BL75" s="1282"/>
      <c r="BM75" s="1282"/>
      <c r="BN75" s="1282"/>
      <c r="BO75" s="1282"/>
      <c r="BP75" s="1265">
        <v>11.3</v>
      </c>
      <c r="BQ75" s="1265"/>
      <c r="BR75" s="1265"/>
      <c r="BS75" s="1265"/>
      <c r="BT75" s="1265"/>
      <c r="BU75" s="1265"/>
      <c r="BV75" s="1265"/>
      <c r="BW75" s="1265"/>
      <c r="BX75" s="1265">
        <v>11.9</v>
      </c>
      <c r="BY75" s="1265"/>
      <c r="BZ75" s="1265"/>
      <c r="CA75" s="1265"/>
      <c r="CB75" s="1265"/>
      <c r="CC75" s="1265"/>
      <c r="CD75" s="1265"/>
      <c r="CE75" s="1265"/>
      <c r="CF75" s="1265">
        <v>12.7</v>
      </c>
      <c r="CG75" s="1265"/>
      <c r="CH75" s="1265"/>
      <c r="CI75" s="1265"/>
      <c r="CJ75" s="1265"/>
      <c r="CK75" s="1265"/>
      <c r="CL75" s="1265"/>
      <c r="CM75" s="1265"/>
      <c r="CN75" s="1265">
        <v>12.2</v>
      </c>
      <c r="CO75" s="1265"/>
      <c r="CP75" s="1265"/>
      <c r="CQ75" s="1265"/>
      <c r="CR75" s="1265"/>
      <c r="CS75" s="1265"/>
      <c r="CT75" s="1265"/>
      <c r="CU75" s="1265"/>
      <c r="CV75" s="1265">
        <v>11.4</v>
      </c>
      <c r="CW75" s="1265"/>
      <c r="CX75" s="1265"/>
      <c r="CY75" s="1265"/>
      <c r="CZ75" s="1265"/>
      <c r="DA75" s="1265"/>
      <c r="DB75" s="1265"/>
      <c r="DC75" s="1265"/>
    </row>
    <row r="76" spans="2:107" ht="13" x14ac:dyDescent="0.2">
      <c r="B76" s="365"/>
      <c r="G76" s="1266"/>
      <c r="H76" s="1266"/>
      <c r="I76" s="1276"/>
      <c r="J76" s="1276"/>
      <c r="K76" s="1281"/>
      <c r="L76" s="1281"/>
      <c r="M76" s="1281"/>
      <c r="N76" s="1281"/>
      <c r="AM76" s="371"/>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ht="13" x14ac:dyDescent="0.2">
      <c r="B77" s="365"/>
      <c r="G77" s="1276"/>
      <c r="H77" s="1276"/>
      <c r="I77" s="1276"/>
      <c r="J77" s="1276"/>
      <c r="K77" s="1285"/>
      <c r="L77" s="1285"/>
      <c r="M77" s="1285"/>
      <c r="N77" s="1285"/>
      <c r="AN77" s="1280" t="s">
        <v>603</v>
      </c>
      <c r="AO77" s="1280"/>
      <c r="AP77" s="1280"/>
      <c r="AQ77" s="1280"/>
      <c r="AR77" s="1280"/>
      <c r="AS77" s="1280"/>
      <c r="AT77" s="1280"/>
      <c r="AU77" s="1280"/>
      <c r="AV77" s="1280"/>
      <c r="AW77" s="1280"/>
      <c r="AX77" s="1280"/>
      <c r="AY77" s="1280"/>
      <c r="AZ77" s="1280"/>
      <c r="BA77" s="1280"/>
      <c r="BB77" s="1282" t="s">
        <v>602</v>
      </c>
      <c r="BC77" s="1282"/>
      <c r="BD77" s="1282"/>
      <c r="BE77" s="1282"/>
      <c r="BF77" s="1282"/>
      <c r="BG77" s="1282"/>
      <c r="BH77" s="1282"/>
      <c r="BI77" s="1282"/>
      <c r="BJ77" s="1282"/>
      <c r="BK77" s="1282"/>
      <c r="BL77" s="1282"/>
      <c r="BM77" s="1282"/>
      <c r="BN77" s="1282"/>
      <c r="BO77" s="1282"/>
      <c r="BP77" s="1265">
        <v>0</v>
      </c>
      <c r="BQ77" s="1265"/>
      <c r="BR77" s="1265"/>
      <c r="BS77" s="1265"/>
      <c r="BT77" s="1265"/>
      <c r="BU77" s="1265"/>
      <c r="BV77" s="1265"/>
      <c r="BW77" s="1265"/>
      <c r="BX77" s="1265">
        <v>0</v>
      </c>
      <c r="BY77" s="1265"/>
      <c r="BZ77" s="1265"/>
      <c r="CA77" s="1265"/>
      <c r="CB77" s="1265"/>
      <c r="CC77" s="1265"/>
      <c r="CD77" s="1265"/>
      <c r="CE77" s="1265"/>
      <c r="CF77" s="1265">
        <v>0</v>
      </c>
      <c r="CG77" s="1265"/>
      <c r="CH77" s="1265"/>
      <c r="CI77" s="1265"/>
      <c r="CJ77" s="1265"/>
      <c r="CK77" s="1265"/>
      <c r="CL77" s="1265"/>
      <c r="CM77" s="1265"/>
      <c r="CN77" s="1265">
        <v>0</v>
      </c>
      <c r="CO77" s="1265"/>
      <c r="CP77" s="1265"/>
      <c r="CQ77" s="1265"/>
      <c r="CR77" s="1265"/>
      <c r="CS77" s="1265"/>
      <c r="CT77" s="1265"/>
      <c r="CU77" s="1265"/>
      <c r="CV77" s="1265">
        <v>0</v>
      </c>
      <c r="CW77" s="1265"/>
      <c r="CX77" s="1265"/>
      <c r="CY77" s="1265"/>
      <c r="CZ77" s="1265"/>
      <c r="DA77" s="1265"/>
      <c r="DB77" s="1265"/>
      <c r="DC77" s="1265"/>
    </row>
    <row r="78" spans="2:107" ht="13" x14ac:dyDescent="0.2">
      <c r="B78" s="365"/>
      <c r="G78" s="1276"/>
      <c r="H78" s="1276"/>
      <c r="I78" s="1276"/>
      <c r="J78" s="1276"/>
      <c r="K78" s="1285"/>
      <c r="L78" s="1285"/>
      <c r="M78" s="1285"/>
      <c r="N78" s="1285"/>
      <c r="AN78" s="1280"/>
      <c r="AO78" s="1280"/>
      <c r="AP78" s="1280"/>
      <c r="AQ78" s="1280"/>
      <c r="AR78" s="1280"/>
      <c r="AS78" s="1280"/>
      <c r="AT78" s="1280"/>
      <c r="AU78" s="1280"/>
      <c r="AV78" s="1280"/>
      <c r="AW78" s="1280"/>
      <c r="AX78" s="1280"/>
      <c r="AY78" s="1280"/>
      <c r="AZ78" s="1280"/>
      <c r="BA78" s="1280"/>
      <c r="BB78" s="1282"/>
      <c r="BC78" s="1282"/>
      <c r="BD78" s="1282"/>
      <c r="BE78" s="1282"/>
      <c r="BF78" s="1282"/>
      <c r="BG78" s="1282"/>
      <c r="BH78" s="1282"/>
      <c r="BI78" s="1282"/>
      <c r="BJ78" s="1282"/>
      <c r="BK78" s="1282"/>
      <c r="BL78" s="1282"/>
      <c r="BM78" s="1282"/>
      <c r="BN78" s="1282"/>
      <c r="BO78" s="1282"/>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ht="13" x14ac:dyDescent="0.2">
      <c r="B79" s="365"/>
      <c r="G79" s="1276"/>
      <c r="H79" s="1276"/>
      <c r="I79" s="1283"/>
      <c r="J79" s="1283"/>
      <c r="K79" s="1286"/>
      <c r="L79" s="1286"/>
      <c r="M79" s="1286"/>
      <c r="N79" s="1286"/>
      <c r="AN79" s="1280"/>
      <c r="AO79" s="1280"/>
      <c r="AP79" s="1280"/>
      <c r="AQ79" s="1280"/>
      <c r="AR79" s="1280"/>
      <c r="AS79" s="1280"/>
      <c r="AT79" s="1280"/>
      <c r="AU79" s="1280"/>
      <c r="AV79" s="1280"/>
      <c r="AW79" s="1280"/>
      <c r="AX79" s="1280"/>
      <c r="AY79" s="1280"/>
      <c r="AZ79" s="1280"/>
      <c r="BA79" s="1280"/>
      <c r="BB79" s="1282" t="s">
        <v>601</v>
      </c>
      <c r="BC79" s="1282"/>
      <c r="BD79" s="1282"/>
      <c r="BE79" s="1282"/>
      <c r="BF79" s="1282"/>
      <c r="BG79" s="1282"/>
      <c r="BH79" s="1282"/>
      <c r="BI79" s="1282"/>
      <c r="BJ79" s="1282"/>
      <c r="BK79" s="1282"/>
      <c r="BL79" s="1282"/>
      <c r="BM79" s="1282"/>
      <c r="BN79" s="1282"/>
      <c r="BO79" s="1282"/>
      <c r="BP79" s="1265">
        <v>7.1</v>
      </c>
      <c r="BQ79" s="1265"/>
      <c r="BR79" s="1265"/>
      <c r="BS79" s="1265"/>
      <c r="BT79" s="1265"/>
      <c r="BU79" s="1265"/>
      <c r="BV79" s="1265"/>
      <c r="BW79" s="1265"/>
      <c r="BX79" s="1265">
        <v>7.3</v>
      </c>
      <c r="BY79" s="1265"/>
      <c r="BZ79" s="1265"/>
      <c r="CA79" s="1265"/>
      <c r="CB79" s="1265"/>
      <c r="CC79" s="1265"/>
      <c r="CD79" s="1265"/>
      <c r="CE79" s="1265"/>
      <c r="CF79" s="1265">
        <v>7.4</v>
      </c>
      <c r="CG79" s="1265"/>
      <c r="CH79" s="1265"/>
      <c r="CI79" s="1265"/>
      <c r="CJ79" s="1265"/>
      <c r="CK79" s="1265"/>
      <c r="CL79" s="1265"/>
      <c r="CM79" s="1265"/>
      <c r="CN79" s="1265">
        <v>7.5</v>
      </c>
      <c r="CO79" s="1265"/>
      <c r="CP79" s="1265"/>
      <c r="CQ79" s="1265"/>
      <c r="CR79" s="1265"/>
      <c r="CS79" s="1265"/>
      <c r="CT79" s="1265"/>
      <c r="CU79" s="1265"/>
      <c r="CV79" s="1265">
        <v>7.5</v>
      </c>
      <c r="CW79" s="1265"/>
      <c r="CX79" s="1265"/>
      <c r="CY79" s="1265"/>
      <c r="CZ79" s="1265"/>
      <c r="DA79" s="1265"/>
      <c r="DB79" s="1265"/>
      <c r="DC79" s="1265"/>
    </row>
    <row r="80" spans="2:107" ht="13" x14ac:dyDescent="0.2">
      <c r="B80" s="365"/>
      <c r="G80" s="1276"/>
      <c r="H80" s="1276"/>
      <c r="I80" s="1283"/>
      <c r="J80" s="1283"/>
      <c r="K80" s="1286"/>
      <c r="L80" s="1286"/>
      <c r="M80" s="1286"/>
      <c r="N80" s="1286"/>
      <c r="AN80" s="1280"/>
      <c r="AO80" s="1280"/>
      <c r="AP80" s="1280"/>
      <c r="AQ80" s="1280"/>
      <c r="AR80" s="1280"/>
      <c r="AS80" s="1280"/>
      <c r="AT80" s="1280"/>
      <c r="AU80" s="1280"/>
      <c r="AV80" s="1280"/>
      <c r="AW80" s="1280"/>
      <c r="AX80" s="1280"/>
      <c r="AY80" s="1280"/>
      <c r="AZ80" s="1280"/>
      <c r="BA80" s="1280"/>
      <c r="BB80" s="1282"/>
      <c r="BC80" s="1282"/>
      <c r="BD80" s="1282"/>
      <c r="BE80" s="1282"/>
      <c r="BF80" s="1282"/>
      <c r="BG80" s="1282"/>
      <c r="BH80" s="1282"/>
      <c r="BI80" s="1282"/>
      <c r="BJ80" s="1282"/>
      <c r="BK80" s="1282"/>
      <c r="BL80" s="1282"/>
      <c r="BM80" s="1282"/>
      <c r="BN80" s="1282"/>
      <c r="BO80" s="1282"/>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ht="13" x14ac:dyDescent="0.2">
      <c r="B81" s="365"/>
    </row>
    <row r="82" spans="2:109" ht="16.5"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 x14ac:dyDescent="0.2">
      <c r="DD84" s="364"/>
      <c r="DE84" s="364"/>
    </row>
    <row r="85" spans="2:109" ht="13" x14ac:dyDescent="0.2">
      <c r="DD85" s="364"/>
      <c r="DE85" s="364"/>
    </row>
  </sheetData>
  <sheetProtection algorithmName="SHA-512" hashValue="yltEbZBug77jMsoIq5CWa0dPVxaVP3gSZZoQr3o87W432CyHtD/ddjUEAa3i/yR3FGsaYEJAdjc0cnryp/6hRg==" saltValue="UW9GWO+dHPU+cj1KKiSE3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A9017-5B18-460E-8B9C-E93AB5BE7662}">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500</v>
      </c>
    </row>
  </sheetData>
  <sheetProtection algorithmName="SHA-512" hashValue="c3KtzG9WpPiKOpKEzbY+2mJR/jf44tDFyNmVr4BrLn3EmTYnLRFia6rSNb6zEIONclNauAsjS40XyWDhdGivug==" saltValue="miIJFQ/zDwxU89U4rv5xG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EF31-6034-4A17-A2CE-4D36843E21CE}">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500</v>
      </c>
    </row>
  </sheetData>
  <sheetProtection algorithmName="SHA-512" hashValue="SV1p/l4BuPEngzjGex03eLZrFEum3lf6ntK8o0dpyBWIX1XqSP0uJvFESJ1nnqGBeK0KVkJgUKN2YBXimDL1zw==" saltValue="6BX3Jd6S3MdTZ5ns0syt4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550</v>
      </c>
      <c r="G2" s="151"/>
      <c r="H2" s="152"/>
    </row>
    <row r="3" spans="1:8" x14ac:dyDescent="0.2">
      <c r="A3" s="148" t="s">
        <v>543</v>
      </c>
      <c r="B3" s="153"/>
      <c r="C3" s="154"/>
      <c r="D3" s="155">
        <v>58657</v>
      </c>
      <c r="E3" s="156"/>
      <c r="F3" s="157">
        <v>271581</v>
      </c>
      <c r="G3" s="158"/>
      <c r="H3" s="159"/>
    </row>
    <row r="4" spans="1:8" x14ac:dyDescent="0.2">
      <c r="A4" s="160"/>
      <c r="B4" s="161"/>
      <c r="C4" s="162"/>
      <c r="D4" s="163">
        <v>34300</v>
      </c>
      <c r="E4" s="164"/>
      <c r="F4" s="165">
        <v>117844</v>
      </c>
      <c r="G4" s="166"/>
      <c r="H4" s="167"/>
    </row>
    <row r="5" spans="1:8" x14ac:dyDescent="0.2">
      <c r="A5" s="148" t="s">
        <v>545</v>
      </c>
      <c r="B5" s="153"/>
      <c r="C5" s="154"/>
      <c r="D5" s="155">
        <v>60863</v>
      </c>
      <c r="E5" s="156"/>
      <c r="F5" s="157">
        <v>268375</v>
      </c>
      <c r="G5" s="158"/>
      <c r="H5" s="159"/>
    </row>
    <row r="6" spans="1:8" x14ac:dyDescent="0.2">
      <c r="A6" s="160"/>
      <c r="B6" s="161"/>
      <c r="C6" s="162"/>
      <c r="D6" s="163">
        <v>44263</v>
      </c>
      <c r="E6" s="164"/>
      <c r="F6" s="165">
        <v>119602</v>
      </c>
      <c r="G6" s="166"/>
      <c r="H6" s="167"/>
    </row>
    <row r="7" spans="1:8" x14ac:dyDescent="0.2">
      <c r="A7" s="148" t="s">
        <v>546</v>
      </c>
      <c r="B7" s="153"/>
      <c r="C7" s="154"/>
      <c r="D7" s="155">
        <v>75320</v>
      </c>
      <c r="E7" s="156"/>
      <c r="F7" s="157">
        <v>301035</v>
      </c>
      <c r="G7" s="158"/>
      <c r="H7" s="159"/>
    </row>
    <row r="8" spans="1:8" x14ac:dyDescent="0.2">
      <c r="A8" s="160"/>
      <c r="B8" s="161"/>
      <c r="C8" s="162"/>
      <c r="D8" s="163">
        <v>52608</v>
      </c>
      <c r="E8" s="164"/>
      <c r="F8" s="165">
        <v>154376</v>
      </c>
      <c r="G8" s="166"/>
      <c r="H8" s="167"/>
    </row>
    <row r="9" spans="1:8" x14ac:dyDescent="0.2">
      <c r="A9" s="148" t="s">
        <v>547</v>
      </c>
      <c r="B9" s="153"/>
      <c r="C9" s="154"/>
      <c r="D9" s="155">
        <v>111230</v>
      </c>
      <c r="E9" s="156"/>
      <c r="F9" s="157">
        <v>277467</v>
      </c>
      <c r="G9" s="158"/>
      <c r="H9" s="159"/>
    </row>
    <row r="10" spans="1:8" x14ac:dyDescent="0.2">
      <c r="A10" s="160"/>
      <c r="B10" s="161"/>
      <c r="C10" s="162"/>
      <c r="D10" s="163">
        <v>42503</v>
      </c>
      <c r="E10" s="164"/>
      <c r="F10" s="165">
        <v>128378</v>
      </c>
      <c r="G10" s="166"/>
      <c r="H10" s="167"/>
    </row>
    <row r="11" spans="1:8" x14ac:dyDescent="0.2">
      <c r="A11" s="148" t="s">
        <v>548</v>
      </c>
      <c r="B11" s="153"/>
      <c r="C11" s="154"/>
      <c r="D11" s="155">
        <v>240299</v>
      </c>
      <c r="E11" s="156"/>
      <c r="F11" s="157">
        <v>282256</v>
      </c>
      <c r="G11" s="158"/>
      <c r="H11" s="159"/>
    </row>
    <row r="12" spans="1:8" x14ac:dyDescent="0.2">
      <c r="A12" s="160"/>
      <c r="B12" s="161"/>
      <c r="C12" s="168"/>
      <c r="D12" s="163">
        <v>116411</v>
      </c>
      <c r="E12" s="164"/>
      <c r="F12" s="165">
        <v>145453</v>
      </c>
      <c r="G12" s="166"/>
      <c r="H12" s="167"/>
    </row>
    <row r="13" spans="1:8" x14ac:dyDescent="0.2">
      <c r="A13" s="148"/>
      <c r="B13" s="153"/>
      <c r="C13" s="169"/>
      <c r="D13" s="170">
        <v>109274</v>
      </c>
      <c r="E13" s="171"/>
      <c r="F13" s="172">
        <v>280143</v>
      </c>
      <c r="G13" s="173"/>
      <c r="H13" s="159"/>
    </row>
    <row r="14" spans="1:8" x14ac:dyDescent="0.2">
      <c r="A14" s="160"/>
      <c r="B14" s="161"/>
      <c r="C14" s="162"/>
      <c r="D14" s="163">
        <v>58017</v>
      </c>
      <c r="E14" s="164"/>
      <c r="F14" s="165">
        <v>133131</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6.28</v>
      </c>
      <c r="C19" s="174">
        <f>ROUND(VALUE(SUBSTITUTE(実質収支比率等に係る経年分析!G$48,"▲","-")),2)</f>
        <v>3.16</v>
      </c>
      <c r="D19" s="174">
        <f>ROUND(VALUE(SUBSTITUTE(実質収支比率等に係る経年分析!H$48,"▲","-")),2)</f>
        <v>2.0499999999999998</v>
      </c>
      <c r="E19" s="174">
        <f>ROUND(VALUE(SUBSTITUTE(実質収支比率等に係る経年分析!I$48,"▲","-")),2)</f>
        <v>1.71</v>
      </c>
      <c r="F19" s="174">
        <f>ROUND(VALUE(SUBSTITUTE(実質収支比率等に係る経年分析!J$48,"▲","-")),2)</f>
        <v>1.92</v>
      </c>
    </row>
    <row r="20" spans="1:11" x14ac:dyDescent="0.2">
      <c r="A20" s="174" t="s">
        <v>57</v>
      </c>
      <c r="B20" s="174">
        <f>ROUND(VALUE(SUBSTITUTE(実質収支比率等に係る経年分析!F$47,"▲","-")),2)</f>
        <v>44.35</v>
      </c>
      <c r="C20" s="174">
        <f>ROUND(VALUE(SUBSTITUTE(実質収支比率等に係る経年分析!G$47,"▲","-")),2)</f>
        <v>46.12</v>
      </c>
      <c r="D20" s="174">
        <f>ROUND(VALUE(SUBSTITUTE(実質収支比率等に係る経年分析!H$47,"▲","-")),2)</f>
        <v>45.25</v>
      </c>
      <c r="E20" s="174">
        <f>ROUND(VALUE(SUBSTITUTE(実質収支比率等に係る経年分析!I$47,"▲","-")),2)</f>
        <v>41.21</v>
      </c>
      <c r="F20" s="174">
        <f>ROUND(VALUE(SUBSTITUTE(実質収支比率等に係る経年分析!J$47,"▲","-")),2)</f>
        <v>41.62</v>
      </c>
    </row>
    <row r="21" spans="1:11" x14ac:dyDescent="0.2">
      <c r="A21" s="174" t="s">
        <v>58</v>
      </c>
      <c r="B21" s="174">
        <f>IF(ISNUMBER(VALUE(SUBSTITUTE(実質収支比率等に係る経年分析!F$49,"▲","-"))),ROUND(VALUE(SUBSTITUTE(実質収支比率等に係る経年分析!F$49,"▲","-")),2),NA())</f>
        <v>5.18</v>
      </c>
      <c r="C21" s="174">
        <f>IF(ISNUMBER(VALUE(SUBSTITUTE(実質収支比率等に係る経年分析!G$49,"▲","-"))),ROUND(VALUE(SUBSTITUTE(実質収支比率等に係る経年分析!G$49,"▲","-")),2),NA())</f>
        <v>1</v>
      </c>
      <c r="D21" s="174">
        <f>IF(ISNUMBER(VALUE(SUBSTITUTE(実質収支比率等に係る経年分析!H$49,"▲","-"))),ROUND(VALUE(SUBSTITUTE(実質収支比率等に係る経年分析!H$49,"▲","-")),2),NA())</f>
        <v>0.55000000000000004</v>
      </c>
      <c r="E21" s="174">
        <f>IF(ISNUMBER(VALUE(SUBSTITUTE(実質収支比率等に係る経年分析!I$49,"▲","-"))),ROUND(VALUE(SUBSTITUTE(実質収支比率等に係る経年分析!I$49,"▲","-")),2),NA())</f>
        <v>0.8</v>
      </c>
      <c r="F21" s="174">
        <f>IF(ISNUMBER(VALUE(SUBSTITUTE(実質収支比率等に係る経年分析!J$49,"▲","-"))),ROUND(VALUE(SUBSTITUTE(実質収支比率等に係る経年分析!J$49,"▲","-")),2),NA())</f>
        <v>-0.04</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介護保険特別会計（サービス事業勘定）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後期高齢者医療事業</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2">
      <c r="A31" s="175" t="str">
        <f>IF(連結実質赤字比率に係る赤字・黒字の構成分析!C$39="",NA(),連結実質赤字比率に係る赤字・黒字の構成分析!C$39)</f>
        <v>国民健康保険特別会計（直診勘定）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0.11</v>
      </c>
    </row>
    <row r="32" spans="1:11" x14ac:dyDescent="0.2">
      <c r="A32" s="175" t="str">
        <f>IF(連結実質赤字比率に係る赤字・黒字の構成分析!C$38="",NA(),連結実質赤字比率に係る赤字・黒字の構成分析!C$38)</f>
        <v>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0.19</v>
      </c>
    </row>
    <row r="33" spans="1:16" x14ac:dyDescent="0.2">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0.55000000000000004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0.83</v>
      </c>
    </row>
    <row r="34" spans="1:16" x14ac:dyDescent="0.2">
      <c r="A34" s="175" t="str">
        <f>IF(連結実質赤字比率に係る赤字・黒字の構成分析!C$36="",NA(),連結実質赤字比率に係る赤字・黒字の構成分析!C$36)</f>
        <v>介護保険特別会計（保険事業勘定）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1.03</v>
      </c>
    </row>
    <row r="35" spans="1:16" x14ac:dyDescent="0.2">
      <c r="A35" s="175" t="str">
        <f>IF(連結実質赤字比率に係る赤字・黒字の構成分析!C$35="",NA(),連結実質赤字比率に係る赤字・黒字の構成分析!C$35)</f>
        <v>国民健康保険特別会計（事業勘定）</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2.5099999999999998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2.31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6.27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3.16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2.0499999999999998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1.92</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352</v>
      </c>
      <c r="E42" s="176"/>
      <c r="F42" s="176"/>
      <c r="G42" s="176">
        <f>'実質公債費比率（分子）の構造'!L$52</f>
        <v>343</v>
      </c>
      <c r="H42" s="176"/>
      <c r="I42" s="176"/>
      <c r="J42" s="176">
        <f>'実質公債費比率（分子）の構造'!M$52</f>
        <v>345</v>
      </c>
      <c r="K42" s="176"/>
      <c r="L42" s="176"/>
      <c r="M42" s="176">
        <f>'実質公債費比率（分子）の構造'!N$52</f>
        <v>359</v>
      </c>
      <c r="N42" s="176"/>
      <c r="O42" s="176"/>
      <c r="P42" s="176">
        <f>'実質公債費比率（分子）の構造'!O$52</f>
        <v>374</v>
      </c>
    </row>
    <row r="43" spans="1:16" x14ac:dyDescent="0.2">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46</v>
      </c>
      <c r="C45" s="176"/>
      <c r="D45" s="176"/>
      <c r="E45" s="176">
        <f>'実質公債費比率（分子）の構造'!L$49</f>
        <v>42</v>
      </c>
      <c r="F45" s="176"/>
      <c r="G45" s="176"/>
      <c r="H45" s="176">
        <f>'実質公債費比率（分子）の構造'!M$49</f>
        <v>39</v>
      </c>
      <c r="I45" s="176"/>
      <c r="J45" s="176"/>
      <c r="K45" s="176">
        <f>'実質公債費比率（分子）の構造'!N$49</f>
        <v>44</v>
      </c>
      <c r="L45" s="176"/>
      <c r="M45" s="176"/>
      <c r="N45" s="176">
        <f>'実質公債費比率（分子）の構造'!O$49</f>
        <v>39</v>
      </c>
      <c r="O45" s="176"/>
      <c r="P45" s="176"/>
    </row>
    <row r="46" spans="1:16" x14ac:dyDescent="0.2">
      <c r="A46" s="176" t="s">
        <v>69</v>
      </c>
      <c r="B46" s="176">
        <f>'実質公債費比率（分子）の構造'!K$48</f>
        <v>174</v>
      </c>
      <c r="C46" s="176"/>
      <c r="D46" s="176"/>
      <c r="E46" s="176">
        <f>'実質公債費比率（分子）の構造'!L$48</f>
        <v>183</v>
      </c>
      <c r="F46" s="176"/>
      <c r="G46" s="176"/>
      <c r="H46" s="176">
        <f>'実質公債費比率（分子）の構造'!M$48</f>
        <v>187</v>
      </c>
      <c r="I46" s="176"/>
      <c r="J46" s="176"/>
      <c r="K46" s="176">
        <f>'実質公債費比率（分子）の構造'!N$48</f>
        <v>188</v>
      </c>
      <c r="L46" s="176"/>
      <c r="M46" s="176"/>
      <c r="N46" s="176">
        <f>'実質公債費比率（分子）の構造'!O$48</f>
        <v>165</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343</v>
      </c>
      <c r="C49" s="176"/>
      <c r="D49" s="176"/>
      <c r="E49" s="176">
        <f>'実質公債費比率（分子）の構造'!L$45</f>
        <v>325</v>
      </c>
      <c r="F49" s="176"/>
      <c r="G49" s="176"/>
      <c r="H49" s="176">
        <f>'実質公債費比率（分子）の構造'!M$45</f>
        <v>345</v>
      </c>
      <c r="I49" s="176"/>
      <c r="J49" s="176"/>
      <c r="K49" s="176">
        <f>'実質公債費比率（分子）の構造'!N$45</f>
        <v>357</v>
      </c>
      <c r="L49" s="176"/>
      <c r="M49" s="176"/>
      <c r="N49" s="176">
        <f>'実質公債費比率（分子）の構造'!O$45</f>
        <v>365</v>
      </c>
      <c r="O49" s="176"/>
      <c r="P49" s="176"/>
    </row>
    <row r="50" spans="1:16" x14ac:dyDescent="0.2">
      <c r="A50" s="176" t="s">
        <v>73</v>
      </c>
      <c r="B50" s="176" t="e">
        <f>NA()</f>
        <v>#N/A</v>
      </c>
      <c r="C50" s="176">
        <f>IF(ISNUMBER('実質公債費比率（分子）の構造'!K$53),'実質公債費比率（分子）の構造'!K$53,NA())</f>
        <v>211</v>
      </c>
      <c r="D50" s="176" t="e">
        <f>NA()</f>
        <v>#N/A</v>
      </c>
      <c r="E50" s="176" t="e">
        <f>NA()</f>
        <v>#N/A</v>
      </c>
      <c r="F50" s="176">
        <f>IF(ISNUMBER('実質公債費比率（分子）の構造'!L$53),'実質公債費比率（分子）の構造'!L$53,NA())</f>
        <v>207</v>
      </c>
      <c r="G50" s="176" t="e">
        <f>NA()</f>
        <v>#N/A</v>
      </c>
      <c r="H50" s="176" t="e">
        <f>NA()</f>
        <v>#N/A</v>
      </c>
      <c r="I50" s="176">
        <f>IF(ISNUMBER('実質公債費比率（分子）の構造'!M$53),'実質公債費比率（分子）の構造'!M$53,NA())</f>
        <v>226</v>
      </c>
      <c r="J50" s="176" t="e">
        <f>NA()</f>
        <v>#N/A</v>
      </c>
      <c r="K50" s="176" t="e">
        <f>NA()</f>
        <v>#N/A</v>
      </c>
      <c r="L50" s="176">
        <f>IF(ISNUMBER('実質公債費比率（分子）の構造'!N$53),'実質公債費比率（分子）の構造'!N$53,NA())</f>
        <v>230</v>
      </c>
      <c r="M50" s="176" t="e">
        <f>NA()</f>
        <v>#N/A</v>
      </c>
      <c r="N50" s="176" t="e">
        <f>NA()</f>
        <v>#N/A</v>
      </c>
      <c r="O50" s="176">
        <f>IF(ISNUMBER('実質公債費比率（分子）の構造'!O$53),'実質公債費比率（分子）の構造'!O$53,NA())</f>
        <v>195</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3767</v>
      </c>
      <c r="E56" s="175"/>
      <c r="F56" s="175"/>
      <c r="G56" s="175">
        <f>'将来負担比率（分子）の構造'!J$52</f>
        <v>3726</v>
      </c>
      <c r="H56" s="175"/>
      <c r="I56" s="175"/>
      <c r="J56" s="175">
        <f>'将来負担比率（分子）の構造'!K$52</f>
        <v>3725</v>
      </c>
      <c r="K56" s="175"/>
      <c r="L56" s="175"/>
      <c r="M56" s="175">
        <f>'将来負担比率（分子）の構造'!L$52</f>
        <v>3641</v>
      </c>
      <c r="N56" s="175"/>
      <c r="O56" s="175"/>
      <c r="P56" s="175">
        <f>'将来負担比率（分子）の構造'!M$52</f>
        <v>3713</v>
      </c>
    </row>
    <row r="57" spans="1:16" x14ac:dyDescent="0.2">
      <c r="A57" s="175" t="s">
        <v>44</v>
      </c>
      <c r="B57" s="175"/>
      <c r="C57" s="175"/>
      <c r="D57" s="175">
        <f>'将来負担比率（分子）の構造'!I$51</f>
        <v>24</v>
      </c>
      <c r="E57" s="175"/>
      <c r="F57" s="175"/>
      <c r="G57" s="175">
        <f>'将来負担比率（分子）の構造'!J$51</f>
        <v>43</v>
      </c>
      <c r="H57" s="175"/>
      <c r="I57" s="175"/>
      <c r="J57" s="175">
        <f>'将来負担比率（分子）の構造'!K$51</f>
        <v>37</v>
      </c>
      <c r="K57" s="175"/>
      <c r="L57" s="175"/>
      <c r="M57" s="175">
        <f>'将来負担比率（分子）の構造'!L$51</f>
        <v>37</v>
      </c>
      <c r="N57" s="175"/>
      <c r="O57" s="175"/>
      <c r="P57" s="175">
        <f>'将来負担比率（分子）の構造'!M$51</f>
        <v>28</v>
      </c>
    </row>
    <row r="58" spans="1:16" x14ac:dyDescent="0.2">
      <c r="A58" s="175" t="s">
        <v>43</v>
      </c>
      <c r="B58" s="175"/>
      <c r="C58" s="175"/>
      <c r="D58" s="175">
        <f>'将来負担比率（分子）の構造'!I$50</f>
        <v>1874</v>
      </c>
      <c r="E58" s="175"/>
      <c r="F58" s="175"/>
      <c r="G58" s="175">
        <f>'将来負担比率（分子）の構造'!J$50</f>
        <v>1909</v>
      </c>
      <c r="H58" s="175"/>
      <c r="I58" s="175"/>
      <c r="J58" s="175">
        <f>'将来負担比率（分子）の構造'!K$50</f>
        <v>2054</v>
      </c>
      <c r="K58" s="175"/>
      <c r="L58" s="175"/>
      <c r="M58" s="175">
        <f>'将来負担比率（分子）の構造'!L$50</f>
        <v>2473</v>
      </c>
      <c r="N58" s="175"/>
      <c r="O58" s="175"/>
      <c r="P58" s="175">
        <f>'将来負担比率（分子）の構造'!M$50</f>
        <v>2802</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489</v>
      </c>
      <c r="C62" s="175"/>
      <c r="D62" s="175"/>
      <c r="E62" s="175">
        <f>'将来負担比率（分子）の構造'!J$45</f>
        <v>474</v>
      </c>
      <c r="F62" s="175"/>
      <c r="G62" s="175"/>
      <c r="H62" s="175">
        <f>'将来負担比率（分子）の構造'!K$45</f>
        <v>507</v>
      </c>
      <c r="I62" s="175"/>
      <c r="J62" s="175"/>
      <c r="K62" s="175">
        <f>'将来負担比率（分子）の構造'!L$45</f>
        <v>476</v>
      </c>
      <c r="L62" s="175"/>
      <c r="M62" s="175"/>
      <c r="N62" s="175">
        <f>'将来負担比率（分子）の構造'!M$45</f>
        <v>469</v>
      </c>
      <c r="O62" s="175"/>
      <c r="P62" s="175"/>
    </row>
    <row r="63" spans="1:16" x14ac:dyDescent="0.2">
      <c r="A63" s="175" t="s">
        <v>36</v>
      </c>
      <c r="B63" s="175">
        <f>'将来負担比率（分子）の構造'!I$44</f>
        <v>179</v>
      </c>
      <c r="C63" s="175"/>
      <c r="D63" s="175"/>
      <c r="E63" s="175">
        <f>'将来負担比率（分子）の構造'!J$44</f>
        <v>163</v>
      </c>
      <c r="F63" s="175"/>
      <c r="G63" s="175"/>
      <c r="H63" s="175">
        <f>'将来負担比率（分子）の構造'!K$44</f>
        <v>142</v>
      </c>
      <c r="I63" s="175"/>
      <c r="J63" s="175"/>
      <c r="K63" s="175">
        <f>'将来負担比率（分子）の構造'!L$44</f>
        <v>112</v>
      </c>
      <c r="L63" s="175"/>
      <c r="M63" s="175"/>
      <c r="N63" s="175">
        <f>'将来負担比率（分子）の構造'!M$44</f>
        <v>91</v>
      </c>
      <c r="O63" s="175"/>
      <c r="P63" s="175"/>
    </row>
    <row r="64" spans="1:16" x14ac:dyDescent="0.2">
      <c r="A64" s="175" t="s">
        <v>35</v>
      </c>
      <c r="B64" s="175">
        <f>'将来負担比率（分子）の構造'!I$43</f>
        <v>2572</v>
      </c>
      <c r="C64" s="175"/>
      <c r="D64" s="175"/>
      <c r="E64" s="175">
        <f>'将来負担比率（分子）の構造'!J$43</f>
        <v>2619</v>
      </c>
      <c r="F64" s="175"/>
      <c r="G64" s="175"/>
      <c r="H64" s="175">
        <f>'将来負担比率（分子）の構造'!K$43</f>
        <v>2693</v>
      </c>
      <c r="I64" s="175"/>
      <c r="J64" s="175"/>
      <c r="K64" s="175">
        <f>'将来負担比率（分子）の構造'!L$43</f>
        <v>2611</v>
      </c>
      <c r="L64" s="175"/>
      <c r="M64" s="175"/>
      <c r="N64" s="175">
        <f>'将来負担比率（分子）の構造'!M$43</f>
        <v>2519</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3602</v>
      </c>
      <c r="C66" s="175"/>
      <c r="D66" s="175"/>
      <c r="E66" s="175">
        <f>'将来負担比率（分子）の構造'!J$41</f>
        <v>3556</v>
      </c>
      <c r="F66" s="175"/>
      <c r="G66" s="175"/>
      <c r="H66" s="175">
        <f>'将来負担比率（分子）の構造'!K$41</f>
        <v>3586</v>
      </c>
      <c r="I66" s="175"/>
      <c r="J66" s="175"/>
      <c r="K66" s="175">
        <f>'将来負担比率（分子）の構造'!L$41</f>
        <v>3564</v>
      </c>
      <c r="L66" s="175"/>
      <c r="M66" s="175"/>
      <c r="N66" s="175">
        <f>'将来負担比率（分子）の構造'!M$41</f>
        <v>3779</v>
      </c>
      <c r="O66" s="175"/>
      <c r="P66" s="175"/>
    </row>
    <row r="67" spans="1:16" x14ac:dyDescent="0.2">
      <c r="A67" s="175" t="s">
        <v>77</v>
      </c>
      <c r="B67" s="175" t="e">
        <f>NA()</f>
        <v>#N/A</v>
      </c>
      <c r="C67" s="175">
        <f>IF(ISNUMBER('将来負担比率（分子）の構造'!I$53), IF('将来負担比率（分子）の構造'!I$53 &lt; 0, 0, '将来負担比率（分子）の構造'!I$53), NA())</f>
        <v>1178</v>
      </c>
      <c r="D67" s="175" t="e">
        <f>NA()</f>
        <v>#N/A</v>
      </c>
      <c r="E67" s="175" t="e">
        <f>NA()</f>
        <v>#N/A</v>
      </c>
      <c r="F67" s="175">
        <f>IF(ISNUMBER('将来負担比率（分子）の構造'!J$53), IF('将来負担比率（分子）の構造'!J$53 &lt; 0, 0, '将来負担比率（分子）の構造'!J$53), NA())</f>
        <v>1134</v>
      </c>
      <c r="G67" s="175" t="e">
        <f>NA()</f>
        <v>#N/A</v>
      </c>
      <c r="H67" s="175" t="e">
        <f>NA()</f>
        <v>#N/A</v>
      </c>
      <c r="I67" s="175">
        <f>IF(ISNUMBER('将来負担比率（分子）の構造'!K$53), IF('将来負担比率（分子）の構造'!K$53 &lt; 0, 0, '将来負担比率（分子）の構造'!K$53), NA())</f>
        <v>1112</v>
      </c>
      <c r="J67" s="175" t="e">
        <f>NA()</f>
        <v>#N/A</v>
      </c>
      <c r="K67" s="175" t="e">
        <f>NA()</f>
        <v>#N/A</v>
      </c>
      <c r="L67" s="175">
        <f>IF(ISNUMBER('将来負担比率（分子）の構造'!L$53), IF('将来負担比率（分子）の構造'!L$53 &lt; 0, 0, '将来負担比率（分子）の構造'!L$53), NA())</f>
        <v>613</v>
      </c>
      <c r="M67" s="175" t="e">
        <f>NA()</f>
        <v>#N/A</v>
      </c>
      <c r="N67" s="175" t="e">
        <f>NA()</f>
        <v>#N/A</v>
      </c>
      <c r="O67" s="175">
        <f>IF(ISNUMBER('将来負担比率（分子）の構造'!M$53), IF('将来負担比率（分子）の構造'!M$53 &lt; 0, 0, '将来負担比率（分子）の構造'!M$53), NA())</f>
        <v>315</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951</v>
      </c>
      <c r="C72" s="179">
        <f>基金残高に係る経年分析!G55</f>
        <v>973</v>
      </c>
      <c r="D72" s="179">
        <f>基金残高に係る経年分析!H55</f>
        <v>967</v>
      </c>
    </row>
    <row r="73" spans="1:16" x14ac:dyDescent="0.2">
      <c r="A73" s="178" t="s">
        <v>80</v>
      </c>
      <c r="B73" s="179">
        <f>基金残高に係る経年分析!F56</f>
        <v>509</v>
      </c>
      <c r="C73" s="179">
        <f>基金残高に係る経年分析!G56</f>
        <v>705</v>
      </c>
      <c r="D73" s="179">
        <f>基金残高に係る経年分析!H56</f>
        <v>989</v>
      </c>
    </row>
    <row r="74" spans="1:16" x14ac:dyDescent="0.2">
      <c r="A74" s="178" t="s">
        <v>81</v>
      </c>
      <c r="B74" s="179">
        <f>基金残高に係る経年分析!F57</f>
        <v>405</v>
      </c>
      <c r="C74" s="179">
        <f>基金残高に係る経年分析!G57</f>
        <v>588</v>
      </c>
      <c r="D74" s="179">
        <f>基金残高に係る経年分析!H57</f>
        <v>639</v>
      </c>
    </row>
  </sheetData>
  <sheetProtection algorithmName="SHA-512" hashValue="66s7OgeEIfqOpyXtdNFndyVY2EmhIWjnSEAp3T3K76z1NqYz0sv6u6lXLm2RGRQNneTJD80d8oPY9KqI/GItyw==" saltValue="WCcnl3Fv0pkXgdKhTSI/V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川﨑　寛也</dc:creator>
  <cp:lastModifiedBy>荒木　將吉</cp:lastModifiedBy>
  <cp:lastPrinted>2024-03-21T02:52:00Z</cp:lastPrinted>
  <dcterms:created xsi:type="dcterms:W3CDTF">2024-03-18T00:07:07Z</dcterms:created>
  <dcterms:modified xsi:type="dcterms:W3CDTF">2024-09-25T04:24:35Z</dcterms:modified>
</cp:coreProperties>
</file>