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3 市町村等から\23 南山城村●\"/>
    </mc:Choice>
  </mc:AlternateContent>
  <xr:revisionPtr revIDLastSave="0" documentId="13_ncr:1_{E7151989-4979-4B8D-91CB-C641DA64E381}" xr6:coauthVersionLast="47" xr6:coauthVersionMax="47" xr10:uidLastSave="{00000000-0000-0000-0000-000000000000}"/>
  <workbookProtection workbookAlgorithmName="SHA-512" workbookHashValue="Zf7+wjKJO1msxErGVAzbHO7LB1EEIQOk72MQmM541HSfS6oPBtKavWWtwwY9nAd790pH8Hn622OXZgNGV0sAOw==" workbookSaltValue="tV5Cain57edlwukbBY96g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W10" i="4"/>
  <c r="P10" i="4"/>
  <c r="B10" i="4"/>
  <c r="BB8" i="4"/>
  <c r="AT8" i="4"/>
  <c r="AL8" i="4"/>
  <c r="AD8" i="4"/>
  <c r="W8" i="4"/>
  <c r="P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<sst xmlns="http://schemas.openxmlformats.org/spreadsheetml/2006/main" count="316" uniqueCount="112">
  <si>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</si>
  <si>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</si>
  <si>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</si>
  <si>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</si>
  <si>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</si>
  <si>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</si>
  <si>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</si>
  <si>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</si>
  <si>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</si>
  <si>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</si>
  <si>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</si>
  <si>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</si>
  <si>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</si>
  <si>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</si>
  <si>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</si>
  <si>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</si>
  <si>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</si>
  <si>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</si>
  <si>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</si>
  <si>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</si>
  <si>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</si>
  <si>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</si>
  <si>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</si>
  <si>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</si>
  <si>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</si>
  <si>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</si>
  <si>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</si>
  <si>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</si>
  <si>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</si>
  <si>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</si>
  <si>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</si>
  <si>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</si>
  <si>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</si>
  <si>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</si>
  <si>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</si>
  <si>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</si>
  <si>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</si>
  <si>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</si>
  <si>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</si>
  <si>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</si>
  <si>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</si>
  <si>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</si>
  <si>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</si>
  <si>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</si>
  <si>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</si>
  <si>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</si>
  <si>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</si>
  <si>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</si>
  <si>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</si>
  <si>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</si>
  <si>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</si>
  <si>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</si>
  <si>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</si>
  <si>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</si>
  <si>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</si>
  <si>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</si>
  <si>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</si>
  <si>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</si>
  <si>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</si>
  <si>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</si>
  <si>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</si>
  <si>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</si>
  <si>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</si>
  <si>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</si>
  <si>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</si>
  <si>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</si>
  <si>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</si>
  <si>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</si>
  <si>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</si>
  <si>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</si>
  <si>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</si>
  <si>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</si>
  <si>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</si>
  <si>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</si>
  <si>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</si>
  <si>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</si>
  <si>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</si>
  <si>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</si>
  <si>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</si>
  <si>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</si>
  <si>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</si>
  <si>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</si>
  <si>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</si>
  <si>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</si>
  <si>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</si>
  <si>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</si>
  <si>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</si>
  <si>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</si>
  <si>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</si>
  <si>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</si>
  <si>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</si>
  <si>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</si>
  <si>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</si>
  <si>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南山城村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</si>
  <si>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</si>
  <si>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</si>
  <si>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</si>
  <si>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</si>
  <si>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</si>
  <si>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</si>
  <si>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</si>
  <si>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</si>
  <si>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</si>
  <si>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</si>
  <si>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</si>
  <si>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</si>
  <si>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</si>
  <si>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</si>
  <si>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</si>
  <si>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法適用初年度にはなるが、法非適用時代から引き続き、本村の人口が減少していることや近年の人件費の増加や物価高による事業費の増加により、給水収益のみでは事業費を賄えず、一般会計からの基準内負担金及び基準外補助金等で補填している状況である。償還金についても、水道施設の老朽化に伴い施設改良工事を逐次行っており、企業債残高が多くなり償還金も増えているため、経営を圧迫している状況が続いている。
　また、公営企業に携わる職員の確保についても厳しい状況であり、公営企業に詳しい外部有識者とのアドバイザリー契約を結び、運営を行っている。
 近年ではホテル・お茶工場等の施設が増え、営業用水量の増加が見込まれている。
　今後はより近隣自治体との広域連携を視野に入れながらも、ソフト統合を喫緊の目標とし、２簡易水道事業を統一することで、業務の効率化・事業費の削減を目指し経営改善を図る必要がある。</t>
    <rPh sb="4" eb="7">
      <t>ショネンド</t>
    </rPh>
    <rPh sb="13" eb="14">
      <t>ホウ</t>
    </rPh>
    <rPh sb="14" eb="17">
      <t>ヒテキヨウ</t>
    </rPh>
    <rPh sb="17" eb="19">
      <t>ジダイ</t>
    </rPh>
    <rPh sb="21" eb="22">
      <t>ヒ</t>
    </rPh>
    <rPh sb="23" eb="24">
      <t>ツヅ</t>
    </rPh>
    <rPh sb="41" eb="43">
      <t>キンネン</t>
    </rPh>
    <rPh sb="44" eb="47">
      <t>ジンケンヒ</t>
    </rPh>
    <rPh sb="48" eb="50">
      <t>ゾウカ</t>
    </rPh>
    <rPh sb="198" eb="202">
      <t>コウエイキギョウ</t>
    </rPh>
    <rPh sb="203" eb="204">
      <t>タズサ</t>
    </rPh>
    <rPh sb="206" eb="208">
      <t>ショクイン</t>
    </rPh>
    <rPh sb="209" eb="211">
      <t>カクホ</t>
    </rPh>
    <rPh sb="216" eb="217">
      <t>キビ</t>
    </rPh>
    <rPh sb="219" eb="221">
      <t>ジョウキョウ</t>
    </rPh>
    <rPh sb="225" eb="229">
      <t>コウエイキギョウ</t>
    </rPh>
    <rPh sb="230" eb="231">
      <t>クワ</t>
    </rPh>
    <rPh sb="233" eb="235">
      <t>ガイブ</t>
    </rPh>
    <rPh sb="235" eb="238">
      <t>ユウシキシャ</t>
    </rPh>
    <rPh sb="247" eb="249">
      <t>ケイヤク</t>
    </rPh>
    <rPh sb="250" eb="251">
      <t>ムス</t>
    </rPh>
    <rPh sb="253" eb="255">
      <t>ウンエイ</t>
    </rPh>
    <rPh sb="256" eb="257">
      <t>オコナ</t>
    </rPh>
    <rPh sb="276" eb="277">
      <t>ナド</t>
    </rPh>
    <rPh sb="278" eb="280">
      <t>シセツ</t>
    </rPh>
    <rPh sb="281" eb="282">
      <t>フ</t>
    </rPh>
    <rPh sb="336" eb="338">
      <t>キッキン</t>
    </rPh>
    <rPh sb="345" eb="351">
      <t>カンイスイドウジギョウ</t>
    </rPh>
    <rPh sb="352" eb="354">
      <t>トウイツ</t>
    </rPh>
    <phoneticPr fontId="4"/>
  </si>
  <si>
    <t>　高尾簡易水道は稼働後４０年以上が経過しており、耐用年数を超える施設が存在する。特に管路ではVP管を使用しており、送水管・配水管ともに漏水が発生している状況である。
　令和４年度より、漏水多発箇所の布設替え工事を行っている。
　今後給水人口も減っていくなかで、厳しい財源状況ではあるが、抜本的な更新計画を検討し進めていく必要がある。</t>
    <rPh sb="35" eb="37">
      <t>ソンザイ</t>
    </rPh>
    <rPh sb="155" eb="156">
      <t>スス</t>
    </rPh>
    <rPh sb="160" eb="162">
      <t>ヒツヨウ</t>
    </rPh>
    <phoneticPr fontId="4"/>
  </si>
  <si>
    <t xml:space="preserve">①法適用初年度の経常収支比率は類似団体平均と比較してほぼ同じであり、単年度の黒字化になった。
　しかし、依然として給水収益以外の収入として一般会計からの基準内負担金及び基準外補助金等に依存していることから、今後も引き続き維持管理費の削減などの経営改善の取組が必要である。
②累積欠損金比率は発生しなかった。
③類似団体と比べても数値が著しく低く、支払能力を高めていかなければならないが、収入の幅が少ないことから、一時借入金等に頼っている現状であり、経営改善の取組が喫緊の課題である。
④水道施設老朽化に伴う施設改良工事を令和2年度より逐次行っており、それに伴い企業債残高が上がっている。
⑤給水に係る費用を給水収益で賄えていないので、一般会計からの基準内負担金及び基準外補助金等で補填している状況であり、経営状態としては厳しい状態である。
⑥給水原価は平均より大きく上回っている。集落が点在しているため、加圧施設等が多くなり設備の維持管理費用が多額になることが要因である。
⑦類似団体と比べて高い数値となっているが、人口の減少とともに現状の施設運営を行っていけば、利用率は減少していくため、実態に沿った施設への転換を検討する必要がある。
⑧漏水発生時点で早期に発見し、直ちに修繕を行ったため有収率は高い状態である。
</t>
    <rPh sb="1" eb="4">
      <t>ホウテキヨウ</t>
    </rPh>
    <rPh sb="4" eb="7">
      <t>ショネンド</t>
    </rPh>
    <rPh sb="8" eb="10">
      <t>ケイジョウ</t>
    </rPh>
    <rPh sb="28" eb="29">
      <t>オナ</t>
    </rPh>
    <rPh sb="34" eb="37">
      <t>タンネンド</t>
    </rPh>
    <rPh sb="38" eb="41">
      <t>クロジカ</t>
    </rPh>
    <rPh sb="137" eb="139">
      <t>ルイセキ</t>
    </rPh>
    <rPh sb="139" eb="141">
      <t>ケッソン</t>
    </rPh>
    <rPh sb="141" eb="142">
      <t>キン</t>
    </rPh>
    <rPh sb="142" eb="144">
      <t>ヒリツ</t>
    </rPh>
    <rPh sb="145" eb="147">
      <t>ハッセイ</t>
    </rPh>
    <rPh sb="155" eb="157">
      <t>ルイジ</t>
    </rPh>
    <rPh sb="157" eb="159">
      <t>ダンタイ</t>
    </rPh>
    <rPh sb="160" eb="161">
      <t>クラ</t>
    </rPh>
    <rPh sb="164" eb="166">
      <t>スウチ</t>
    </rPh>
    <rPh sb="167" eb="168">
      <t>イチジル</t>
    </rPh>
    <rPh sb="170" eb="171">
      <t>ヒク</t>
    </rPh>
    <rPh sb="173" eb="175">
      <t>シハラ</t>
    </rPh>
    <rPh sb="175" eb="177">
      <t>ノウリョク</t>
    </rPh>
    <rPh sb="178" eb="179">
      <t>タカ</t>
    </rPh>
    <rPh sb="193" eb="195">
      <t>シュウニュウ</t>
    </rPh>
    <rPh sb="196" eb="197">
      <t>ハバ</t>
    </rPh>
    <rPh sb="198" eb="199">
      <t>スク</t>
    </rPh>
    <rPh sb="206" eb="208">
      <t>イチジ</t>
    </rPh>
    <rPh sb="208" eb="211">
      <t>カリイレキン</t>
    </rPh>
    <rPh sb="211" eb="212">
      <t>ナド</t>
    </rPh>
    <rPh sb="213" eb="214">
      <t>タヨ</t>
    </rPh>
    <rPh sb="218" eb="220">
      <t>ゲンジョウ</t>
    </rPh>
    <rPh sb="232" eb="234">
      <t>キッキン</t>
    </rPh>
    <rPh sb="235" eb="237">
      <t>カダイ</t>
    </rPh>
    <rPh sb="438" eb="440">
      <t>ルイジ</t>
    </rPh>
    <rPh sb="440" eb="442">
      <t>ダンタイ</t>
    </rPh>
    <rPh sb="443" eb="444">
      <t>クラ</t>
    </rPh>
    <rPh sb="446" eb="447">
      <t>タカ</t>
    </rPh>
    <rPh sb="448" eb="450">
      <t>スウチ</t>
    </rPh>
    <rPh sb="458" eb="460">
      <t>ジンコウ</t>
    </rPh>
    <rPh sb="461" eb="463">
      <t>ゲンショウ</t>
    </rPh>
    <rPh sb="467" eb="469">
      <t>ゲンジョウ</t>
    </rPh>
    <rPh sb="470" eb="472">
      <t>シセツ</t>
    </rPh>
    <rPh sb="472" eb="474">
      <t>ウンエイ</t>
    </rPh>
    <rPh sb="475" eb="476">
      <t>オコナ</t>
    </rPh>
    <rPh sb="482" eb="485">
      <t>リヨウリツ</t>
    </rPh>
    <rPh sb="486" eb="488">
      <t>ゲンショウ</t>
    </rPh>
    <rPh sb="495" eb="497">
      <t>ジッタイ</t>
    </rPh>
    <rPh sb="498" eb="499">
      <t>ソ</t>
    </rPh>
    <rPh sb="501" eb="503">
      <t>シセツ</t>
    </rPh>
    <rPh sb="505" eb="507">
      <t>テンカン</t>
    </rPh>
    <rPh sb="508" eb="510">
      <t>ケントウ</t>
    </rPh>
    <rPh sb="512" eb="514">
      <t>ヒツヨウ</t>
    </rPh>
    <rPh sb="534" eb="535">
      <t>タダ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</si>
</sst>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0.61</c:v>
                </c:pt>
              </c:numCache>
            </c:numRef>
          </c:val>
          <c:extLst>
            <c:ext xmlns:c16="http://schemas.microsoft.com/office/drawing/2014/chart" uri="{C3380CC4-5D6E-409C-BE32-E72D297353CC}">
              <c16:uniqueId val="{00000000-4CF1-496D-AD6E-B2910CE7F5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4CF1-496D-AD6E-B2910CE7F5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62.92</c:v>
                </c:pt>
              </c:numCache>
            </c:numRef>
          </c:val>
          <c:extLst>
            <c:ext xmlns:c16="http://schemas.microsoft.com/office/drawing/2014/chart" uri="{C3380CC4-5D6E-409C-BE32-E72D297353CC}">
              <c16:uniqueId val="{00000000-B892-4D23-93C4-BD21D31986F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892-4D23-93C4-BD21D31986F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90.94</c:v>
                </c:pt>
              </c:numCache>
            </c:numRef>
          </c:val>
          <c:extLst>
            <c:ext xmlns:c16="http://schemas.microsoft.com/office/drawing/2014/chart" uri="{C3380CC4-5D6E-409C-BE32-E72D297353CC}">
              <c16:uniqueId val="{00000000-4EC1-4375-9EFF-65FAC0A4AB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4EC1-4375-9EFF-65FAC0A4AB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101.64</c:v>
                </c:pt>
              </c:numCache>
            </c:numRef>
          </c:val>
          <c:extLst>
            <c:ext xmlns:c16="http://schemas.microsoft.com/office/drawing/2014/chart" uri="{C3380CC4-5D6E-409C-BE32-E72D297353CC}">
              <c16:uniqueId val="{00000000-2B42-4CAB-B8E1-8D218B3AED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2B42-4CAB-B8E1-8D218B3AED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53.34</c:v>
                </c:pt>
              </c:numCache>
            </c:numRef>
          </c:val>
          <c:extLst>
            <c:ext xmlns:c16="http://schemas.microsoft.com/office/drawing/2014/chart" uri="{C3380CC4-5D6E-409C-BE32-E72D297353CC}">
              <c16:uniqueId val="{00000000-3692-4B2A-B1B9-7E6029FE4C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3692-4B2A-B1B9-7E6029FE4C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28.01</c:v>
                </c:pt>
              </c:numCache>
            </c:numRef>
          </c:val>
          <c:extLst>
            <c:ext xmlns:c16="http://schemas.microsoft.com/office/drawing/2014/chart" uri="{C3380CC4-5D6E-409C-BE32-E72D297353CC}">
              <c16:uniqueId val="{00000000-B51C-4BE5-BEE7-641DB30492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B51C-4BE5-BEE7-641DB30492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7D6-461F-9546-D84BF39A1E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7D6-461F-9546-D84BF39A1E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30.54</c:v>
                </c:pt>
              </c:numCache>
            </c:numRef>
          </c:val>
          <c:extLst>
            <c:ext xmlns:c16="http://schemas.microsoft.com/office/drawing/2014/chart" uri="{C3380CC4-5D6E-409C-BE32-E72D297353CC}">
              <c16:uniqueId val="{00000000-F13F-4308-B1D9-08E14335EB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F13F-4308-B1D9-08E14335EB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1413.97</c:v>
                </c:pt>
              </c:numCache>
            </c:numRef>
          </c:val>
          <c:extLst>
            <c:ext xmlns:c16="http://schemas.microsoft.com/office/drawing/2014/chart" uri="{C3380CC4-5D6E-409C-BE32-E72D297353CC}">
              <c16:uniqueId val="{00000000-018A-4E1D-963A-8B2BE9ACAE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018A-4E1D-963A-8B2BE9ACAE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35.56</c:v>
                </c:pt>
              </c:numCache>
            </c:numRef>
          </c:val>
          <c:extLst>
            <c:ext xmlns:c16="http://schemas.microsoft.com/office/drawing/2014/chart" uri="{C3380CC4-5D6E-409C-BE32-E72D297353CC}">
              <c16:uniqueId val="{00000000-83AD-4E68-9B72-6D3595FF1A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83AD-4E68-9B72-6D3595FF1A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667.77</c:v>
                </c:pt>
              </c:numCache>
            </c:numRef>
          </c:val>
          <c:extLst>
            <c:ext xmlns:c16="http://schemas.microsoft.com/office/drawing/2014/chart" uri="{C3380CC4-5D6E-409C-BE32-E72D297353CC}">
              <c16:uniqueId val="{00000000-44E2-4BC0-8D13-43615708F7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44E2-4BC0-8D13-43615708F7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南山城村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2379</v>
      </c>
      <c r="AM8" s="44"/>
      <c r="AN8" s="44"/>
      <c r="AO8" s="44"/>
      <c r="AP8" s="44"/>
      <c r="AQ8" s="44"/>
      <c r="AR8" s="44"/>
      <c r="AS8" s="44"/>
      <c r="AT8" s="45">
        <f>データ!$S$6</f>
        <v>64.11</v>
      </c>
      <c r="AU8" s="46"/>
      <c r="AV8" s="46"/>
      <c r="AW8" s="46"/>
      <c r="AX8" s="46"/>
      <c r="AY8" s="46"/>
      <c r="AZ8" s="46"/>
      <c r="BA8" s="46"/>
      <c r="BB8" s="47">
        <f>データ!$T$6</f>
        <v>37.11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59.53</v>
      </c>
      <c r="J10" s="46"/>
      <c r="K10" s="46"/>
      <c r="L10" s="46"/>
      <c r="M10" s="46"/>
      <c r="N10" s="46"/>
      <c r="O10" s="80"/>
      <c r="P10" s="47">
        <f>データ!$P$6</f>
        <v>90.34</v>
      </c>
      <c r="Q10" s="47"/>
      <c r="R10" s="47"/>
      <c r="S10" s="47"/>
      <c r="T10" s="47"/>
      <c r="U10" s="47"/>
      <c r="V10" s="47"/>
      <c r="W10" s="44">
        <f>データ!$Q$6</f>
        <v>4554</v>
      </c>
      <c r="X10" s="44"/>
      <c r="Y10" s="44"/>
      <c r="Z10" s="44"/>
      <c r="AA10" s="44"/>
      <c r="AB10" s="44"/>
      <c r="AC10" s="44"/>
      <c r="AD10" s="2"/>
      <c r="AE10" s="2"/>
      <c r="AF10" s="2"/>
      <c r="AG10" s="2"/>
      <c r="AH10" s="2"/>
      <c r="AI10" s="2"/>
      <c r="AJ10" s="2"/>
      <c r="AK10" s="2"/>
      <c r="AL10" s="44">
        <f>データ!$U$6</f>
        <v>2122</v>
      </c>
      <c r="AM10" s="44"/>
      <c r="AN10" s="44"/>
      <c r="AO10" s="44"/>
      <c r="AP10" s="44"/>
      <c r="AQ10" s="44"/>
      <c r="AR10" s="44"/>
      <c r="AS10" s="44"/>
      <c r="AT10" s="45">
        <f>データ!$V$6</f>
        <v>6.23</v>
      </c>
      <c r="AU10" s="46"/>
      <c r="AV10" s="46"/>
      <c r="AW10" s="46"/>
      <c r="AX10" s="46"/>
      <c r="AY10" s="46"/>
      <c r="AZ10" s="46"/>
      <c r="BA10" s="46"/>
      <c r="BB10" s="47">
        <f>データ!$W$6</f>
        <v>340.61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3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pwoiG633wipTnjMVfg+24YefaRgtWz+mk1h7HTbOgltd+hhZgv6eyoa53PtWlVxm8XoaAbGVMEbMVBudBprRIg==" saltValue="bxTpzXTh7PSBxCitm7v6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263672</v>
      </c>
      <c r="D6" s="20">
        <f t="shared" si="3"/>
        <v>46</v>
      </c>
      <c r="E6" s="20">
        <f t="shared" si="3"/>
        <v>1</v>
      </c>
      <c r="F6" s="20">
        <f t="shared" si="3"/>
        <v>0</v>
      </c>
      <c r="G6" s="20">
        <f t="shared" si="3"/>
        <v>5</v>
      </c>
      <c r="H6" s="20" t="str">
        <f t="shared" si="3"/>
        <v>京都府　南山城村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59.53</v>
      </c>
      <c r="P6" s="21">
        <f t="shared" si="3"/>
        <v>90.34</v>
      </c>
      <c r="Q6" s="21">
        <f t="shared" si="3"/>
        <v>4554</v>
      </c>
      <c r="R6" s="21">
        <f t="shared" si="3"/>
        <v>2379</v>
      </c>
      <c r="S6" s="21">
        <f t="shared" si="3"/>
        <v>64.11</v>
      </c>
      <c r="T6" s="21">
        <f t="shared" si="3"/>
        <v>37.11</v>
      </c>
      <c r="U6" s="21">
        <f t="shared" si="3"/>
        <v>2122</v>
      </c>
      <c r="V6" s="21">
        <f t="shared" si="3"/>
        <v>6.23</v>
      </c>
      <c r="W6" s="21">
        <f t="shared" si="3"/>
        <v>340.61</v>
      </c>
      <c r="X6" s="22" t="str">
        <f>IF(X7="",NA(),X7)</f>
        <v>-</v>
      </c>
      <c r="Y6" s="22" t="str">
        <f t="shared" ref="Y6:AG6" si="4">IF(Y7="",NA(),Y7)</f>
        <v>-</v>
      </c>
      <c r="Z6" s="22" t="str">
        <f t="shared" si="4"/>
        <v>-</v>
      </c>
      <c r="AA6" s="22" t="str">
        <f t="shared" si="4"/>
        <v>-</v>
      </c>
      <c r="AB6" s="22">
        <f t="shared" si="4"/>
        <v>101.64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30.54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1413.97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35.56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667.77</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62.92</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90.94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53.34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28.01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0.61</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263672</v>
      </c>
      <c r="D7" s="24">
        <v>46</v>
      </c>
      <c r="E7" s="24">
        <v>1</v>
      </c>
      <c r="F7" s="24">
        <v>0</v>
      </c>
      <c r="G7" s="24">
        <v>5</v>
      </c>
      <c r="H7" s="24" t="s">
        <v>93</v>
      </c>
      <c r="I7" s="24" t="s">
        <v>94</v>
      </c>
      <c r="J7" s="24" t="s">
        <v>95</v>
      </c>
      <c r="K7" s="24" t="s">
        <v>96</v>
      </c>
      <c r="L7" s="24" t="s">
        <v>97</v>
      </c>
      <c r="M7" s="24" t="s">
        <v>98</v>
      </c>
      <c r="N7" s="25" t="s">
        <v>99</v>
      </c>
      <c r="O7" s="25">
        <v>59.53</v>
      </c>
      <c r="P7" s="25">
        <v>90.34</v>
      </c>
      <c r="Q7" s="25">
        <v>4554</v>
      </c>
      <c r="R7" s="25">
        <v>2379</v>
      </c>
      <c r="S7" s="25">
        <v>64.11</v>
      </c>
      <c r="T7" s="25">
        <v>37.11</v>
      </c>
      <c r="U7" s="25">
        <v>2122</v>
      </c>
      <c r="V7" s="25">
        <v>6.23</v>
      </c>
      <c r="W7" s="25">
        <v>340.61</v>
      </c>
      <c r="X7" s="25" t="s">
        <v>99</v>
      </c>
      <c r="Y7" s="25" t="s">
        <v>99</v>
      </c>
      <c r="Z7" s="25" t="s">
        <v>99</v>
      </c>
      <c r="AA7" s="25" t="s">
        <v>99</v>
      </c>
      <c r="AB7" s="25">
        <v>101.64</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30.54</v>
      </c>
      <c r="AY7" s="25" t="s">
        <v>99</v>
      </c>
      <c r="AZ7" s="25" t="s">
        <v>99</v>
      </c>
      <c r="BA7" s="25" t="s">
        <v>99</v>
      </c>
      <c r="BB7" s="25" t="s">
        <v>99</v>
      </c>
      <c r="BC7" s="25">
        <v>157.71</v>
      </c>
      <c r="BD7" s="25">
        <v>142.38999999999999</v>
      </c>
      <c r="BE7" s="25" t="s">
        <v>99</v>
      </c>
      <c r="BF7" s="25" t="s">
        <v>99</v>
      </c>
      <c r="BG7" s="25" t="s">
        <v>99</v>
      </c>
      <c r="BH7" s="25" t="s">
        <v>99</v>
      </c>
      <c r="BI7" s="25">
        <v>1413.97</v>
      </c>
      <c r="BJ7" s="25" t="s">
        <v>99</v>
      </c>
      <c r="BK7" s="25" t="s">
        <v>99</v>
      </c>
      <c r="BL7" s="25" t="s">
        <v>99</v>
      </c>
      <c r="BM7" s="25" t="s">
        <v>99</v>
      </c>
      <c r="BN7" s="25">
        <v>958.97</v>
      </c>
      <c r="BO7" s="25">
        <v>1043.3599999999999</v>
      </c>
      <c r="BP7" s="25" t="s">
        <v>99</v>
      </c>
      <c r="BQ7" s="25" t="s">
        <v>99</v>
      </c>
      <c r="BR7" s="25" t="s">
        <v>99</v>
      </c>
      <c r="BS7" s="25" t="s">
        <v>99</v>
      </c>
      <c r="BT7" s="25">
        <v>35.56</v>
      </c>
      <c r="BU7" s="25" t="s">
        <v>99</v>
      </c>
      <c r="BV7" s="25" t="s">
        <v>99</v>
      </c>
      <c r="BW7" s="25" t="s">
        <v>99</v>
      </c>
      <c r="BX7" s="25" t="s">
        <v>99</v>
      </c>
      <c r="BY7" s="25">
        <v>61.25</v>
      </c>
      <c r="BZ7" s="25">
        <v>56.19</v>
      </c>
      <c r="CA7" s="25" t="s">
        <v>99</v>
      </c>
      <c r="CB7" s="25" t="s">
        <v>99</v>
      </c>
      <c r="CC7" s="25" t="s">
        <v>99</v>
      </c>
      <c r="CD7" s="25" t="s">
        <v>99</v>
      </c>
      <c r="CE7" s="25">
        <v>667.77</v>
      </c>
      <c r="CF7" s="25" t="s">
        <v>99</v>
      </c>
      <c r="CG7" s="25" t="s">
        <v>99</v>
      </c>
      <c r="CH7" s="25" t="s">
        <v>99</v>
      </c>
      <c r="CI7" s="25" t="s">
        <v>99</v>
      </c>
      <c r="CJ7" s="25">
        <v>279.83</v>
      </c>
      <c r="CK7" s="25">
        <v>285.60000000000002</v>
      </c>
      <c r="CL7" s="25" t="s">
        <v>99</v>
      </c>
      <c r="CM7" s="25" t="s">
        <v>99</v>
      </c>
      <c r="CN7" s="25" t="s">
        <v>99</v>
      </c>
      <c r="CO7" s="25" t="s">
        <v>99</v>
      </c>
      <c r="CP7" s="25">
        <v>62.92</v>
      </c>
      <c r="CQ7" s="25" t="s">
        <v>99</v>
      </c>
      <c r="CR7" s="25" t="s">
        <v>99</v>
      </c>
      <c r="CS7" s="25" t="s">
        <v>99</v>
      </c>
      <c r="CT7" s="25" t="s">
        <v>99</v>
      </c>
      <c r="CU7" s="25">
        <v>54.69</v>
      </c>
      <c r="CV7" s="25">
        <v>48.33</v>
      </c>
      <c r="CW7" s="25" t="s">
        <v>99</v>
      </c>
      <c r="CX7" s="25" t="s">
        <v>99</v>
      </c>
      <c r="CY7" s="25" t="s">
        <v>99</v>
      </c>
      <c r="CZ7" s="25" t="s">
        <v>99</v>
      </c>
      <c r="DA7" s="25">
        <v>90.94</v>
      </c>
      <c r="DB7" s="25" t="s">
        <v>99</v>
      </c>
      <c r="DC7" s="25" t="s">
        <v>99</v>
      </c>
      <c r="DD7" s="25" t="s">
        <v>99</v>
      </c>
      <c r="DE7" s="25" t="s">
        <v>99</v>
      </c>
      <c r="DF7" s="25">
        <v>71.44</v>
      </c>
      <c r="DG7" s="25">
        <v>70.34</v>
      </c>
      <c r="DH7" s="25" t="s">
        <v>99</v>
      </c>
      <c r="DI7" s="25" t="s">
        <v>99</v>
      </c>
      <c r="DJ7" s="25" t="s">
        <v>99</v>
      </c>
      <c r="DK7" s="25" t="s">
        <v>99</v>
      </c>
      <c r="DL7" s="25">
        <v>53.34</v>
      </c>
      <c r="DM7" s="25" t="s">
        <v>99</v>
      </c>
      <c r="DN7" s="25" t="s">
        <v>99</v>
      </c>
      <c r="DO7" s="25" t="s">
        <v>99</v>
      </c>
      <c r="DP7" s="25" t="s">
        <v>99</v>
      </c>
      <c r="DQ7" s="25">
        <v>37.1</v>
      </c>
      <c r="DR7" s="25">
        <v>35.5</v>
      </c>
      <c r="DS7" s="25" t="s">
        <v>99</v>
      </c>
      <c r="DT7" s="25" t="s">
        <v>99</v>
      </c>
      <c r="DU7" s="25" t="s">
        <v>99</v>
      </c>
      <c r="DV7" s="25" t="s">
        <v>99</v>
      </c>
      <c r="DW7" s="25">
        <v>28.01</v>
      </c>
      <c r="DX7" s="25" t="s">
        <v>99</v>
      </c>
      <c r="DY7" s="25" t="s">
        <v>99</v>
      </c>
      <c r="DZ7" s="25" t="s">
        <v>99</v>
      </c>
      <c r="EA7" s="25" t="s">
        <v>99</v>
      </c>
      <c r="EB7" s="25">
        <v>18.22</v>
      </c>
      <c r="EC7" s="25">
        <v>16.16</v>
      </c>
      <c r="ED7" s="25" t="s">
        <v>99</v>
      </c>
      <c r="EE7" s="25" t="s">
        <v>99</v>
      </c>
      <c r="EF7" s="25" t="s">
        <v>99</v>
      </c>
      <c r="EG7" s="25" t="s">
        <v>99</v>
      </c>
      <c r="EH7" s="25">
        <v>0.61</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上西　隼太</cp:lastModifiedBy>
  <cp:lastPrinted>2026-02-17T00:23:06Z</cp:lastPrinted>
  <dcterms:created xsi:type="dcterms:W3CDTF">2025-12-12T09:19:29Z</dcterms:created>
  <dcterms:modified xsi:type="dcterms:W3CDTF">2026-02-17T00:36:53Z</dcterms:modified>
  <cp:category/>
</cp:coreProperties>
</file>