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21 和束町\"/>
    </mc:Choice>
  </mc:AlternateContent>
  <xr:revisionPtr revIDLastSave="0" documentId="13_ncr:1_{ADF09090-3952-41E7-A758-E5190B99BD1C}" xr6:coauthVersionLast="47" xr6:coauthVersionMax="47" xr10:uidLastSave="{00000000-0000-0000-0000-000000000000}"/>
  <workbookProtection workbookAlgorithmName="SHA-512" workbookHashValue="7a7EQ+trpdWgso9I0rLPe1cv7SwnELQIuoGDKW3/JvtQ7SPpsEW2JRWyprrzcYbG5tj5h70piBd7KYijO58gqw==" workbookSaltValue="66Lhe+gN8eKympygdKorx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E85" i="4"/>
  <c r="AT10" i="4"/>
  <c r="I10"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<sst xmlns="http://schemas.openxmlformats.org/spreadsheetml/2006/main" count="319" uniqueCount="115">
  <si>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</si>
  <si>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</si>
  <si>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</si>
  <si>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</si>
  <si>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</si>
  <si>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</si>
  <si>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</si>
  <si>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</si>
  <si>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</si>
  <si>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</si>
  <si>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</si>
  <si>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</si>
  <si>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</si>
  <si>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</si>
  <si>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</si>
  <si>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</si>
  <si>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</si>
  <si>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</si>
  <si>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</si>
  <si>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</si>
  <si>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</si>
  <si>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</si>
  <si>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</si>
  <si>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</si>
  <si>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</si>
  <si>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</si>
  <si>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</si>
  <si>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</si>
  <si>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</si>
  <si>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</si>
  <si>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</si>
  <si>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</si>
  <si>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</si>
  <si>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</si>
  <si>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</si>
  <si>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</si>
  <si>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</si>
  <si>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</si>
  <si>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</si>
  <si>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</si>
  <si>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</si>
  <si>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</si>
  <si>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</si>
  <si>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</si>
  <si>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</si>
  <si>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</si>
  <si>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</si>
  <si>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</si>
  <si>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</si>
  <si>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</si>
  <si>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</si>
  <si>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</si>
  <si>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</si>
  <si>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</si>
  <si>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</si>
  <si>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</si>
  <si>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</si>
  <si>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</si>
  <si>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</si>
  <si>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</si>
  <si>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</si>
  <si>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</si>
  <si>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</si>
  <si>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</si>
  <si>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</si>
  <si>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</si>
  <si>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</si>
  <si>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</si>
  <si>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</si>
  <si>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</si>
  <si>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</si>
  <si>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</si>
  <si>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</si>
  <si>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</si>
  <si>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</si>
  <si>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</si>
  <si>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</si>
  <si>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</si>
  <si>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</si>
  <si>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</si>
  <si>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</si>
  <si>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</si>
  <si>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</si>
  <si>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</si>
  <si>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</si>
  <si>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</si>
  <si>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</si>
  <si>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</si>
  <si>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</si>
  <si>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</si>
  <si>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</si>
  <si>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</si>
  <si>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</si>
  <si>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</si>
  <si>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</si>
  <si>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</si>
  <si>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和束町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</si>
  <si>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</si>
  <si>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</si>
  <si>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</si>
  <si>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</si>
  <si>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</si>
  <si>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</si>
  <si>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</si>
  <si>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</si>
  <si>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</si>
  <si>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</si>
  <si>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</si>
  <si>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</si>
  <si>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</si>
  <si>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</si>
  <si>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</si>
  <si>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経常収支比率が100％を上回っているものの、累積欠損金が生じており、基準外繰入金を含めた一般会計繰入金や資本費平準化債の借入に依存した非常に厳しい経営状況にある。
　さらに、人口減少や社会情勢の変化に伴う使用水量の減少等を要因とする下水道使用料収入の減少や物価高騰等による維持管理費の増大などにより、経営環境は一層厳しさを増している。
　このような状況のなか、中央浄化センター等の施設・設備の更新時期を迎えているが、これらの更新には莫大な費用が想定されることから、下水道使用料の見直しをはじめ、下水道事業の継続や抜本的な改革など、総合的な観点から今後の下水道事業の在り方について検討を進めているところである。</t>
    <rPh sb="1" eb="7">
      <t>ケイジョウシュウシヒリツ</t>
    </rPh>
    <rPh sb="13" eb="15">
      <t>ウワマワ</t>
    </rPh>
    <phoneticPr fontId="4"/>
  </si>
  <si>
    <t>　令和6年度より公営企業法を適用し、公営企業会計による経営を開始している。
①経常収支比率
　経常収支比率は100％を上回り、黒字経営となったものの、基準外繰入金を含めた一般会計繰入金に依存した経営によるものであることから、抜本的な経営改革に取り組む必要がある。
②累積欠損金比率
　毎年度の資本費平準化債の借入など負債が増大していることに伴い欠損金が発生しており、使用料収入の減少と併せて、非常に厳しい経営状況にある。
③流動比率
　流動比率は100％を下回っており、これは、1年以内に支払うべき企業債の償還に対して現金等が不足していることを示しているが、将来の使用料収入や一般会計繰入金等の収益が見込まれものであり、支払能力がないものではない。
④企業債残高対給水収益比率
　下水道整備当初の企業債残高が未だに多く、さらに毎年度、資本費平準化債を借入していることから、類似団体平均値を大幅に上回っている。
⑤経費回収率
　経費回収率は100％を下回っており、汚水処理費を使用料収入以外の基準外繰入金を含めた一般会計繰入金で賄っているためであり、繰入金に依存した経営となっている。
⑥汚水処理原価
　処理場運転管理委託等の汚水処理費の増加および有収水量の減少に伴い、類似団体平均値を上回っている。
⑦施設利用率
　主産業である茶工場の稼働時期などの季節による処理量の変動、人口減少や地理的条件を踏まえた計画当初の整備区域の縮小などを要因として低い施設利用率になっている。
⑧水洗化率
　水洗化率は微増傾向にあるものの、類似団体平均値を下回っていることから、水洗化率の向上に努める。</t>
    <rPh sb="1" eb="3">
      <t>レイワ</t>
    </rPh>
    <rPh sb="4" eb="6">
      <t>ネンド</t>
    </rPh>
    <rPh sb="8" eb="12">
      <t>コウエイキギョウ</t>
    </rPh>
    <rPh sb="12" eb="13">
      <t>ホウ</t>
    </rPh>
    <rPh sb="14" eb="16">
      <t>テキヨウ</t>
    </rPh>
    <rPh sb="18" eb="22">
      <t>コウエイキギョウ</t>
    </rPh>
    <rPh sb="22" eb="24">
      <t>カイケイ</t>
    </rPh>
    <rPh sb="27" eb="29">
      <t>ケイエイ</t>
    </rPh>
    <rPh sb="30" eb="32">
      <t>カイシ</t>
    </rPh>
    <rPh sb="47" eb="53">
      <t>ケイジョウシュウシヒリツ</t>
    </rPh>
    <rPh sb="59" eb="61">
      <t>ウワマワ</t>
    </rPh>
    <rPh sb="63" eb="67">
      <t>クロジケイエイ</t>
    </rPh>
    <rPh sb="133" eb="135">
      <t>ルイセキ</t>
    </rPh>
    <rPh sb="135" eb="138">
      <t>ケッソンキン</t>
    </rPh>
    <rPh sb="138" eb="140">
      <t>ヒリツ</t>
    </rPh>
    <rPh sb="212" eb="214">
      <t>リュウドウ</t>
    </rPh>
    <rPh sb="214" eb="216">
      <t>ヒリツ</t>
    </rPh>
    <rPh sb="282" eb="284">
      <t>シヨウ</t>
    </rPh>
    <rPh sb="284" eb="285">
      <t>リョウ</t>
    </rPh>
    <rPh sb="285" eb="287">
      <t>シュウニュウ</t>
    </rPh>
    <rPh sb="340" eb="343">
      <t>ゲスイドウ</t>
    </rPh>
    <rPh sb="343" eb="345">
      <t>セイビ</t>
    </rPh>
    <rPh sb="345" eb="347">
      <t>トウショ</t>
    </rPh>
    <rPh sb="348" eb="350">
      <t>キギョウ</t>
    </rPh>
    <rPh sb="350" eb="351">
      <t>サイ</t>
    </rPh>
    <rPh sb="351" eb="353">
      <t>ザンダカ</t>
    </rPh>
    <rPh sb="354" eb="355">
      <t>イマ</t>
    </rPh>
    <rPh sb="357" eb="358">
      <t>オオ</t>
    </rPh>
    <rPh sb="363" eb="366">
      <t>マイネンド</t>
    </rPh>
    <rPh sb="367" eb="374">
      <t>シホンヒヘイジュンカサイ</t>
    </rPh>
    <rPh sb="375" eb="376">
      <t>カ</t>
    </rPh>
    <rPh sb="376" eb="377">
      <t>イ</t>
    </rPh>
    <rPh sb="386" eb="393">
      <t>ルイジダンタイヘイキンチ</t>
    </rPh>
    <rPh sb="394" eb="396">
      <t>オオハバ</t>
    </rPh>
    <rPh sb="397" eb="399">
      <t>ウワマワ</t>
    </rPh>
    <rPh sb="417" eb="418">
      <t>リツ</t>
    </rPh>
    <rPh sb="431" eb="433">
      <t>オスイ</t>
    </rPh>
    <rPh sb="433" eb="435">
      <t>ショリ</t>
    </rPh>
    <rPh sb="435" eb="436">
      <t>ヒ</t>
    </rPh>
    <rPh sb="437" eb="442">
      <t>シヨウリョウシュウニュウ</t>
    </rPh>
    <rPh sb="452" eb="453">
      <t>フク</t>
    </rPh>
    <rPh sb="455" eb="462">
      <t>イッパンカイケイクリイレキン</t>
    </rPh>
    <rPh sb="474" eb="477">
      <t>クリイレキン</t>
    </rPh>
    <rPh sb="478" eb="480">
      <t>イゾン</t>
    </rPh>
    <rPh sb="482" eb="484">
      <t>ケイエイ</t>
    </rPh>
    <rPh sb="493" eb="497">
      <t>オスイショリ</t>
    </rPh>
    <rPh sb="497" eb="499">
      <t>ゲンカ</t>
    </rPh>
    <rPh sb="510" eb="511">
      <t>トウ</t>
    </rPh>
    <rPh sb="512" eb="516">
      <t>オスイショリ</t>
    </rPh>
    <rPh sb="516" eb="517">
      <t>ヒ</t>
    </rPh>
    <rPh sb="518" eb="520">
      <t>ゾウカ</t>
    </rPh>
    <rPh sb="523" eb="527">
      <t>ユウシュウスイリョウ</t>
    </rPh>
    <rPh sb="528" eb="530">
      <t>ゲンショウ</t>
    </rPh>
    <rPh sb="531" eb="532">
      <t>トモナ</t>
    </rPh>
    <rPh sb="534" eb="541">
      <t>ルイジダンタイヘイキンチ</t>
    </rPh>
    <rPh sb="542" eb="544">
      <t>ウワマワ</t>
    </rPh>
    <rPh sb="551" eb="553">
      <t>シセツ</t>
    </rPh>
    <rPh sb="553" eb="555">
      <t>リヨウ</t>
    </rPh>
    <rPh sb="555" eb="556">
      <t>リツ</t>
    </rPh>
    <rPh sb="558" eb="559">
      <t>シュ</t>
    </rPh>
    <rPh sb="559" eb="561">
      <t>サンギョウ</t>
    </rPh>
    <rPh sb="564" eb="565">
      <t>チャ</t>
    </rPh>
    <rPh sb="565" eb="567">
      <t>コウバ</t>
    </rPh>
    <rPh sb="568" eb="570">
      <t>カドウ</t>
    </rPh>
    <rPh sb="570" eb="572">
      <t>ジキ</t>
    </rPh>
    <rPh sb="575" eb="577">
      <t>キセツ</t>
    </rPh>
    <rPh sb="580" eb="582">
      <t>ショリ</t>
    </rPh>
    <rPh sb="582" eb="583">
      <t>リョウ</t>
    </rPh>
    <rPh sb="584" eb="586">
      <t>ヘンドウ</t>
    </rPh>
    <rPh sb="587" eb="591">
      <t>ジンコウゲンショウ</t>
    </rPh>
    <rPh sb="592" eb="595">
      <t>チリテキ</t>
    </rPh>
    <rPh sb="595" eb="597">
      <t>ジョウケン</t>
    </rPh>
    <rPh sb="598" eb="599">
      <t>フ</t>
    </rPh>
    <rPh sb="612" eb="614">
      <t>シュクショウ</t>
    </rPh>
    <rPh sb="617" eb="619">
      <t>ヨウイン</t>
    </rPh>
    <rPh sb="622" eb="623">
      <t>ヒク</t>
    </rPh>
    <rPh sb="624" eb="626">
      <t>シセツ</t>
    </rPh>
    <rPh sb="626" eb="628">
      <t>リヨウ</t>
    </rPh>
    <rPh sb="628" eb="629">
      <t>リツ</t>
    </rPh>
    <rPh sb="644" eb="647">
      <t>スイセンカ</t>
    </rPh>
    <rPh sb="647" eb="648">
      <t>リツ</t>
    </rPh>
    <rPh sb="649" eb="651">
      <t>ビゾウ</t>
    </rPh>
    <rPh sb="651" eb="653">
      <t>ケイコウ</t>
    </rPh>
    <rPh sb="660" eb="667">
      <t>ルイジダンタイヘイキンチ</t>
    </rPh>
    <rPh sb="668" eb="670">
      <t>シタマワ</t>
    </rPh>
    <rPh sb="679" eb="683">
      <t>スイセンカリツ</t>
    </rPh>
    <rPh sb="684" eb="686">
      <t>コウジョウ</t>
    </rPh>
    <rPh sb="687" eb="688">
      <t>ツト</t>
    </rPh>
    <phoneticPr fontId="4"/>
  </si>
  <si>
    <r>
      <t>①有形固定資産減価償却率　
　50％を超過しており、かつ、類似団体平均値を上回っている。中央浄化センターの施設設備の老朽化が進んでいることから更新を検討する時期を迎えているが、基準外繰入金を含めた一般会計からの繰入金に依存した厳しい経営状況であることから、莫大な更新費用がかかることを踏まえ、今後の下水道事業の在り方について検討を進めているところである。
②管渠</t>
    </r>
    <r>
      <rPr>
        <sz val="9"/>
        <rFont val="ＭＳ ゴシック"/>
        <family val="3"/>
      </rPr>
      <t>老朽化率
　処理場に係る老朽化は進んでいる一方、管渠経年化率は供用開始から24年が経過しているものの、比較的新しい管渠であることから0.0％となっている。
③管渠改善率　
　管渠老朽化率が0.0％であることから、管渠更新は実施していないが、管渠の腐食等の状況に応じて、適切に修繕・更新を進めていく。</t>
    </r>
    <rPh sb="44" eb="48">
      <t>チュウオウジョウカ</t>
    </rPh>
    <rPh sb="53" eb="57">
      <t>シセツセツビ</t>
    </rPh>
    <rPh sb="58" eb="61">
      <t>ロウキュウカ</t>
    </rPh>
    <rPh sb="62" eb="63">
      <t>スス</t>
    </rPh>
    <rPh sb="128" eb="130">
      <t>バクダイ</t>
    </rPh>
    <rPh sb="131" eb="133">
      <t>コウシン</t>
    </rPh>
    <rPh sb="133" eb="135">
      <t>ヒヨウ</t>
    </rPh>
    <rPh sb="142" eb="143">
      <t>フ</t>
    </rPh>
    <rPh sb="179" eb="181">
      <t>カンキョ</t>
    </rPh>
    <rPh sb="181" eb="183">
      <t>ロウキュウ</t>
    </rPh>
    <rPh sb="187" eb="190">
      <t>ショリジョウ</t>
    </rPh>
    <rPh sb="191" eb="192">
      <t>カカ</t>
    </rPh>
    <rPh sb="193" eb="196">
      <t>ロウキュウカ</t>
    </rPh>
    <rPh sb="197" eb="198">
      <t>スス</t>
    </rPh>
    <rPh sb="202" eb="204">
      <t>イッポウ</t>
    </rPh>
    <rPh sb="260" eb="262">
      <t>カンキョ</t>
    </rPh>
    <rPh sb="262" eb="264">
      <t>カイゼン</t>
    </rPh>
    <rPh sb="264" eb="265">
      <t>リツ</t>
    </rPh>
    <rPh sb="270" eb="272">
      <t>ロウキュウ</t>
    </rPh>
    <rPh sb="287" eb="289">
      <t>カンキョ</t>
    </rPh>
    <rPh sb="289" eb="291">
      <t>コウシン</t>
    </rPh>
    <rPh sb="292" eb="294">
      <t>ジッシ</t>
    </rPh>
    <rPh sb="301" eb="303">
      <t>カンキョ</t>
    </rPh>
    <rPh sb="304" eb="306">
      <t>フショク</t>
    </rPh>
    <rPh sb="306" eb="307">
      <t>トウ</t>
    </rPh>
    <rPh sb="308" eb="310">
      <t>ジョウキョウ</t>
    </rPh>
    <rPh sb="311" eb="312">
      <t>オウ</t>
    </rPh>
    <rPh sb="315" eb="317">
      <t>テキセツ</t>
    </rPh>
    <rPh sb="318" eb="320">
      <t>シュウゼン</t>
    </rPh>
    <rPh sb="321" eb="323">
      <t>コウシン</t>
    </rPh>
    <rPh sb="324" eb="32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</si>
</sst>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9"/>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08-4C75-858B-B7E02770CA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D08-4C75-858B-B7E02770CA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39.25</c:v>
                </c:pt>
              </c:numCache>
            </c:numRef>
          </c:val>
          <c:extLst>
            <c:ext xmlns:c16="http://schemas.microsoft.com/office/drawing/2014/chart" uri="{C3380CC4-5D6E-409C-BE32-E72D297353CC}">
              <c16:uniqueId val="{00000000-D261-44B3-9924-7FC061D851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D261-44B3-9924-7FC061D851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77.260000000000005</c:v>
                </c:pt>
              </c:numCache>
            </c:numRef>
          </c:val>
          <c:extLst>
            <c:ext xmlns:c16="http://schemas.microsoft.com/office/drawing/2014/chart" uri="{C3380CC4-5D6E-409C-BE32-E72D297353CC}">
              <c16:uniqueId val="{00000000-CB0D-4EF1-8723-445FAE41B1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CB0D-4EF1-8723-445FAE41B1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100.41</c:v>
                </c:pt>
              </c:numCache>
            </c:numRef>
          </c:val>
          <c:extLst>
            <c:ext xmlns:c16="http://schemas.microsoft.com/office/drawing/2014/chart" uri="{C3380CC4-5D6E-409C-BE32-E72D297353CC}">
              <c16:uniqueId val="{00000000-2BFD-4A8F-AAD9-5CC95A5C3C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2BFD-4A8F-AAD9-5CC95A5C3C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52.11</c:v>
                </c:pt>
              </c:numCache>
            </c:numRef>
          </c:val>
          <c:extLst>
            <c:ext xmlns:c16="http://schemas.microsoft.com/office/drawing/2014/chart" uri="{C3380CC4-5D6E-409C-BE32-E72D297353CC}">
              <c16:uniqueId val="{00000000-88B8-4E8C-BEB5-54EF1301D6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88B8-4E8C-BEB5-54EF1301D6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A2B-44EB-8542-9239F37655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A2B-44EB-8542-9239F37655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407.31</c:v>
                </c:pt>
              </c:numCache>
            </c:numRef>
          </c:val>
          <c:extLst>
            <c:ext xmlns:c16="http://schemas.microsoft.com/office/drawing/2014/chart" uri="{C3380CC4-5D6E-409C-BE32-E72D297353CC}">
              <c16:uniqueId val="{00000000-AD17-4BF1-A0E9-93EF7FAE3C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D17-4BF1-A0E9-93EF7FAE3C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13.26</c:v>
                </c:pt>
              </c:numCache>
            </c:numRef>
          </c:val>
          <c:extLst>
            <c:ext xmlns:c16="http://schemas.microsoft.com/office/drawing/2014/chart" uri="{C3380CC4-5D6E-409C-BE32-E72D297353CC}">
              <c16:uniqueId val="{00000000-469C-4CDE-AC03-5033FD6A88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469C-4CDE-AC03-5033FD6A88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3544.8</c:v>
                </c:pt>
              </c:numCache>
            </c:numRef>
          </c:val>
          <c:extLst>
            <c:ext xmlns:c16="http://schemas.microsoft.com/office/drawing/2014/chart" uri="{C3380CC4-5D6E-409C-BE32-E72D297353CC}">
              <c16:uniqueId val="{00000000-8EF1-40CA-A990-DA34C36370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EF1-40CA-A990-DA34C36370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47.8</c:v>
                </c:pt>
              </c:numCache>
            </c:numRef>
          </c:val>
          <c:extLst>
            <c:ext xmlns:c16="http://schemas.microsoft.com/office/drawing/2014/chart" uri="{C3380CC4-5D6E-409C-BE32-E72D297353CC}">
              <c16:uniqueId val="{00000000-5166-4438-BB57-6E251EABDE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166-4438-BB57-6E251EABDE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285.27</c:v>
                </c:pt>
              </c:numCache>
            </c:numRef>
          </c:val>
          <c:extLst>
            <c:ext xmlns:c16="http://schemas.microsoft.com/office/drawing/2014/chart" uri="{C3380CC4-5D6E-409C-BE32-E72D297353CC}">
              <c16:uniqueId val="{00000000-444B-4F87-85FF-303BD15BA9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444B-4F87-85FF-303BD15BA9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和束町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3377</v>
      </c>
      <c r="AM8" s="44"/>
      <c r="AN8" s="44"/>
      <c r="AO8" s="44"/>
      <c r="AP8" s="44"/>
      <c r="AQ8" s="44"/>
      <c r="AR8" s="44"/>
      <c r="AS8" s="44"/>
      <c r="AT8" s="45">
        <f>データ!T6</f>
        <v>64.930000000000007</v>
      </c>
      <c r="AU8" s="45"/>
      <c r="AV8" s="45"/>
      <c r="AW8" s="45"/>
      <c r="AX8" s="45"/>
      <c r="AY8" s="45"/>
      <c r="AZ8" s="45"/>
      <c r="BA8" s="45"/>
      <c r="BB8" s="45">
        <f>データ!U6</f>
        <v>52.01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51.78</v>
      </c>
      <c r="J10" s="45"/>
      <c r="K10" s="45"/>
      <c r="L10" s="45"/>
      <c r="M10" s="45"/>
      <c r="N10" s="45"/>
      <c r="O10" s="45"/>
      <c r="P10" s="45">
        <f>データ!P6</f>
        <v>61.26</v>
      </c>
      <c r="Q10" s="45"/>
      <c r="R10" s="45"/>
      <c r="S10" s="45"/>
      <c r="T10" s="45"/>
      <c r="U10" s="45"/>
      <c r="V10" s="45"/>
      <c r="W10" s="45">
        <f>データ!Q6</f>
        <v>95.43</v>
      </c>
      <c r="X10" s="45"/>
      <c r="Y10" s="45"/>
      <c r="Z10" s="45"/>
      <c r="AA10" s="45"/>
      <c r="AB10" s="45"/>
      <c r="AC10" s="45"/>
      <c r="AD10" s="44">
        <f>データ!R6</f>
        <v>2750</v>
      </c>
      <c r="AE10" s="44"/>
      <c r="AF10" s="44"/>
      <c r="AG10" s="44"/>
      <c r="AH10" s="44"/>
      <c r="AI10" s="44"/>
      <c r="AJ10" s="44"/>
      <c r="AK10" s="2"/>
      <c r="AL10" s="44">
        <f>データ!V6</f>
        <v>2054</v>
      </c>
      <c r="AM10" s="44"/>
      <c r="AN10" s="44"/>
      <c r="AO10" s="44"/>
      <c r="AP10" s="44"/>
      <c r="AQ10" s="44"/>
      <c r="AR10" s="44"/>
      <c r="AS10" s="44"/>
      <c r="AT10" s="45">
        <f>データ!W6</f>
        <v>0.83</v>
      </c>
      <c r="AU10" s="45"/>
      <c r="AV10" s="45"/>
      <c r="AW10" s="45"/>
      <c r="AX10" s="45"/>
      <c r="AY10" s="45"/>
      <c r="AZ10" s="45"/>
      <c r="BA10" s="45"/>
      <c r="BB10" s="45">
        <f>データ!X6</f>
        <v>2474.6999999999998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4" t="s">
        <v>26</v>
      </c>
      <c r="BM14" s="35"/>
      <c r="BN14" s="35"/>
      <c r="BO14" s="35"/>
      <c r="BP14" s="35"/>
      <c r="BQ14" s="35"/>
      <c r="BR14" s="35"/>
      <c r="BS14" s="35"/>
      <c r="BT14" s="35"/>
      <c r="BU14" s="35"/>
      <c r="BV14" s="35"/>
      <c r="BW14" s="35"/>
      <c r="BX14" s="35"/>
      <c r="BY14" s="35"/>
      <c r="BZ14" s="36"/>
    </row>
    <row r="15" spans="1:78" ht="13.5" customHeight="1" x14ac:dyDescent="0.2">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28"/>
      <c r="BM44" s="29"/>
      <c r="BN44" s="29"/>
      <c r="BO44" s="29"/>
      <c r="BP44" s="29"/>
      <c r="BQ44" s="29"/>
      <c r="BR44" s="29"/>
      <c r="BS44" s="29"/>
      <c r="BT44" s="29"/>
      <c r="BU44" s="29"/>
      <c r="BV44" s="29"/>
      <c r="BW44" s="29"/>
      <c r="BX44" s="29"/>
      <c r="BY44" s="29"/>
      <c r="BZ44" s="3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27</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1" t="s">
        <v>28</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79"/>
      <c r="BM60" s="80"/>
      <c r="BN60" s="80"/>
      <c r="BO60" s="80"/>
      <c r="BP60" s="80"/>
      <c r="BQ60" s="80"/>
      <c r="BR60" s="80"/>
      <c r="BS60" s="80"/>
      <c r="BT60" s="80"/>
      <c r="BU60" s="80"/>
      <c r="BV60" s="80"/>
      <c r="BW60" s="80"/>
      <c r="BX60" s="80"/>
      <c r="BY60" s="80"/>
      <c r="BZ60" s="81"/>
    </row>
    <row r="61" spans="1:78" ht="13.5" customHeight="1" x14ac:dyDescent="0.2">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29</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kVSiQ0MraCvCnhXEtT+/y9He7ZExYIV4vAPGsGIB/bYgmYWFRZXUbAQAMqR+KqLz18pPfEKg4QBaivSSmsmWQ==" saltValue="S9XvdhRZsugv/5JUI6iV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263656</v>
      </c>
      <c r="D6" s="19">
        <f t="shared" si="3"/>
        <v>46</v>
      </c>
      <c r="E6" s="19">
        <f t="shared" si="3"/>
        <v>17</v>
      </c>
      <c r="F6" s="19">
        <f t="shared" si="3"/>
        <v>4</v>
      </c>
      <c r="G6" s="19">
        <f t="shared" si="3"/>
        <v>0</v>
      </c>
      <c r="H6" s="19" t="str">
        <f t="shared" si="3"/>
        <v>京都府　和束町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51.78</v>
      </c>
      <c r="P6" s="20">
        <f t="shared" si="3"/>
        <v>61.26</v>
      </c>
      <c r="Q6" s="20">
        <f t="shared" si="3"/>
        <v>95.43</v>
      </c>
      <c r="R6" s="20">
        <f t="shared" si="3"/>
        <v>2750</v>
      </c>
      <c r="S6" s="20">
        <f t="shared" si="3"/>
        <v>3377</v>
      </c>
      <c r="T6" s="20">
        <f t="shared" si="3"/>
        <v>64.930000000000007</v>
      </c>
      <c r="U6" s="20">
        <f t="shared" si="3"/>
        <v>52.01</v>
      </c>
      <c r="V6" s="20">
        <f t="shared" si="3"/>
        <v>2054</v>
      </c>
      <c r="W6" s="20">
        <f t="shared" si="3"/>
        <v>0.83</v>
      </c>
      <c r="X6" s="20">
        <f t="shared" si="3"/>
        <v>2474.6999999999998</v>
      </c>
      <c r="Y6" s="21" t="str">
        <f>IF(Y7="",NA(),Y7)</f>
        <v>-</v>
      </c>
      <c r="Z6" s="21" t="str">
        <f t="shared" ref="Z6:AH6" si="4">IF(Z7="",NA(),Z7)</f>
        <v>-</v>
      </c>
      <c r="AA6" s="21" t="str">
        <f t="shared" si="4"/>
        <v>-</v>
      </c>
      <c r="AB6" s="21" t="str">
        <f t="shared" si="4"/>
        <v>-</v>
      </c>
      <c r="AC6" s="21">
        <f t="shared" si="4"/>
        <v>100.41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407.31</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13.26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3544.8</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47.8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285.27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39.25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77.260000000000005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52.11</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263656</v>
      </c>
      <c r="D7" s="23">
        <v>46</v>
      </c>
      <c r="E7" s="23">
        <v>17</v>
      </c>
      <c r="F7" s="23">
        <v>4</v>
      </c>
      <c r="G7" s="23">
        <v>0</v>
      </c>
      <c r="H7" s="23" t="s">
        <v>96</v>
      </c>
      <c r="I7" s="23" t="s">
        <v>97</v>
      </c>
      <c r="J7" s="23" t="s">
        <v>98</v>
      </c>
      <c r="K7" s="23" t="s">
        <v>99</v>
      </c>
      <c r="L7" s="23" t="s">
        <v>100</v>
      </c>
      <c r="M7" s="23" t="s">
        <v>101</v>
      </c>
      <c r="N7" s="24" t="s">
        <v>102</v>
      </c>
      <c r="O7" s="24">
        <v>51.78</v>
      </c>
      <c r="P7" s="24">
        <v>61.26</v>
      </c>
      <c r="Q7" s="24">
        <v>95.43</v>
      </c>
      <c r="R7" s="24">
        <v>2750</v>
      </c>
      <c r="S7" s="24">
        <v>3377</v>
      </c>
      <c r="T7" s="24">
        <v>64.930000000000007</v>
      </c>
      <c r="U7" s="24">
        <v>52.01</v>
      </c>
      <c r="V7" s="24">
        <v>2054</v>
      </c>
      <c r="W7" s="24">
        <v>0.83</v>
      </c>
      <c r="X7" s="24">
        <v>2474.6999999999998</v>
      </c>
      <c r="Y7" s="24" t="s">
        <v>102</v>
      </c>
      <c r="Z7" s="24" t="s">
        <v>102</v>
      </c>
      <c r="AA7" s="24" t="s">
        <v>102</v>
      </c>
      <c r="AB7" s="24" t="s">
        <v>102</v>
      </c>
      <c r="AC7" s="24">
        <v>100.41</v>
      </c>
      <c r="AD7" s="24" t="s">
        <v>102</v>
      </c>
      <c r="AE7" s="24" t="s">
        <v>102</v>
      </c>
      <c r="AF7" s="24" t="s">
        <v>102</v>
      </c>
      <c r="AG7" s="24" t="s">
        <v>102</v>
      </c>
      <c r="AH7" s="24">
        <v>106.38</v>
      </c>
      <c r="AI7" s="24">
        <v>105.07</v>
      </c>
      <c r="AJ7" s="24" t="s">
        <v>102</v>
      </c>
      <c r="AK7" s="24" t="s">
        <v>102</v>
      </c>
      <c r="AL7" s="24" t="s">
        <v>102</v>
      </c>
      <c r="AM7" s="24" t="s">
        <v>102</v>
      </c>
      <c r="AN7" s="24">
        <v>407.31</v>
      </c>
      <c r="AO7" s="24" t="s">
        <v>102</v>
      </c>
      <c r="AP7" s="24" t="s">
        <v>102</v>
      </c>
      <c r="AQ7" s="24" t="s">
        <v>102</v>
      </c>
      <c r="AR7" s="24" t="s">
        <v>102</v>
      </c>
      <c r="AS7" s="24">
        <v>70.63</v>
      </c>
      <c r="AT7" s="24">
        <v>63.54</v>
      </c>
      <c r="AU7" s="24" t="s">
        <v>102</v>
      </c>
      <c r="AV7" s="24" t="s">
        <v>102</v>
      </c>
      <c r="AW7" s="24" t="s">
        <v>102</v>
      </c>
      <c r="AX7" s="24" t="s">
        <v>102</v>
      </c>
      <c r="AY7" s="24">
        <v>13.26</v>
      </c>
      <c r="AZ7" s="24" t="s">
        <v>102</v>
      </c>
      <c r="BA7" s="24" t="s">
        <v>102</v>
      </c>
      <c r="BB7" s="24" t="s">
        <v>102</v>
      </c>
      <c r="BC7" s="24" t="s">
        <v>102</v>
      </c>
      <c r="BD7" s="24">
        <v>53.28</v>
      </c>
      <c r="BE7" s="24">
        <v>50.9</v>
      </c>
      <c r="BF7" s="24" t="s">
        <v>102</v>
      </c>
      <c r="BG7" s="24" t="s">
        <v>102</v>
      </c>
      <c r="BH7" s="24" t="s">
        <v>102</v>
      </c>
      <c r="BI7" s="24" t="s">
        <v>102</v>
      </c>
      <c r="BJ7" s="24">
        <v>3544.8</v>
      </c>
      <c r="BK7" s="24" t="s">
        <v>102</v>
      </c>
      <c r="BL7" s="24" t="s">
        <v>102</v>
      </c>
      <c r="BM7" s="24" t="s">
        <v>102</v>
      </c>
      <c r="BN7" s="24" t="s">
        <v>102</v>
      </c>
      <c r="BO7" s="24">
        <v>1142.44</v>
      </c>
      <c r="BP7" s="24">
        <v>1099.1500000000001</v>
      </c>
      <c r="BQ7" s="24" t="s">
        <v>102</v>
      </c>
      <c r="BR7" s="24" t="s">
        <v>102</v>
      </c>
      <c r="BS7" s="24" t="s">
        <v>102</v>
      </c>
      <c r="BT7" s="24" t="s">
        <v>102</v>
      </c>
      <c r="BU7" s="24">
        <v>47.8</v>
      </c>
      <c r="BV7" s="24" t="s">
        <v>102</v>
      </c>
      <c r="BW7" s="24" t="s">
        <v>102</v>
      </c>
      <c r="BX7" s="24" t="s">
        <v>102</v>
      </c>
      <c r="BY7" s="24" t="s">
        <v>102</v>
      </c>
      <c r="BZ7" s="24">
        <v>66.63</v>
      </c>
      <c r="CA7" s="24">
        <v>72.92</v>
      </c>
      <c r="CB7" s="24" t="s">
        <v>102</v>
      </c>
      <c r="CC7" s="24" t="s">
        <v>102</v>
      </c>
      <c r="CD7" s="24" t="s">
        <v>102</v>
      </c>
      <c r="CE7" s="24" t="s">
        <v>102</v>
      </c>
      <c r="CF7" s="24">
        <v>285.27</v>
      </c>
      <c r="CG7" s="24" t="s">
        <v>102</v>
      </c>
      <c r="CH7" s="24" t="s">
        <v>102</v>
      </c>
      <c r="CI7" s="24" t="s">
        <v>102</v>
      </c>
      <c r="CJ7" s="24" t="s">
        <v>102</v>
      </c>
      <c r="CK7" s="24">
        <v>252.17</v>
      </c>
      <c r="CL7" s="24">
        <v>225.78</v>
      </c>
      <c r="CM7" s="24" t="s">
        <v>102</v>
      </c>
      <c r="CN7" s="24" t="s">
        <v>102</v>
      </c>
      <c r="CO7" s="24" t="s">
        <v>102</v>
      </c>
      <c r="CP7" s="24" t="s">
        <v>102</v>
      </c>
      <c r="CQ7" s="24">
        <v>39.25</v>
      </c>
      <c r="CR7" s="24" t="s">
        <v>102</v>
      </c>
      <c r="CS7" s="24" t="s">
        <v>102</v>
      </c>
      <c r="CT7" s="24" t="s">
        <v>102</v>
      </c>
      <c r="CU7" s="24" t="s">
        <v>102</v>
      </c>
      <c r="CV7" s="24">
        <v>42.15</v>
      </c>
      <c r="CW7" s="24">
        <v>43.17</v>
      </c>
      <c r="CX7" s="24" t="s">
        <v>102</v>
      </c>
      <c r="CY7" s="24" t="s">
        <v>102</v>
      </c>
      <c r="CZ7" s="24" t="s">
        <v>102</v>
      </c>
      <c r="DA7" s="24" t="s">
        <v>102</v>
      </c>
      <c r="DB7" s="24">
        <v>77.260000000000005</v>
      </c>
      <c r="DC7" s="24" t="s">
        <v>102</v>
      </c>
      <c r="DD7" s="24" t="s">
        <v>102</v>
      </c>
      <c r="DE7" s="24" t="s">
        <v>102</v>
      </c>
      <c r="DF7" s="24" t="s">
        <v>102</v>
      </c>
      <c r="DG7" s="24">
        <v>84.21</v>
      </c>
      <c r="DH7" s="24">
        <v>86.31</v>
      </c>
      <c r="DI7" s="24" t="s">
        <v>102</v>
      </c>
      <c r="DJ7" s="24" t="s">
        <v>102</v>
      </c>
      <c r="DK7" s="24" t="s">
        <v>102</v>
      </c>
      <c r="DL7" s="24" t="s">
        <v>102</v>
      </c>
      <c r="DM7" s="24">
        <v>52.11</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cp:lastPrinted>2026-02-04T07:41:43Z</cp:lastPrinted>
  <dcterms:created xsi:type="dcterms:W3CDTF">2025-12-23T06:12:33Z</dcterms:created>
  <dcterms:modified xsi:type="dcterms:W3CDTF">2026-02-19T07:49:41Z</dcterms:modified>
  <cp:category/>
</cp:coreProperties>
</file>