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3 市町村等から\20 笠置町●\"/>
    </mc:Choice>
  </mc:AlternateContent>
  <xr:revisionPtr revIDLastSave="0" documentId="13_ncr:1_{E89E7566-2600-4E5A-A026-74DA9A1D5813}" xr6:coauthVersionLast="47" xr6:coauthVersionMax="47" xr10:uidLastSave="{00000000-0000-0000-0000-000000000000}"/>
  <workbookProtection workbookAlgorithmName="SHA-512" workbookHashValue="KBpWRB/lXMuUeGosF1m/XKiCcTYaTOOHCsErerTQtbazbeDLvA1pj0pU6uU6YMGvrZlr/GCwxHDjGjmwMhL2Kw==" workbookSaltValue="k9GNMRgBbkc+4H31a5nuRQ==" workbookSpinCount="100000" lockStructure="1"/>
  <bookViews>
    <workbookView xWindow="2340" yWindow="720" windowWidth="26250" windowHeight="154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AL10" i="4"/>
  <c r="W10" i="4"/>
  <c r="P10" i="4"/>
  <c r="BB8" i="4"/>
  <c r="AT8" i="4"/>
  <c r="AD8" i="4"/>
  <c r="W8" i="4"/>
  <c r="P8" i="4"/>
  <c r="I8" i="4"/>
  <c r="B8" i="4"/>
  <c r="B6" i="4"/>
</calcChain>
</file>

<file path=xl/sharedStrings.xml><?xml version="1.0" encoding="utf-8"?>
<sst xmlns="http://schemas.openxmlformats.org/spreadsheetml/2006/main" count="316" uniqueCount="115">
  <si>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</si>
  <si>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</si>
  <si>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</si>
  <si>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</si>
  <si>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</si>
  <si>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</si>
  <si>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</si>
  <si>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</si>
  <si>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</si>
  <si>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</si>
  <si>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</si>
  <si>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</si>
  <si>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</si>
  <si>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</si>
  <si>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</si>
  <si>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</si>
  <si>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</si>
  <si>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</si>
  <si>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</si>
  <si>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</si>
  <si>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</si>
  <si>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</si>
  <si>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</si>
  <si>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</si>
  <si>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</si>
  <si>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</si>
  <si>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</si>
  <si>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</si>
  <si>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</si>
  <si>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</si>
  <si>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</si>
  <si>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</si>
  <si>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</si>
  <si>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</si>
  <si>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</si>
  <si>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</si>
  <si>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</si>
  <si>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</si>
  <si>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</si>
  <si>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</si>
  <si>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</si>
  <si>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</si>
  <si>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</si>
  <si>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</si>
  <si>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</si>
  <si>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</si>
  <si>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</si>
  <si>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</si>
  <si>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</si>
  <si>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</si>
  <si>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</si>
  <si>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</si>
  <si>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</si>
  <si>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</si>
  <si>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</si>
  <si>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</si>
  <si>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</si>
  <si>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</si>
  <si>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</si>
  <si>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</si>
  <si>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</si>
  <si>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</si>
  <si>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</si>
  <si>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</si>
  <si>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</si>
  <si>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</si>
  <si>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</si>
  <si>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</si>
  <si>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</si>
  <si>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</si>
  <si>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</si>
  <si>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</si>
  <si>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</si>
  <si>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</si>
  <si>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</si>
  <si>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</si>
  <si>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</si>
  <si>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</si>
  <si>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</si>
  <si>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</si>
  <si>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</si>
  <si>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</si>
  <si>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</si>
  <si>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</si>
  <si>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</si>
  <si>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</si>
  <si>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</si>
  <si>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</si>
  <si>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</si>
  <si>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</si>
  <si>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</si>
  <si>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</si>
  <si>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</si>
  <si>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笠置町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</si>
  <si>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</si>
  <si>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</si>
  <si>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</si>
  <si>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</si>
  <si>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</si>
  <si>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</si>
  <si>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</si>
  <si>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</si>
  <si>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</si>
  <si>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</si>
  <si>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</si>
  <si>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</si>
  <si>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</si>
  <si>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</si>
  <si>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</si>
  <si>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</si>
  <si>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</si>
  <si>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</si>
  <si>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
　類似団体平均値と比べ数値が上回っており法定対応年数を超えて稼働している設備が多々あり、10年後にはさらに老朽化資産になるものが増加してしまいます。
②管路経年化率
　布設から40年以上の管路もあり10年後には80％以上が老朽化資産となります。
③管路更新率
　公営企業会計になってから管路の更新はないため数値は0になっていますが、経年化が著しく進んでいるため管路更新に向け計画的に更新していくよう現在検討をしています。
①②③高齢化・過疎化が著しい当町において、料金増収は困難でありますが、計画性をもって施設整備や管路更新等の投資ができるよう料金改定を早急に検討し、財源確保に努める必要があると考えています。</t>
    <rPh sb="1" eb="3">
      <t>ユウケイ</t>
    </rPh>
    <rPh sb="3" eb="5">
      <t>コテイ</t>
    </rPh>
    <rPh sb="5" eb="7">
      <t>シサン</t>
    </rPh>
    <rPh sb="7" eb="9">
      <t>ゲンカ</t>
    </rPh>
    <rPh sb="9" eb="11">
      <t>ショウキャク</t>
    </rPh>
    <rPh sb="11" eb="12">
      <t>リツ</t>
    </rPh>
    <rPh sb="14" eb="16">
      <t>ルイジ</t>
    </rPh>
    <rPh sb="16" eb="18">
      <t>ダンタイ</t>
    </rPh>
    <rPh sb="18" eb="21">
      <t>ヘイキンチ</t>
    </rPh>
    <rPh sb="22" eb="23">
      <t>クラ</t>
    </rPh>
    <rPh sb="24" eb="26">
      <t>スウチ</t>
    </rPh>
    <rPh sb="27" eb="29">
      <t>ウワマワ</t>
    </rPh>
    <rPh sb="33" eb="35">
      <t>ホウテイ</t>
    </rPh>
    <rPh sb="35" eb="37">
      <t>タイオウ</t>
    </rPh>
    <rPh sb="37" eb="39">
      <t>ネンスウ</t>
    </rPh>
    <rPh sb="40" eb="41">
      <t>コ</t>
    </rPh>
    <rPh sb="43" eb="45">
      <t>カドウ</t>
    </rPh>
    <rPh sb="49" eb="51">
      <t>セツビ</t>
    </rPh>
    <rPh sb="52" eb="54">
      <t>タタ</t>
    </rPh>
    <rPh sb="59" eb="61">
      <t>ネンゴ</t>
    </rPh>
    <rPh sb="66" eb="69">
      <t>ロウキュウカ</t>
    </rPh>
    <rPh sb="69" eb="71">
      <t>シサン</t>
    </rPh>
    <rPh sb="77" eb="79">
      <t>ゾウカ</t>
    </rPh>
    <rPh sb="89" eb="91">
      <t>カンロ</t>
    </rPh>
    <rPh sb="91" eb="94">
      <t>ケイネンカ</t>
    </rPh>
    <rPh sb="94" eb="95">
      <t>リツ</t>
    </rPh>
    <rPh sb="97" eb="99">
      <t>フセツ</t>
    </rPh>
    <rPh sb="103" eb="106">
      <t>ネンイジョウ</t>
    </rPh>
    <rPh sb="107" eb="109">
      <t>カンロ</t>
    </rPh>
    <rPh sb="114" eb="116">
      <t>ネンゴ</t>
    </rPh>
    <rPh sb="120" eb="123">
      <t>パーセントイジョウ</t>
    </rPh>
    <rPh sb="124" eb="127">
      <t>ロウキュウカ</t>
    </rPh>
    <rPh sb="127" eb="129">
      <t>シサン</t>
    </rPh>
    <rPh sb="137" eb="139">
      <t>カンロ</t>
    </rPh>
    <rPh sb="139" eb="141">
      <t>コウシン</t>
    </rPh>
    <rPh sb="141" eb="142">
      <t>リツ</t>
    </rPh>
    <rPh sb="144" eb="146">
      <t>コウエイ</t>
    </rPh>
    <rPh sb="146" eb="148">
      <t>キギョウ</t>
    </rPh>
    <rPh sb="148" eb="150">
      <t>カイケイ</t>
    </rPh>
    <rPh sb="156" eb="158">
      <t>カンロ</t>
    </rPh>
    <rPh sb="159" eb="161">
      <t>コウシン</t>
    </rPh>
    <rPh sb="166" eb="168">
      <t>スウチ</t>
    </rPh>
    <rPh sb="179" eb="181">
      <t>ケイネン</t>
    </rPh>
    <rPh sb="181" eb="182">
      <t>カ</t>
    </rPh>
    <rPh sb="183" eb="184">
      <t>イチジル</t>
    </rPh>
    <rPh sb="186" eb="187">
      <t>スス</t>
    </rPh>
    <rPh sb="193" eb="195">
      <t>カンロ</t>
    </rPh>
    <rPh sb="195" eb="197">
      <t>コウシン</t>
    </rPh>
    <rPh sb="198" eb="199">
      <t>ム</t>
    </rPh>
    <rPh sb="200" eb="202">
      <t>ケイカク</t>
    </rPh>
    <rPh sb="202" eb="203">
      <t>テキ</t>
    </rPh>
    <rPh sb="204" eb="206">
      <t>コウシン</t>
    </rPh>
    <rPh sb="212" eb="214">
      <t>ゲンザイ</t>
    </rPh>
    <rPh sb="214" eb="216">
      <t>ケントウ</t>
    </rPh>
    <rPh sb="227" eb="229">
      <t>コウレイ</t>
    </rPh>
    <rPh sb="259" eb="262">
      <t>ケイカクセイ</t>
    </rPh>
    <rPh sb="268" eb="270">
      <t>セイビ</t>
    </rPh>
    <phoneticPr fontId="4"/>
  </si>
  <si>
    <t>①経常収支比率　　　　　　　　　　　　　　　　
　類似団体平均値より低い数値ですが、料金収入が年々減少し、一般会計からの基準外繰入金に依存していることから、総費用の削減等の経営改善の取組が必要と考えています。
②累積欠損金比率
　類似団体平均値に比べ下回っておりますが令和6年度より公営企業会計になって初年度になるため低い数値なっていると考えています。
③流動比率
　類似団平均値より上回っており現在のところ、100％以上の数値になっておりますが、今後、施設の修繕・更新による費用の増加で建設改良費等に充てる企業債の借入が今後も増えることが予想されます。企業債の借入額や一般会計からの繰入金を抑えるためにも水道料金の見直しに早急に取り組む必要があると考えています。
④企業債残高対給水収益比率　　　　　　　　　　
　企業債残高対給水収益比率について類似団体平均値以下ですが、近年施設更新や管路更新が出来ていないため企業債の借入の現在高が年々減少しているのが実情です。料金収入も年々減少しており、今後施設更新や管路更新等を計画的に進める必要があるため、企業債の借入額や一般会計からの繰入金を抑えるためにも水道料金の見直しを早急に取り組む必要があると考えています。　　　　　　　　　　　
⑤料金回収率　　　　　　　　　　　　　　　　　　
　類似団体平均値を上回っておりますが、年間総有収水量やそれに伴う料金収入も年々減少していますので適切な料金改定を検討する必要があると考えています。　　　　　　　　　　　　　　　　　　　　
⑥給水原価　　　　　　　　　　　　　　　　　　
　近年施設等の修繕などの費用により企業債の償還金が増加しています。今後施設や管路更新を実施するため企業債の借入が今後も増えることが予想されます。そのため年間総有収水量が年々減少していますので、総費用の削減や水道使用料の見直し等経営改善により給水原価の上昇を抑える必要があると考えています。　　　
⑦施設利用率　　　　　　　　　　　　　　　　　
　給水人口が減少に伴い規模縮小などを検討する必要があると考えています。浄水場の統合など人口に見合った施設規模にしていくなどでランニングコストを下げるなどの施策が必要だと考えております。　　　　　　　
⑧有収率　　　　　　　　　　　　　　　　　　　　
　有収率は年々減少傾向でありますので、管路更新計画を作成し、管路の更新を計画的に行い無効水量を減らすよう努めたいと考えています。</t>
    <rPh sb="308" eb="310">
      <t>ミナオ</t>
    </rPh>
    <rPh sb="588" eb="589">
      <t>ソウ</t>
    </rPh>
    <phoneticPr fontId="4"/>
  </si>
  <si>
    <t>　年々給水人口や有収水量が減少し、給水収益だけでは費用を賄うことが困難な状況です。
　また水道事業はライフラインですので、一般会計からの基準外繰入をしておりますが、財源確保がますます困難な状況になってきております。
　そのため当水道事業もさらなる経営努力が求められております。
　厳しい環境下ですが、安全で安心な水を安定的に供給するため、適正な料金改定や営業費用削減への取組みを行うと共に、施設の統廃合の現実化等を検討し、将来を見据えた安定性のある経営を目指したいと考えて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</si>
</sst>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EA-4F6C-984A-B0B66FBE051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89EA-4F6C-984A-B0B66FBE051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41.65</c:v>
                </c:pt>
              </c:numCache>
            </c:numRef>
          </c:val>
          <c:extLst>
            <c:ext xmlns:c16="http://schemas.microsoft.com/office/drawing/2014/chart" uri="{C3380CC4-5D6E-409C-BE32-E72D297353CC}">
              <c16:uniqueId val="{00000000-EF40-45BF-84A0-F744B045774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EF40-45BF-84A0-F744B045774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79.489999999999995</c:v>
                </c:pt>
              </c:numCache>
            </c:numRef>
          </c:val>
          <c:extLst>
            <c:ext xmlns:c16="http://schemas.microsoft.com/office/drawing/2014/chart" uri="{C3380CC4-5D6E-409C-BE32-E72D297353CC}">
              <c16:uniqueId val="{00000000-3DAA-48E1-B376-3A975A7BA5E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3DAA-48E1-B376-3A975A7BA5E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99.69</c:v>
                </c:pt>
              </c:numCache>
            </c:numRef>
          </c:val>
          <c:extLst>
            <c:ext xmlns:c16="http://schemas.microsoft.com/office/drawing/2014/chart" uri="{C3380CC4-5D6E-409C-BE32-E72D297353CC}">
              <c16:uniqueId val="{00000000-0774-4384-BB4B-F03EDC5D62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0774-4384-BB4B-F03EDC5D62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63.49</c:v>
                </c:pt>
              </c:numCache>
            </c:numRef>
          </c:val>
          <c:extLst>
            <c:ext xmlns:c16="http://schemas.microsoft.com/office/drawing/2014/chart" uri="{C3380CC4-5D6E-409C-BE32-E72D297353CC}">
              <c16:uniqueId val="{00000000-613F-43F1-A7D2-5F10142630C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613F-43F1-A7D2-5F10142630C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D61-4F37-A4E8-0278BB2FD2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2D61-4F37-A4E8-0278BB2FD2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6.04</c:v>
                </c:pt>
              </c:numCache>
            </c:numRef>
          </c:val>
          <c:extLst>
            <c:ext xmlns:c16="http://schemas.microsoft.com/office/drawing/2014/chart" uri="{C3380CC4-5D6E-409C-BE32-E72D297353CC}">
              <c16:uniqueId val="{00000000-5B68-4A0B-8E2D-AC58A84604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5B68-4A0B-8E2D-AC58A84604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155.96</c:v>
                </c:pt>
              </c:numCache>
            </c:numRef>
          </c:val>
          <c:extLst>
            <c:ext xmlns:c16="http://schemas.microsoft.com/office/drawing/2014/chart" uri="{C3380CC4-5D6E-409C-BE32-E72D297353CC}">
              <c16:uniqueId val="{00000000-DB37-44DC-9841-A02AB6A13D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DB37-44DC-9841-A02AB6A13D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451.72</c:v>
                </c:pt>
              </c:numCache>
            </c:numRef>
          </c:val>
          <c:extLst>
            <c:ext xmlns:c16="http://schemas.microsoft.com/office/drawing/2014/chart" uri="{C3380CC4-5D6E-409C-BE32-E72D297353CC}">
              <c16:uniqueId val="{00000000-ACCE-4337-A91C-EE1FEC9B2A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ACCE-4337-A91C-EE1FEC9B2A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35.83</c:v>
                </c:pt>
              </c:numCache>
            </c:numRef>
          </c:val>
          <c:extLst>
            <c:ext xmlns:c16="http://schemas.microsoft.com/office/drawing/2014/chart" uri="{C3380CC4-5D6E-409C-BE32-E72D297353CC}">
              <c16:uniqueId val="{00000000-D825-4EFF-91F0-D66AED5FE7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D825-4EFF-91F0-D66AED5FE7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441.26</c:v>
                </c:pt>
              </c:numCache>
            </c:numRef>
          </c:val>
          <c:extLst>
            <c:ext xmlns:c16="http://schemas.microsoft.com/office/drawing/2014/chart" uri="{C3380CC4-5D6E-409C-BE32-E72D297353CC}">
              <c16:uniqueId val="{00000000-7833-43A8-B4B8-4CFA6CDA6A3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7833-43A8-B4B8-4CFA6CDA6A3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I1" zoomScaleNormal="100" workbookViewId="0">
      <selection activeCell="BL16" sqref="BL16:BZ44"/>
    </sheetView>
  </sheetViews>
  <sheetFormatPr defaultColWidth="2.625" defaultRowHeight="13.5" x14ac:dyDescent="0.15"/>
  <cols>
    <col min="1" max="1" width="2.625" customWidth="1"/>
    <col min="2" max="62" width="3.75" customWidth="1"/>
    <col min="64" max="78" width="7.7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京都府　笠置町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1066</v>
      </c>
      <c r="AM8" s="65"/>
      <c r="AN8" s="65"/>
      <c r="AO8" s="65"/>
      <c r="AP8" s="65"/>
      <c r="AQ8" s="65"/>
      <c r="AR8" s="65"/>
      <c r="AS8" s="65"/>
      <c r="AT8" s="36">
        <f>データ!$S$6</f>
        <v>23.52</v>
      </c>
      <c r="AU8" s="37"/>
      <c r="AV8" s="37"/>
      <c r="AW8" s="37"/>
      <c r="AX8" s="37"/>
      <c r="AY8" s="37"/>
      <c r="AZ8" s="37"/>
      <c r="BA8" s="37"/>
      <c r="BB8" s="54">
        <f>データ!$T$6</f>
        <v>45.32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84.11</v>
      </c>
      <c r="J10" s="37"/>
      <c r="K10" s="37"/>
      <c r="L10" s="37"/>
      <c r="M10" s="37"/>
      <c r="N10" s="37"/>
      <c r="O10" s="64"/>
      <c r="P10" s="54">
        <f>データ!$P$6</f>
        <v>100</v>
      </c>
      <c r="Q10" s="54"/>
      <c r="R10" s="54"/>
      <c r="S10" s="54"/>
      <c r="T10" s="54"/>
      <c r="U10" s="54"/>
      <c r="V10" s="54"/>
      <c r="W10" s="65">
        <f>データ!$Q$6</f>
        <v>2935</v>
      </c>
      <c r="X10" s="65"/>
      <c r="Y10" s="65"/>
      <c r="Z10" s="65"/>
      <c r="AA10" s="65"/>
      <c r="AB10" s="65"/>
      <c r="AC10" s="65"/>
      <c r="AD10" s="2"/>
      <c r="AE10" s="2"/>
      <c r="AF10" s="2"/>
      <c r="AG10" s="2"/>
      <c r="AH10" s="2"/>
      <c r="AI10" s="2"/>
      <c r="AJ10" s="2"/>
      <c r="AK10" s="2"/>
      <c r="AL10" s="65">
        <f>データ!$U$6</f>
        <v>1049</v>
      </c>
      <c r="AM10" s="65"/>
      <c r="AN10" s="65"/>
      <c r="AO10" s="65"/>
      <c r="AP10" s="65"/>
      <c r="AQ10" s="65"/>
      <c r="AR10" s="65"/>
      <c r="AS10" s="65"/>
      <c r="AT10" s="36">
        <f>データ!$V$6</f>
        <v>2.2799999999999998</v>
      </c>
      <c r="AU10" s="37"/>
      <c r="AV10" s="37"/>
      <c r="AW10" s="37"/>
      <c r="AX10" s="37"/>
      <c r="AY10" s="37"/>
      <c r="AZ10" s="37"/>
      <c r="BA10" s="37"/>
      <c r="BB10" s="54">
        <f>データ!$W$6</f>
        <v>460.09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4QtR98cIGbdJC9mRctxWyaE7HYVuWdnPOlqtfdjIyCGEPNmqIs0yMZLNd027Y0Adgqe1dSXRc36HBgPnaHe1g==" saltValue="GBY7Xc/Ot25qRH/azGSw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4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263648</v>
      </c>
      <c r="D6" s="20">
        <f t="shared" si="3"/>
        <v>46</v>
      </c>
      <c r="E6" s="20">
        <f t="shared" si="3"/>
        <v>1</v>
      </c>
      <c r="F6" s="20">
        <f t="shared" si="3"/>
        <v>0</v>
      </c>
      <c r="G6" s="20">
        <f t="shared" si="3"/>
        <v>5</v>
      </c>
      <c r="H6" s="20" t="str">
        <f t="shared" si="3"/>
        <v>京都府　笠置町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84.11</v>
      </c>
      <c r="P6" s="21">
        <f t="shared" si="3"/>
        <v>100</v>
      </c>
      <c r="Q6" s="21">
        <f t="shared" si="3"/>
        <v>2935</v>
      </c>
      <c r="R6" s="21">
        <f t="shared" si="3"/>
        <v>1066</v>
      </c>
      <c r="S6" s="21">
        <f t="shared" si="3"/>
        <v>23.52</v>
      </c>
      <c r="T6" s="21">
        <f t="shared" si="3"/>
        <v>45.32</v>
      </c>
      <c r="U6" s="21">
        <f t="shared" si="3"/>
        <v>1049</v>
      </c>
      <c r="V6" s="21">
        <f t="shared" si="3"/>
        <v>2.2799999999999998</v>
      </c>
      <c r="W6" s="21">
        <f t="shared" si="3"/>
        <v>460.09</v>
      </c>
      <c r="X6" s="22" t="str">
        <f>IF(X7="",NA(),X7)</f>
        <v>-</v>
      </c>
      <c r="Y6" s="22" t="str">
        <f t="shared" ref="Y6:AG6" si="4">IF(Y7="",NA(),Y7)</f>
        <v>-</v>
      </c>
      <c r="Z6" s="22" t="str">
        <f t="shared" si="4"/>
        <v>-</v>
      </c>
      <c r="AA6" s="22" t="str">
        <f t="shared" si="4"/>
        <v>-</v>
      </c>
      <c r="AB6" s="22">
        <f t="shared" si="4"/>
        <v>99.69</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6.04</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155.96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451.72</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35.83</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441.26</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41.65</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79.489999999999995</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63.49</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263648</v>
      </c>
      <c r="D7" s="24">
        <v>46</v>
      </c>
      <c r="E7" s="24">
        <v>1</v>
      </c>
      <c r="F7" s="24">
        <v>0</v>
      </c>
      <c r="G7" s="24">
        <v>5</v>
      </c>
      <c r="H7" s="24" t="s">
        <v>93</v>
      </c>
      <c r="I7" s="24" t="s">
        <v>94</v>
      </c>
      <c r="J7" s="24" t="s">
        <v>95</v>
      </c>
      <c r="K7" s="24" t="s">
        <v>96</v>
      </c>
      <c r="L7" s="24" t="s">
        <v>97</v>
      </c>
      <c r="M7" s="24" t="s">
        <v>98</v>
      </c>
      <c r="N7" s="25" t="s">
        <v>99</v>
      </c>
      <c r="O7" s="25">
        <v>84.11</v>
      </c>
      <c r="P7" s="25">
        <v>100</v>
      </c>
      <c r="Q7" s="25">
        <v>2935</v>
      </c>
      <c r="R7" s="25">
        <v>1066</v>
      </c>
      <c r="S7" s="25">
        <v>23.52</v>
      </c>
      <c r="T7" s="25">
        <v>45.32</v>
      </c>
      <c r="U7" s="25">
        <v>1049</v>
      </c>
      <c r="V7" s="25">
        <v>2.2799999999999998</v>
      </c>
      <c r="W7" s="25">
        <v>460.09</v>
      </c>
      <c r="X7" s="25" t="s">
        <v>99</v>
      </c>
      <c r="Y7" s="25" t="s">
        <v>99</v>
      </c>
      <c r="Z7" s="25" t="s">
        <v>99</v>
      </c>
      <c r="AA7" s="25" t="s">
        <v>99</v>
      </c>
      <c r="AB7" s="25">
        <v>99.69</v>
      </c>
      <c r="AC7" s="25" t="s">
        <v>99</v>
      </c>
      <c r="AD7" s="25" t="s">
        <v>99</v>
      </c>
      <c r="AE7" s="25" t="s">
        <v>99</v>
      </c>
      <c r="AF7" s="25" t="s">
        <v>99</v>
      </c>
      <c r="AG7" s="25">
        <v>102.26</v>
      </c>
      <c r="AH7" s="25">
        <v>102.02</v>
      </c>
      <c r="AI7" s="25" t="s">
        <v>99</v>
      </c>
      <c r="AJ7" s="25" t="s">
        <v>99</v>
      </c>
      <c r="AK7" s="25" t="s">
        <v>99</v>
      </c>
      <c r="AL7" s="25" t="s">
        <v>99</v>
      </c>
      <c r="AM7" s="25">
        <v>6.04</v>
      </c>
      <c r="AN7" s="25" t="s">
        <v>99</v>
      </c>
      <c r="AO7" s="25" t="s">
        <v>99</v>
      </c>
      <c r="AP7" s="25" t="s">
        <v>99</v>
      </c>
      <c r="AQ7" s="25" t="s">
        <v>99</v>
      </c>
      <c r="AR7" s="25">
        <v>82.37</v>
      </c>
      <c r="AS7" s="25">
        <v>26.96</v>
      </c>
      <c r="AT7" s="25" t="s">
        <v>99</v>
      </c>
      <c r="AU7" s="25" t="s">
        <v>99</v>
      </c>
      <c r="AV7" s="25" t="s">
        <v>99</v>
      </c>
      <c r="AW7" s="25" t="s">
        <v>99</v>
      </c>
      <c r="AX7" s="25">
        <v>155.96</v>
      </c>
      <c r="AY7" s="25" t="s">
        <v>99</v>
      </c>
      <c r="AZ7" s="25" t="s">
        <v>99</v>
      </c>
      <c r="BA7" s="25" t="s">
        <v>99</v>
      </c>
      <c r="BB7" s="25" t="s">
        <v>99</v>
      </c>
      <c r="BC7" s="25">
        <v>101.6</v>
      </c>
      <c r="BD7" s="25">
        <v>142.38999999999999</v>
      </c>
      <c r="BE7" s="25" t="s">
        <v>99</v>
      </c>
      <c r="BF7" s="25" t="s">
        <v>99</v>
      </c>
      <c r="BG7" s="25" t="s">
        <v>99</v>
      </c>
      <c r="BH7" s="25" t="s">
        <v>99</v>
      </c>
      <c r="BI7" s="25">
        <v>451.72</v>
      </c>
      <c r="BJ7" s="25" t="s">
        <v>99</v>
      </c>
      <c r="BK7" s="25" t="s">
        <v>99</v>
      </c>
      <c r="BL7" s="25" t="s">
        <v>99</v>
      </c>
      <c r="BM7" s="25" t="s">
        <v>99</v>
      </c>
      <c r="BN7" s="25">
        <v>1398.03</v>
      </c>
      <c r="BO7" s="25">
        <v>1043.3599999999999</v>
      </c>
      <c r="BP7" s="25" t="s">
        <v>99</v>
      </c>
      <c r="BQ7" s="25" t="s">
        <v>99</v>
      </c>
      <c r="BR7" s="25" t="s">
        <v>99</v>
      </c>
      <c r="BS7" s="25" t="s">
        <v>99</v>
      </c>
      <c r="BT7" s="25">
        <v>35.83</v>
      </c>
      <c r="BU7" s="25" t="s">
        <v>99</v>
      </c>
      <c r="BV7" s="25" t="s">
        <v>99</v>
      </c>
      <c r="BW7" s="25" t="s">
        <v>99</v>
      </c>
      <c r="BX7" s="25" t="s">
        <v>99</v>
      </c>
      <c r="BY7" s="25">
        <v>39.15</v>
      </c>
      <c r="BZ7" s="25">
        <v>56.19</v>
      </c>
      <c r="CA7" s="25" t="s">
        <v>99</v>
      </c>
      <c r="CB7" s="25" t="s">
        <v>99</v>
      </c>
      <c r="CC7" s="25" t="s">
        <v>99</v>
      </c>
      <c r="CD7" s="25" t="s">
        <v>99</v>
      </c>
      <c r="CE7" s="25">
        <v>441.26</v>
      </c>
      <c r="CF7" s="25" t="s">
        <v>99</v>
      </c>
      <c r="CG7" s="25" t="s">
        <v>99</v>
      </c>
      <c r="CH7" s="25" t="s">
        <v>99</v>
      </c>
      <c r="CI7" s="25" t="s">
        <v>99</v>
      </c>
      <c r="CJ7" s="25">
        <v>392.81</v>
      </c>
      <c r="CK7" s="25">
        <v>285.60000000000002</v>
      </c>
      <c r="CL7" s="25" t="s">
        <v>99</v>
      </c>
      <c r="CM7" s="25" t="s">
        <v>99</v>
      </c>
      <c r="CN7" s="25" t="s">
        <v>99</v>
      </c>
      <c r="CO7" s="25" t="s">
        <v>99</v>
      </c>
      <c r="CP7" s="25">
        <v>41.65</v>
      </c>
      <c r="CQ7" s="25" t="s">
        <v>99</v>
      </c>
      <c r="CR7" s="25" t="s">
        <v>99</v>
      </c>
      <c r="CS7" s="25" t="s">
        <v>99</v>
      </c>
      <c r="CT7" s="25" t="s">
        <v>99</v>
      </c>
      <c r="CU7" s="25">
        <v>29.19</v>
      </c>
      <c r="CV7" s="25">
        <v>48.33</v>
      </c>
      <c r="CW7" s="25" t="s">
        <v>99</v>
      </c>
      <c r="CX7" s="25" t="s">
        <v>99</v>
      </c>
      <c r="CY7" s="25" t="s">
        <v>99</v>
      </c>
      <c r="CZ7" s="25" t="s">
        <v>99</v>
      </c>
      <c r="DA7" s="25">
        <v>79.489999999999995</v>
      </c>
      <c r="DB7" s="25" t="s">
        <v>99</v>
      </c>
      <c r="DC7" s="25" t="s">
        <v>99</v>
      </c>
      <c r="DD7" s="25" t="s">
        <v>99</v>
      </c>
      <c r="DE7" s="25" t="s">
        <v>99</v>
      </c>
      <c r="DF7" s="25">
        <v>66.040000000000006</v>
      </c>
      <c r="DG7" s="25">
        <v>70.34</v>
      </c>
      <c r="DH7" s="25" t="s">
        <v>99</v>
      </c>
      <c r="DI7" s="25" t="s">
        <v>99</v>
      </c>
      <c r="DJ7" s="25" t="s">
        <v>99</v>
      </c>
      <c r="DK7" s="25" t="s">
        <v>99</v>
      </c>
      <c r="DL7" s="25">
        <v>63.49</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村田　綾香</cp:lastModifiedBy>
  <cp:lastPrinted>2026-02-17T06:23:07Z</cp:lastPrinted>
  <dcterms:created xsi:type="dcterms:W3CDTF">2025-12-12T09:19:27Z</dcterms:created>
  <dcterms:modified xsi:type="dcterms:W3CDTF">2026-02-17T06:23:11Z</dcterms:modified>
  <cp:category/>
</cp:coreProperties>
</file>