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lsv03\上下水道課Ａ\R4年度\水道\(1302)財務\05経営\05経営比較分析表策定\R4\提出\"/>
    </mc:Choice>
  </mc:AlternateContent>
  <workbookProtection workbookAlgorithmName="SHA-512" workbookHashValue="BA/I+F0A/s+M3uri3gqJzCsO1Zu3qNeQMwM4z4AgxwvlJwrP/2Y8Z+4dEMv55kALyw/d+NKjzWytH8V/bchRGQ==" workbookSaltValue="IRP/S6edjv0327L72Ho1I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<sst xmlns="http://schemas.openxmlformats.org/spreadsheetml/2006/main" count="228" uniqueCount="113">
  <si>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</si>
  <si>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</si>
  <si>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</si>
  <si>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</si>
  <si>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</si>
  <si>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</si>
  <si>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</si>
  <si>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</si>
  <si>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</si>
  <si>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</si>
  <si>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</si>
  <si>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</si>
  <si>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</si>
  <si>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</si>
  <si>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</si>
  <si>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</si>
  <si>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</si>
  <si>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</si>
  <si>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</si>
  <si>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</si>
  <si>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</si>
  <si>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</si>
  <si>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</si>
  <si>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</si>
  <si>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</si>
  <si>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</si>
  <si>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</si>
  <si>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</si>
  <si>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</si>
  <si>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</si>
  <si>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</si>
  <si>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</si>
  <si>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</si>
  <si>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</si>
  <si>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</si>
  <si>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</si>
  <si>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</si>
  <si>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</si>
  <si>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</si>
  <si>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</si>
  <si>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</si>
  <si>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</si>
  <si>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</si>
  <si>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</si>
  <si>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</si>
  <si>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</si>
  <si>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</si>
  <si>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</si>
  <si>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</si>
  <si>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</si>
  <si>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</si>
  <si>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</si>
  <si>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</si>
  <si>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</si>
  <si>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</si>
  <si>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</si>
  <si>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</si>
  <si>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</si>
  <si>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</si>
  <si>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</si>
  <si>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</si>
  <si>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</si>
  <si>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</si>
  <si>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</si>
  <si>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</si>
  <si>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</si>
  <si>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</si>
  <si>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</si>
  <si>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</si>
  <si>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</si>
  <si>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</si>
  <si>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</si>
  <si>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</si>
  <si>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</si>
  <si>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</si>
  <si>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</si>
  <si>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</si>
  <si>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</si>
  <si>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</si>
  <si>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</si>
  <si>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</si>
  <si>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</si>
  <si>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</si>
  <si>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</si>
  <si>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</si>
  <si>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</si>
  <si>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</si>
  <si>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</si>
  <si>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</si>
  <si>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</si>
  <si>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</si>
  <si>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</si>
  <si>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</si>
  <si>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</si>
  <si>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</si>
  <si>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</si>
  <si>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</si>
  <si>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</si>
  <si>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</si>
  <si>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</si>
  <si>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</si>
  <si>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</si>
  <si>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</si>
  <si>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</si>
  <si>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</si>
  <si>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</si>
  <si>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</si>
  <si>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</si>
  <si>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</si>
  <si>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</si>
  <si>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町の水道事業は昭和47年度に供用開始しており、当初に埋設した管路が法定耐用年数を経過しています。管路の更新については、主に下水道工事の実施に合わせて行っており、類似団体と比較して、管路更新率も高く、老朽管の更新を進めているところです。これにより有形固定資産減価償却率の増加を抑制しています。</t>
  </si>
  <si>
    <t>　給水収益は、給水人口の減少等に伴い減少傾向にあるが、料金回収率が100％を上回り、給水原価も減少傾向にあります。
　しかしながら、今後は維持管理費などの経常経費の増加や、老朽施設の更新需要の増加が見込まれます。
　そのような中、平成29年度に策定した経営戦略に基づき、経営健全化に取り組んでいるところです。</t>
    <rPh sb="14" eb="15">
      <t>トウ</t>
    </rPh>
    <rPh sb="38" eb="39">
      <t>ウワ</t>
    </rPh>
    <rPh sb="42" eb="44">
      <t>キュウスイ</t>
    </rPh>
    <rPh sb="44" eb="46">
      <t>ゲンカ</t>
    </rPh>
    <rPh sb="47" eb="49">
      <t>ゲンショウ</t>
    </rPh>
    <rPh sb="49" eb="51">
      <t>ケイコウ</t>
    </rPh>
    <rPh sb="122" eb="124">
      <t>サクテイ</t>
    </rPh>
    <rPh sb="131" eb="132">
      <t>モト</t>
    </rPh>
    <rPh sb="135" eb="137">
      <t>ケイエイ</t>
    </rPh>
    <rPh sb="137" eb="140">
      <t>ケンゼンカ</t>
    </rPh>
    <phoneticPr fontId="4"/>
  </si>
  <si>
    <t>　令和３年度は、工場用の有収水量が増加したものの、家庭用の有収水量が減少したため、給水収益が減少し、国庫補助金（新型コロナウイルス感染症対応地方創生臨時交付金）が減少したため、総収益は減少しました。職員給与費、修繕費、委託料などが減少し、総費用も減少しました。総収益は減少したものの、総費用も減少したため、経常収支比率が若干改善しました。
　累積欠損金比率は、5年連続0％となりました。
　流動比率は、現在、拡張事業に取り組んでおり、類似団体と比較して低いことから注意が必要です。
　企業債残高対給水収益比率は、急速ろ過機の更新などに企業債を借入れたため、企業債現在高が増加し、悪化しました。
　平成27年度に簡易水道事業を統合したことに伴い経常経費が増加し、給水原価が増加したため、料金回収率が悪化していましたが、経常経費の減少により給水原価が減少したため、令和元年度以降は100パーセントを上回っております。
　施設利用率は、給水人口や、水道使用量の減少などに伴い、一日配水能力を見直したため、好転しました。
　有収率は、令和２年度から漏水事故などが続いており、ほぼ横ばいです。
　類似団体との比較では、流動比率を除き、その他の指数は上回っており、経営の健全性・効率性が保持されています。</t>
    <rPh sb="1" eb="3">
      <t>レイワ</t>
    </rPh>
    <rPh sb="12" eb="14">
      <t>ユウシュウ</t>
    </rPh>
    <rPh sb="14" eb="16">
      <t>スイリョウ</t>
    </rPh>
    <rPh sb="17" eb="19">
      <t>ゾウカ</t>
    </rPh>
    <rPh sb="25" eb="28">
      <t>カテイヨウ</t>
    </rPh>
    <rPh sb="29" eb="31">
      <t>ユウシュウ</t>
    </rPh>
    <rPh sb="31" eb="33">
      <t>スイリョウ</t>
    </rPh>
    <rPh sb="34" eb="36">
      <t>ゲンショウ</t>
    </rPh>
    <rPh sb="46" eb="48">
      <t>ゲンショウ</t>
    </rPh>
    <rPh sb="50" eb="52">
      <t>コッコ</t>
    </rPh>
    <rPh sb="52" eb="55">
      <t>ホジョキン</t>
    </rPh>
    <rPh sb="56" eb="58">
      <t>シンガタ</t>
    </rPh>
    <rPh sb="65" eb="68">
      <t>カンセンショウ</t>
    </rPh>
    <rPh sb="68" eb="70">
      <t>タイオウ</t>
    </rPh>
    <rPh sb="70" eb="72">
      <t>チホウ</t>
    </rPh>
    <rPh sb="72" eb="74">
      <t>ソウセイ</t>
    </rPh>
    <rPh sb="74" eb="76">
      <t>リンジ</t>
    </rPh>
    <rPh sb="76" eb="79">
      <t>コウフキン</t>
    </rPh>
    <rPh sb="81" eb="83">
      <t>ゲンショウ</t>
    </rPh>
    <rPh sb="88" eb="91">
      <t>ソウシュウエキ</t>
    </rPh>
    <rPh sb="92" eb="94">
      <t>ゲンショウ</t>
    </rPh>
    <rPh sb="99" eb="101">
      <t>ショクイン</t>
    </rPh>
    <rPh sb="101" eb="103">
      <t>キュウヨ</t>
    </rPh>
    <rPh sb="103" eb="104">
      <t>ヒ</t>
    </rPh>
    <rPh sb="105" eb="108">
      <t>シュウゼンヒ</t>
    </rPh>
    <rPh sb="109" eb="112">
      <t>イタクリョウ</t>
    </rPh>
    <rPh sb="115" eb="117">
      <t>ゲンショウ</t>
    </rPh>
    <rPh sb="119" eb="122">
      <t>ソウヒヨウ</t>
    </rPh>
    <rPh sb="123" eb="125">
      <t>ゲンショウ</t>
    </rPh>
    <rPh sb="134" eb="136">
      <t>ゲンショウ</t>
    </rPh>
    <rPh sb="146" eb="148">
      <t>ゲンショウ</t>
    </rPh>
    <rPh sb="160" eb="162">
      <t>ジャッカン</t>
    </rPh>
    <rPh sb="162" eb="164">
      <t>カイゼン</t>
    </rPh>
    <rPh sb="256" eb="258">
      <t>キュウソク</t>
    </rPh>
    <rPh sb="259" eb="261">
      <t>カキ</t>
    </rPh>
    <rPh sb="262" eb="264">
      <t>コウシン</t>
    </rPh>
    <rPh sb="267" eb="269">
      <t>キギョウ</t>
    </rPh>
    <rPh sb="269" eb="270">
      <t>サイ</t>
    </rPh>
    <rPh sb="271" eb="273">
      <t>カリイ</t>
    </rPh>
    <rPh sb="278" eb="280">
      <t>キギョウ</t>
    </rPh>
    <rPh sb="280" eb="281">
      <t>サイ</t>
    </rPh>
    <rPh sb="281" eb="283">
      <t>ゲンザイ</t>
    </rPh>
    <rPh sb="283" eb="284">
      <t>ダカ</t>
    </rPh>
    <rPh sb="285" eb="287">
      <t>ゾウカ</t>
    </rPh>
    <rPh sb="289" eb="291">
      <t>アッカ</t>
    </rPh>
    <rPh sb="358" eb="360">
      <t>ケイジョウ</t>
    </rPh>
    <rPh sb="360" eb="362">
      <t>ケイヒ</t>
    </rPh>
    <rPh sb="363" eb="365">
      <t>ゲンショウ</t>
    </rPh>
    <rPh sb="368" eb="370">
      <t>キュウスイ</t>
    </rPh>
    <rPh sb="370" eb="372">
      <t>ゲンカ</t>
    </rPh>
    <rPh sb="373" eb="375">
      <t>ゲンショウ</t>
    </rPh>
    <rPh sb="380" eb="382">
      <t>レイワ</t>
    </rPh>
    <rPh sb="382" eb="384">
      <t>ガンネン</t>
    </rPh>
    <rPh sb="384" eb="385">
      <t>ド</t>
    </rPh>
    <rPh sb="385" eb="387">
      <t>イコウ</t>
    </rPh>
    <rPh sb="397" eb="398">
      <t>ウワ</t>
    </rPh>
    <rPh sb="408" eb="410">
      <t>シセツ</t>
    </rPh>
    <rPh sb="410" eb="412">
      <t>リヨウ</t>
    </rPh>
    <rPh sb="412" eb="413">
      <t>リツ</t>
    </rPh>
    <rPh sb="415" eb="417">
      <t>キュウスイ</t>
    </rPh>
    <rPh sb="417" eb="419">
      <t>ジンコウ</t>
    </rPh>
    <rPh sb="421" eb="423">
      <t>スイドウ</t>
    </rPh>
    <rPh sb="423" eb="426">
      <t>シヨウリョウ</t>
    </rPh>
    <rPh sb="427" eb="429">
      <t>ゲンショウ</t>
    </rPh>
    <rPh sb="432" eb="433">
      <t>トモナ</t>
    </rPh>
    <rPh sb="435" eb="437">
      <t>イチニチ</t>
    </rPh>
    <rPh sb="437" eb="439">
      <t>ハイスイ</t>
    </rPh>
    <rPh sb="439" eb="441">
      <t>ノウリョク</t>
    </rPh>
    <rPh sb="442" eb="444">
      <t>ミナオ</t>
    </rPh>
    <rPh sb="449" eb="451">
      <t>コウテン</t>
    </rPh>
    <rPh sb="463" eb="465">
      <t>レイワ</t>
    </rPh>
    <rPh sb="466" eb="468">
      <t>ネンド</t>
    </rPh>
    <rPh sb="477" eb="478">
      <t>ツヅ</t>
    </rPh>
    <rPh sb="485" eb="486">
      <t>ヨコ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</si>
</sst>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2.39</c:v>
                </c:pt>
                <c:pt idx="1">
                  <c:v>1.04</c:v>
                </c:pt>
                <c:pt idx="2">
                  <c:v>0.64</c:v>
                </c:pt>
                <c:pt idx="3">
                  <c:v>0.63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B-4246-A51B-D4C1EDC48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B-4246-A51B-D4C1EDC48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56.31</c:v>
                </c:pt>
                <c:pt idx="1">
                  <c:v>55.67</c:v>
                </c:pt>
                <c:pt idx="2">
                  <c:v>55.28</c:v>
                </c:pt>
                <c:pt idx="3">
                  <c:v>57.63</c:v>
                </c:pt>
                <c:pt idx="4">
                  <c:v>74.94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8-4DA2-8961-799EBB53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8-4DA2-8961-799EBB53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86.99</c:v>
                </c:pt>
                <c:pt idx="1">
                  <c:v>88.68</c:v>
                </c:pt>
                <c:pt idx="2">
                  <c:v>88.06</c:v>
                </c:pt>
                <c:pt idx="3">
                  <c:v>85.36</c:v>
                </c:pt>
                <c:pt idx="4">
                  <c:v>85.54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1-48A1-9B7F-B5E9AB3F7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1-48A1-9B7F-B5E9AB3F7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111.35</c:v>
                </c:pt>
                <c:pt idx="1">
                  <c:v>112.8</c:v>
                </c:pt>
                <c:pt idx="2">
                  <c:v>111.23</c:v>
                </c:pt>
                <c:pt idx="3">
                  <c:v>111.24</c:v>
                </c:pt>
                <c:pt idx="4">
                  <c:v>113.16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F-4975-8886-17DA5DAF2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F-4975-8886-17DA5DAF2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45.33</c:v>
                </c:pt>
                <c:pt idx="1">
                  <c:v>46.44</c:v>
                </c:pt>
                <c:pt idx="2">
                  <c:v>47.51</c:v>
                </c:pt>
                <c:pt idx="3">
                  <c:v>48.03</c:v>
                </c:pt>
                <c:pt idx="4">
                  <c:v>48.12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C-4CC8-9D0A-2E9A2764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3C-4CC8-9D0A-2E9A2764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12.33</c:v>
                </c:pt>
                <c:pt idx="1">
                  <c:v>13.56</c:v>
                </c:pt>
                <c:pt idx="2">
                  <c:v>13.97</c:v>
                </c:pt>
                <c:pt idx="3">
                  <c:v>16.55</c:v>
                </c:pt>
                <c:pt idx="4">
                  <c:v>16.079999999999998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A-4309-BE24-F333F337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A-4309-BE24-F333F337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0-4187-98DC-0B4BBE0BB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0-4187-98DC-0B4BBE0BB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130.36000000000001</c:v>
                </c:pt>
                <c:pt idx="1">
                  <c:v>144.72999999999999</c:v>
                </c:pt>
                <c:pt idx="2">
                  <c:v>179.54</c:v>
                </c:pt>
                <c:pt idx="3">
                  <c:v>215.5</c:v>
                </c:pt>
                <c:pt idx="4">
                  <c:v>203.43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5-4110-94FC-1F8C6BFFC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5-4110-94FC-1F8C6BFFC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381.18</c:v>
                </c:pt>
                <c:pt idx="1">
                  <c:v>346.66</c:v>
                </c:pt>
                <c:pt idx="2">
                  <c:v>341.98</c:v>
                </c:pt>
                <c:pt idx="3">
                  <c:v>383.7</c:v>
                </c:pt>
                <c:pt idx="4">
                  <c:v>446.47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5-4253-8B3A-7C62E4D5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5-4253-8B3A-7C62E4D5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93.47</c:v>
                </c:pt>
                <c:pt idx="1">
                  <c:v>94.36</c:v>
                </c:pt>
                <c:pt idx="2">
                  <c:v>102.69</c:v>
                </c:pt>
                <c:pt idx="3">
                  <c:v>102.1</c:v>
                </c:pt>
                <c:pt idx="4">
                  <c:v>105.18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6-4D75-95BE-59084280D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6-4D75-95BE-59084280D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161.13999999999999</c:v>
                </c:pt>
                <c:pt idx="1">
                  <c:v>160.53</c:v>
                </c:pt>
                <c:pt idx="2">
                  <c:v>148.12</c:v>
                </c:pt>
                <c:pt idx="3">
                  <c:v>148.27000000000001</c:v>
                </c:pt>
                <c:pt idx="4">
                  <c:v>144.76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8-4BD1-B484-A31954358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8-4BD1-B484-A31954358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京都府　宇治田原町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A8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8947</v>
      </c>
      <c r="AM8" s="45"/>
      <c r="AN8" s="45"/>
      <c r="AO8" s="45"/>
      <c r="AP8" s="45"/>
      <c r="AQ8" s="45"/>
      <c r="AR8" s="45"/>
      <c r="AS8" s="45"/>
      <c r="AT8" s="46">
        <f>データ!$S$6</f>
        <v>58.16</v>
      </c>
      <c r="AU8" s="47"/>
      <c r="AV8" s="47"/>
      <c r="AW8" s="47"/>
      <c r="AX8" s="47"/>
      <c r="AY8" s="47"/>
      <c r="AZ8" s="47"/>
      <c r="BA8" s="47"/>
      <c r="BB8" s="48">
        <f>データ!$T$6</f>
        <v>153.83000000000001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78.27</v>
      </c>
      <c r="J10" s="47"/>
      <c r="K10" s="47"/>
      <c r="L10" s="47"/>
      <c r="M10" s="47"/>
      <c r="N10" s="47"/>
      <c r="O10" s="81"/>
      <c r="P10" s="48">
        <f>データ!$P$6</f>
        <v>98.63</v>
      </c>
      <c r="Q10" s="48"/>
      <c r="R10" s="48"/>
      <c r="S10" s="48"/>
      <c r="T10" s="48"/>
      <c r="U10" s="48"/>
      <c r="V10" s="48"/>
      <c r="W10" s="45">
        <f>データ!$Q$6</f>
        <v>2673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8768</v>
      </c>
      <c r="AM10" s="45"/>
      <c r="AN10" s="45"/>
      <c r="AO10" s="45"/>
      <c r="AP10" s="45"/>
      <c r="AQ10" s="45"/>
      <c r="AR10" s="45"/>
      <c r="AS10" s="45"/>
      <c r="AT10" s="46">
        <f>データ!$V$6</f>
        <v>9.27</v>
      </c>
      <c r="AU10" s="47"/>
      <c r="AV10" s="47"/>
      <c r="AW10" s="47"/>
      <c r="AX10" s="47"/>
      <c r="AY10" s="47"/>
      <c r="AZ10" s="47"/>
      <c r="BA10" s="47"/>
      <c r="BB10" s="48">
        <f>データ!$W$6</f>
        <v>945.85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112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110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111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038g8JnxuQPyZF2Ht55vA/Hz5w3C3SdA9rJpULa564RP2YVV4BZxWlB1jkJLfTILNo91TWIRIos3I4c8CJByfg==" saltValue="ANM0MOm+1gWhhjNdY/uBf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263443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京都府　宇治田原町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78.27</v>
      </c>
      <c r="P6" s="21">
        <f t="shared" si="3"/>
        <v>98.63</v>
      </c>
      <c r="Q6" s="21">
        <f t="shared" si="3"/>
        <v>2673</v>
      </c>
      <c r="R6" s="21">
        <f t="shared" si="3"/>
        <v>8947</v>
      </c>
      <c r="S6" s="21">
        <f t="shared" si="3"/>
        <v>58.16</v>
      </c>
      <c r="T6" s="21">
        <f t="shared" si="3"/>
        <v>153.83000000000001</v>
      </c>
      <c r="U6" s="21">
        <f t="shared" si="3"/>
        <v>8768</v>
      </c>
      <c r="V6" s="21">
        <f t="shared" si="3"/>
        <v>9.27</v>
      </c>
      <c r="W6" s="21">
        <f t="shared" si="3"/>
        <v>945.85</v>
      </c>
      <c r="X6" s="22">
        <f>IF(X7="",NA(),X7)</f>
        <v>111.35</v>
      </c>
      <c r="Y6" s="22">
        <f t="shared" ref="Y6:AG6" si="4">IF(Y7="",NA(),Y7)</f>
        <v>112.8</v>
      </c>
      <c r="Z6" s="22">
        <f t="shared" si="4"/>
        <v>111.23</v>
      </c>
      <c r="AA6" s="22">
        <f t="shared" si="4"/>
        <v>111.24</v>
      </c>
      <c r="AB6" s="22">
        <f t="shared" si="4"/>
        <v>113.16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130.36000000000001</v>
      </c>
      <c r="AU6" s="22">
        <f t="shared" ref="AU6:BC6" si="6">IF(AU7="",NA(),AU7)</f>
        <v>144.72999999999999</v>
      </c>
      <c r="AV6" s="22">
        <f t="shared" si="6"/>
        <v>179.54</v>
      </c>
      <c r="AW6" s="22">
        <f t="shared" si="6"/>
        <v>215.5</v>
      </c>
      <c r="AX6" s="22">
        <f t="shared" si="6"/>
        <v>203.43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381.18</v>
      </c>
      <c r="BF6" s="22">
        <f t="shared" ref="BF6:BN6" si="7">IF(BF7="",NA(),BF7)</f>
        <v>346.66</v>
      </c>
      <c r="BG6" s="22">
        <f t="shared" si="7"/>
        <v>341.98</v>
      </c>
      <c r="BH6" s="22">
        <f t="shared" si="7"/>
        <v>383.7</v>
      </c>
      <c r="BI6" s="22">
        <f t="shared" si="7"/>
        <v>446.47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93.47</v>
      </c>
      <c r="BQ6" s="22">
        <f t="shared" ref="BQ6:BY6" si="8">IF(BQ7="",NA(),BQ7)</f>
        <v>94.36</v>
      </c>
      <c r="BR6" s="22">
        <f t="shared" si="8"/>
        <v>102.69</v>
      </c>
      <c r="BS6" s="22">
        <f t="shared" si="8"/>
        <v>102.1</v>
      </c>
      <c r="BT6" s="22">
        <f t="shared" si="8"/>
        <v>105.18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161.13999999999999</v>
      </c>
      <c r="CB6" s="22">
        <f t="shared" ref="CB6:CJ6" si="9">IF(CB7="",NA(),CB7)</f>
        <v>160.53</v>
      </c>
      <c r="CC6" s="22">
        <f t="shared" si="9"/>
        <v>148.12</v>
      </c>
      <c r="CD6" s="22">
        <f t="shared" si="9"/>
        <v>148.27000000000001</v>
      </c>
      <c r="CE6" s="22">
        <f t="shared" si="9"/>
        <v>144.76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56.31</v>
      </c>
      <c r="CM6" s="22">
        <f t="shared" ref="CM6:CU6" si="10">IF(CM7="",NA(),CM7)</f>
        <v>55.67</v>
      </c>
      <c r="CN6" s="22">
        <f t="shared" si="10"/>
        <v>55.28</v>
      </c>
      <c r="CO6" s="22">
        <f t="shared" si="10"/>
        <v>57.63</v>
      </c>
      <c r="CP6" s="22">
        <f t="shared" si="10"/>
        <v>74.94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86.99</v>
      </c>
      <c r="CX6" s="22">
        <f t="shared" ref="CX6:DF6" si="11">IF(CX7="",NA(),CX7)</f>
        <v>88.68</v>
      </c>
      <c r="CY6" s="22">
        <f t="shared" si="11"/>
        <v>88.06</v>
      </c>
      <c r="CZ6" s="22">
        <f t="shared" si="11"/>
        <v>85.36</v>
      </c>
      <c r="DA6" s="22">
        <f t="shared" si="11"/>
        <v>85.54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45.33</v>
      </c>
      <c r="DI6" s="22">
        <f t="shared" ref="DI6:DQ6" si="12">IF(DI7="",NA(),DI7)</f>
        <v>46.44</v>
      </c>
      <c r="DJ6" s="22">
        <f t="shared" si="12"/>
        <v>47.51</v>
      </c>
      <c r="DK6" s="22">
        <f t="shared" si="12"/>
        <v>48.03</v>
      </c>
      <c r="DL6" s="22">
        <f t="shared" si="12"/>
        <v>48.12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2">
        <f>IF(DS7="",NA(),DS7)</f>
        <v>12.33</v>
      </c>
      <c r="DT6" s="22">
        <f t="shared" ref="DT6:EB6" si="13">IF(DT7="",NA(),DT7)</f>
        <v>13.56</v>
      </c>
      <c r="DU6" s="22">
        <f t="shared" si="13"/>
        <v>13.97</v>
      </c>
      <c r="DV6" s="22">
        <f t="shared" si="13"/>
        <v>16.55</v>
      </c>
      <c r="DW6" s="22">
        <f t="shared" si="13"/>
        <v>16.079999999999998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2">
        <f>IF(ED7="",NA(),ED7)</f>
        <v>2.39</v>
      </c>
      <c r="EE6" s="22">
        <f t="shared" ref="EE6:EM6" si="14">IF(EE7="",NA(),EE7)</f>
        <v>1.04</v>
      </c>
      <c r="EF6" s="22">
        <f t="shared" si="14"/>
        <v>0.64</v>
      </c>
      <c r="EG6" s="22">
        <f t="shared" si="14"/>
        <v>0.63</v>
      </c>
      <c r="EH6" s="22">
        <f t="shared" si="14"/>
        <v>0.38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263443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78.27</v>
      </c>
      <c r="P7" s="25">
        <v>98.63</v>
      </c>
      <c r="Q7" s="25">
        <v>2673</v>
      </c>
      <c r="R7" s="25">
        <v>8947</v>
      </c>
      <c r="S7" s="25">
        <v>58.16</v>
      </c>
      <c r="T7" s="25">
        <v>153.83000000000001</v>
      </c>
      <c r="U7" s="25">
        <v>8768</v>
      </c>
      <c r="V7" s="25">
        <v>9.27</v>
      </c>
      <c r="W7" s="25">
        <v>945.85</v>
      </c>
      <c r="X7" s="25">
        <v>111.35</v>
      </c>
      <c r="Y7" s="25">
        <v>112.8</v>
      </c>
      <c r="Z7" s="25">
        <v>111.23</v>
      </c>
      <c r="AA7" s="25">
        <v>111.24</v>
      </c>
      <c r="AB7" s="25">
        <v>113.16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130.36000000000001</v>
      </c>
      <c r="AU7" s="25">
        <v>144.72999999999999</v>
      </c>
      <c r="AV7" s="25">
        <v>179.54</v>
      </c>
      <c r="AW7" s="25">
        <v>215.5</v>
      </c>
      <c r="AX7" s="25">
        <v>203.43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381.18</v>
      </c>
      <c r="BF7" s="25">
        <v>346.66</v>
      </c>
      <c r="BG7" s="25">
        <v>341.98</v>
      </c>
      <c r="BH7" s="25">
        <v>383.7</v>
      </c>
      <c r="BI7" s="25">
        <v>446.47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93.47</v>
      </c>
      <c r="BQ7" s="25">
        <v>94.36</v>
      </c>
      <c r="BR7" s="25">
        <v>102.69</v>
      </c>
      <c r="BS7" s="25">
        <v>102.1</v>
      </c>
      <c r="BT7" s="25">
        <v>105.18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161.13999999999999</v>
      </c>
      <c r="CB7" s="25">
        <v>160.53</v>
      </c>
      <c r="CC7" s="25">
        <v>148.12</v>
      </c>
      <c r="CD7" s="25">
        <v>148.27000000000001</v>
      </c>
      <c r="CE7" s="25">
        <v>144.76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56.31</v>
      </c>
      <c r="CM7" s="25">
        <v>55.67</v>
      </c>
      <c r="CN7" s="25">
        <v>55.28</v>
      </c>
      <c r="CO7" s="25">
        <v>57.63</v>
      </c>
      <c r="CP7" s="25">
        <v>74.94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86.99</v>
      </c>
      <c r="CX7" s="25">
        <v>88.68</v>
      </c>
      <c r="CY7" s="25">
        <v>88.06</v>
      </c>
      <c r="CZ7" s="25">
        <v>85.36</v>
      </c>
      <c r="DA7" s="25">
        <v>85.54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45.33</v>
      </c>
      <c r="DI7" s="25">
        <v>46.44</v>
      </c>
      <c r="DJ7" s="25">
        <v>47.51</v>
      </c>
      <c r="DK7" s="25">
        <v>48.03</v>
      </c>
      <c r="DL7" s="25">
        <v>48.12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12.33</v>
      </c>
      <c r="DT7" s="25">
        <v>13.56</v>
      </c>
      <c r="DU7" s="25">
        <v>13.97</v>
      </c>
      <c r="DV7" s="25">
        <v>16.55</v>
      </c>
      <c r="DW7" s="25">
        <v>16.079999999999998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2.39</v>
      </c>
      <c r="EE7" s="25">
        <v>1.04</v>
      </c>
      <c r="EF7" s="25">
        <v>0.64</v>
      </c>
      <c r="EG7" s="25">
        <v>0.63</v>
      </c>
      <c r="EH7" s="25">
        <v>0.38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ut4107</cp:lastModifiedBy>
  <cp:lastPrinted>2023-02-09T05:54:02Z</cp:lastPrinted>
  <dcterms:created xsi:type="dcterms:W3CDTF">2022-12-01T01:01:19Z</dcterms:created>
  <dcterms:modified xsi:type="dcterms:W3CDTF">2023-02-09T05:59:01Z</dcterms:modified>
  <cp:category/>
</cp:coreProperties>
</file>