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4 南丹市\"/>
    </mc:Choice>
  </mc:AlternateContent>
  <xr:revisionPtr revIDLastSave="0" documentId="13_ncr:1_{57816103-CA82-4E04-9DD0-4DD567C58F16}" xr6:coauthVersionLast="36" xr6:coauthVersionMax="36" xr10:uidLastSave="{00000000-0000-0000-0000-000000000000}"/>
  <workbookProtection workbookAlgorithmName="SHA-512" workbookHashValue="w8MlqDWfhA14mQe1jE7sCg1HP0q9bKCKJNKbKr7Y1xt4cafrppyidT5hccHqAZH3ak3uxroUFz8CUcUKVzaVEg==" workbookSaltValue="A0+pomkbTbB6yzgVTasC2w=="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<sst xmlns="http://schemas.openxmlformats.org/spreadsheetml/2006/main" count="319" uniqueCount="115">
  <si>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</si>
  <si>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</si>
  <si>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</si>
  <si>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</si>
  <si>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</si>
  <si>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</si>
  <si>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</si>
  <si>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</si>
  <si>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</si>
  <si>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</si>
  <si>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</si>
  <si>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</si>
  <si>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</si>
  <si>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</si>
  <si>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</si>
  <si>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</si>
  <si>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</si>
  <si>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</si>
  <si>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</si>
  <si>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</si>
  <si>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</si>
  <si>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</si>
  <si>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</si>
  <si>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</si>
  <si>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</si>
  <si>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</si>
  <si>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</si>
  <si>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</si>
  <si>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</si>
  <si>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</si>
  <si>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</si>
  <si>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</si>
  <si>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</si>
  <si>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</si>
  <si>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</si>
  <si>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</si>
  <si>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</si>
  <si>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</si>
  <si>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</si>
  <si>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</si>
  <si>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</si>
  <si>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</si>
  <si>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</si>
  <si>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</si>
  <si>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</si>
  <si>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</si>
  <si>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</si>
  <si>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</si>
  <si>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</si>
  <si>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</si>
  <si>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</si>
  <si>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</si>
  <si>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</si>
  <si>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</si>
  <si>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</si>
  <si>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</si>
  <si>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</si>
  <si>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</si>
  <si>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</si>
  <si>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</si>
  <si>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</si>
  <si>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</si>
  <si>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</si>
  <si>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</si>
  <si>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</si>
  <si>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</si>
  <si>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</si>
  <si>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</si>
  <si>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</si>
  <si>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</si>
  <si>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</si>
  <si>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</si>
  <si>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</si>
  <si>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</si>
  <si>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</si>
  <si>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</si>
  <si>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</si>
  <si>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</si>
  <si>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</si>
  <si>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</si>
  <si>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</si>
  <si>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</si>
  <si>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</si>
  <si>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</si>
  <si>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r>
      <t>　</t>
    </r>
    <r>
      <rPr>
        <sz val="10"/>
        <color theme="1"/>
        <rFont val="ＭＳ ゴシック"/>
        <family val="3"/>
        <charset val="128"/>
      </rPr>
      <t>公</t>
    </r>
    <r>
      <rPr>
        <sz val="10"/>
        <color theme="1"/>
        <rFont val="ＭＳ ゴシック"/>
        <family val="3"/>
        <charset val="128"/>
      </rPr>
      <t>営企業会計移行初年度であるため、経年比較なしでの分析となっております。
①経常収支比率、⑤経費回収率
　経常収支比率は100%を上回っているが、経常収益のうち13％は基準外繰入が占めており、これが無ければ100％を下回る。経費回収率が100％を若干下回っていることからも、使用料で回収すべき経費の一部を使用料以外の収入で賄っていることが明確であるため、今後、汚水処理費の削減努力を行ったうえで、適正な使用料収入についても検討する必要がある。
③流動比率
　建設改良費等の財源に充てるための企業債の次年度償還額が多額であることから、100％を下回る水準となっている。
④企業債残高対事業規模比率
　類似団体平均を下回ってはいるものの、今後の投資規模や料金水準等について検討する必要がある。
⑥汚水処理原価
　類似団体平均を上回っているが、汚水処理経費の増加傾向により今後も上昇が見込まれるため、経費の削減等に務める必要がある。
⑦施設利用率
　施設利用率は類似団体平均を上回ってはいるものの、水洗化率が90％を超えているにもかかわらず低い状況である。人口増加を前提とした事業計画に基づいて施設が整備されているため、人口減少に伴い施設利用率が低下し、また各家庭の機器も節水型となってきていることも低下の要因となっている。
⑧水洗化率
　類似団体平均を上回っているものの、未接続世帯も一定残っているため、今後も未接続者への下水道加入促進を行い、適正な使用料収入の確保に努める必要がある。</t>
    </r>
    <rPh sb="1" eb="7">
      <t>コウエイキギ</t>
    </rPh>
    <rPh sb="7" eb="9">
      <t>イコウ</t>
    </rPh>
    <rPh sb="9" eb="12">
      <t>ショネンド</t>
    </rPh>
    <rPh sb="18" eb="22">
      <t>ケイネン</t>
    </rPh>
    <rPh sb="26" eb="28">
      <t>ブンセキ</t>
    </rPh>
    <rPh sb="40" eb="46">
      <t>ケイジョウシ</t>
    </rPh>
    <rPh sb="48" eb="53">
      <t>ケイヒカイ</t>
    </rPh>
    <rPh sb="55" eb="59">
      <t>ケイジョ</t>
    </rPh>
    <rPh sb="67" eb="69">
      <t>ウワマワ</t>
    </rPh>
    <rPh sb="86" eb="89">
      <t>キジュ</t>
    </rPh>
    <rPh sb="89" eb="91">
      <t>クリイレ</t>
    </rPh>
    <rPh sb="92" eb="93">
      <t>シ</t>
    </rPh>
    <rPh sb="101" eb="102">
      <t>ナ</t>
    </rPh>
    <rPh sb="110" eb="112">
      <t>シタマワ</t>
    </rPh>
    <rPh sb="114" eb="116">
      <t>ケイヒ</t>
    </rPh>
    <rPh sb="125" eb="127">
      <t>ジャッカン</t>
    </rPh>
    <rPh sb="127" eb="128">
      <t>シタ</t>
    </rPh>
    <rPh sb="128" eb="129">
      <t>マワ</t>
    </rPh>
    <rPh sb="139" eb="143">
      <t>シヨウリ</t>
    </rPh>
    <rPh sb="143" eb="145">
      <t>カイシュウ</t>
    </rPh>
    <rPh sb="148" eb="150">
      <t>ケイヒ</t>
    </rPh>
    <rPh sb="151" eb="153">
      <t>イチブ</t>
    </rPh>
    <rPh sb="154" eb="162">
      <t>シヨウリョウイガ</t>
    </rPh>
    <rPh sb="163" eb="164">
      <t>マカナ</t>
    </rPh>
    <rPh sb="171" eb="173">
      <t>メイカク</t>
    </rPh>
    <rPh sb="179" eb="181">
      <t>コンゴ</t>
    </rPh>
    <rPh sb="182" eb="186">
      <t>オスイショリ</t>
    </rPh>
    <rPh sb="188" eb="190">
      <t>サクゲン</t>
    </rPh>
    <rPh sb="190" eb="192">
      <t>ドリョク</t>
    </rPh>
    <rPh sb="193" eb="194">
      <t>オコナ</t>
    </rPh>
    <rPh sb="200" eb="202">
      <t>テキセイ</t>
    </rPh>
    <rPh sb="203" eb="206">
      <t>シヨウリョウ</t>
    </rPh>
    <rPh sb="206" eb="208">
      <t>シュウニュウ</t>
    </rPh>
    <rPh sb="213" eb="215">
      <t>ケントウ</t>
    </rPh>
    <rPh sb="217" eb="219">
      <t>ヒツヨウ</t>
    </rPh>
    <rPh sb="231" eb="236">
      <t>ケンセツカイリョウヒ</t>
    </rPh>
    <rPh sb="236" eb="237">
      <t>トウ</t>
    </rPh>
    <rPh sb="238" eb="240">
      <t>ザイゲン</t>
    </rPh>
    <rPh sb="241" eb="242">
      <t>ア</t>
    </rPh>
    <rPh sb="247" eb="250">
      <t>キギョ</t>
    </rPh>
    <rPh sb="251" eb="254">
      <t>ジネンド</t>
    </rPh>
    <rPh sb="254" eb="256">
      <t>ショウカン</t>
    </rPh>
    <rPh sb="256" eb="257">
      <t>ガク</t>
    </rPh>
    <rPh sb="258" eb="260">
      <t>タガク</t>
    </rPh>
    <rPh sb="276" eb="278">
      <t>スイジュン</t>
    </rPh>
    <rPh sb="287" eb="293">
      <t>キギョウサイ</t>
    </rPh>
    <rPh sb="293" eb="299">
      <t>ジギョウキボ</t>
    </rPh>
    <rPh sb="301" eb="307">
      <t>ルイジダンタイヘイキン</t>
    </rPh>
    <rPh sb="308" eb="310">
      <t>シタマワ</t>
    </rPh>
    <rPh sb="319" eb="321">
      <t>コンゴ</t>
    </rPh>
    <rPh sb="322" eb="326">
      <t>トウシ</t>
    </rPh>
    <rPh sb="327" eb="331">
      <t>リョウキ</t>
    </rPh>
    <rPh sb="331" eb="332">
      <t>トウ</t>
    </rPh>
    <rPh sb="336" eb="338">
      <t>ケントウ</t>
    </rPh>
    <rPh sb="340" eb="345">
      <t>ヒツヨ</t>
    </rPh>
    <rPh sb="348" eb="354">
      <t>オスイショリ</t>
    </rPh>
    <rPh sb="417" eb="422">
      <t>シセツリヨ</t>
    </rPh>
    <rPh sb="432" eb="434">
      <t>ダンタイ</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</si>
  <si>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</si>
  <si>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</si>
  <si>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</si>
  <si>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</si>
  <si>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</si>
  <si>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</si>
  <si>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</si>
  <si>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</si>
  <si>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</si>
  <si>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</si>
  <si>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</si>
  <si>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</si>
  <si>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</si>
  <si>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</si>
  <si>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</si>
  <si>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</si>
  <si>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</si>
  <si>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</si>
  <si>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</si>
  <si>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</si>
  <si>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</si>
  <si>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</si>
  <si>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</si>
  <si>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</si>
  <si>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</si>
  <si>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</si>
  <si>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</si>
  <si>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</si>
  <si>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①有形固定資産減価償却率
　</t>
    </r>
    <r>
      <rPr>
        <sz val="11"/>
        <color theme="1"/>
        <rFont val="ＭＳ ゴシック"/>
        <family val="3"/>
        <charset val="128"/>
      </rPr>
      <t>公営企業会計移行初年度であるため、有形固定資産減価償却率は低い状況となっている。供用開始は平成11年であるため21年が経過しており、実際には老朽化が進んでいる。機械装置などは耐用年数を超えているものもあるため、長寿命化や更新の検討を行う必要がある。
②管渠老朽化率、③管渠改善率
　法定耐用年数を超過したものがないため、管渠老朽化率は0％となっており、老朽管渠の更新や改良も実施していないことから、管渠改善率も0％となっている。</t>
    </r>
    <rPh sb="1" eb="7">
      <t>ユウケイコテ</t>
    </rPh>
    <rPh sb="7" eb="12">
      <t>ゲンカショ</t>
    </rPh>
    <rPh sb="31" eb="42">
      <t>ユウケイコテイシサンゲ</t>
    </rPh>
    <rPh sb="43" eb="44">
      <t>ヒク</t>
    </rPh>
    <rPh sb="45" eb="48">
      <t>ジョ</t>
    </rPh>
    <rPh sb="54" eb="58">
      <t>キョウヨウカイシ</t>
    </rPh>
    <rPh sb="59" eb="61">
      <t>ヘイセイ</t>
    </rPh>
    <rPh sb="141" eb="143">
      <t>カンキョ</t>
    </rPh>
    <rPh sb="143" eb="147">
      <t>ロウキュ</t>
    </rPh>
    <rPh sb="156" eb="162">
      <t>ホウテイタイ</t>
    </rPh>
    <rPh sb="163" eb="165">
      <t>チョウカ</t>
    </rPh>
    <rPh sb="175" eb="182">
      <t>カンキョロウキ</t>
    </rPh>
    <rPh sb="191" eb="193">
      <t>ロウキュウ</t>
    </rPh>
    <rPh sb="193" eb="195">
      <t>カンキョ</t>
    </rPh>
    <rPh sb="202" eb="204">
      <t>ジッシ</t>
    </rPh>
    <rPh sb="214" eb="220">
      <t>カンキョカイ</t>
    </rPh>
    <phoneticPr fontId="1"/>
  </si>
  <si>
    <r>
      <t>　経常収支は黒字であり累積欠損金は発生していないものの、今後は人口減少による使用料収入の減少や</t>
    </r>
    <r>
      <rPr>
        <sz val="10"/>
        <color theme="1"/>
        <rFont val="ＭＳ ゴシック"/>
        <family val="3"/>
        <charset val="128"/>
      </rPr>
      <t>基準外繰入の減少等によって経営の悪化が見込まれる。また、企業債残高の規模が大きく、流動比率が低いため、資金繰りには十分に留意して経営を行う必要がある。
　本市は人口に対して処理区域が広く地形上の起伏も多いため、必然的に経費が嵩むため厳しい財政運営を強いられており、今後、使用料収入が大幅に増加する見込みもないため、使用料改定を視野に入れる時期に到来している。また、処理場及び管渠施設が更新の時期に差し掛かりつつあり、計画的な事業運営が求められる。
　これらの課題を踏まえて、将来にわたって安定的に事業を継続していくために経営戦略の改定を通して、今後の経営方針や事業計画の見直しを行い、状況の変化に対応した持続可能な経営に取り組んでいく。</t>
    </r>
    <rPh sb="1" eb="6">
      <t>ケイジョウ</t>
    </rPh>
    <rPh sb="6" eb="8">
      <t>クロジ</t>
    </rPh>
    <rPh sb="11" eb="13">
      <t>ルイセキ</t>
    </rPh>
    <rPh sb="13" eb="16">
      <t>ケッソ</t>
    </rPh>
    <rPh sb="17" eb="19">
      <t>ハッセイ</t>
    </rPh>
    <rPh sb="75" eb="80">
      <t>キギョウサイザンダカ</t>
    </rPh>
    <rPh sb="81" eb="83">
      <t>キボ</t>
    </rPh>
    <rPh sb="84" eb="85">
      <t>オオ</t>
    </rPh>
    <rPh sb="88" eb="93">
      <t>リュウドウ</t>
    </rPh>
    <rPh sb="93" eb="94">
      <t>ヒク</t>
    </rPh>
    <rPh sb="98" eb="102">
      <t>シキング</t>
    </rPh>
    <rPh sb="104" eb="106">
      <t>ジュウブン</t>
    </rPh>
    <rPh sb="107" eb="109">
      <t>リュウイ</t>
    </rPh>
    <rPh sb="111" eb="113">
      <t>ケイエイ</t>
    </rPh>
    <rPh sb="114" eb="115">
      <t>オコナ</t>
    </rPh>
    <rPh sb="116" eb="118">
      <t>ヒツヨウ</t>
    </rPh>
    <rPh sb="124" eb="126">
      <t>ホンシ</t>
    </rPh>
    <rPh sb="130" eb="131">
      <t>タイ</t>
    </rPh>
    <rPh sb="182" eb="187">
      <t>シヨウリョ</t>
    </rPh>
    <rPh sb="188" eb="190">
      <t>オオハバ</t>
    </rPh>
    <rPh sb="259" eb="261">
      <t>ジギョウ</t>
    </rPh>
    <rPh sb="261" eb="263">
      <t>ウンエイ</t>
    </rPh>
    <rPh sb="276" eb="278">
      <t>カダイ</t>
    </rPh>
    <rPh sb="279" eb="280">
      <t>フ</t>
    </rPh>
    <rPh sb="307" eb="311">
      <t>ケイエイ</t>
    </rPh>
    <rPh sb="315" eb="316">
      <t>トオ</t>
    </rPh>
    <rPh sb="319" eb="321">
      <t>コンゴ</t>
    </rPh>
    <rPh sb="322" eb="326">
      <t>ケイエイ</t>
    </rPh>
    <rPh sb="327" eb="331">
      <t>ジギョウケイカク</t>
    </rPh>
    <rPh sb="332" eb="334">
      <t>ミナオ</t>
    </rPh>
    <rPh sb="336" eb="337">
      <t>オコナ</t>
    </rPh>
    <rPh sb="339" eb="341">
      <t>ジョウキョウ</t>
    </rPh>
    <rPh sb="342" eb="349">
      <t>ヘンカ</t>
    </rPh>
    <rPh sb="349" eb="354">
      <t>ジゾクカノ</t>
    </rPh>
    <rPh sb="354" eb="356">
      <t>ケイエイ</t>
    </rPh>
    <rPh sb="357" eb="358">
      <t>ト</t>
    </rPh>
    <rPh sb="359" eb="360">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</si>
</sst>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3"/>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80E-4E52-8333-67509F826F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380E-4E52-8333-67509F826F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52.99</c:v>
                </c:pt>
              </c:numCache>
            </c:numRef>
          </c:val>
          <c:extLst>
            <c:ext xmlns:c16="http://schemas.microsoft.com/office/drawing/2014/chart" uri="{C3380CC4-5D6E-409C-BE32-E72D297353CC}">
              <c16:uniqueId val="{00000000-B6E5-4442-959E-D9B58279EE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B6E5-4442-959E-D9B58279EED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92.19</c:v>
                </c:pt>
              </c:numCache>
            </c:numRef>
          </c:val>
          <c:extLst>
            <c:ext xmlns:c16="http://schemas.microsoft.com/office/drawing/2014/chart" uri="{C3380CC4-5D6E-409C-BE32-E72D297353CC}">
              <c16:uniqueId val="{00000000-B7F6-4D5F-83D1-CA7A7DA5C0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B7F6-4D5F-83D1-CA7A7DA5C0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111.11</c:v>
                </c:pt>
              </c:numCache>
            </c:numRef>
          </c:val>
          <c:extLst>
            <c:ext xmlns:c16="http://schemas.microsoft.com/office/drawing/2014/chart" uri="{C3380CC4-5D6E-409C-BE32-E72D297353CC}">
              <c16:uniqueId val="{00000000-C516-40D3-BA31-194BE833CB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C516-40D3-BA31-194BE833CB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3.77</c:v>
                </c:pt>
              </c:numCache>
            </c:numRef>
          </c:val>
          <c:extLst>
            <c:ext xmlns:c16="http://schemas.microsoft.com/office/drawing/2014/chart" uri="{C3380CC4-5D6E-409C-BE32-E72D297353CC}">
              <c16:uniqueId val="{00000000-004E-4100-B615-E6274CEA0A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004E-4100-B615-E6274CEA0A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C2C-466E-B29A-1D2FB7B99B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C2C-466E-B29A-1D2FB7B99B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A2-4C2F-B0D5-0534EE2C1F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36A2-4C2F-B0D5-0534EE2C1F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50.58</c:v>
                </c:pt>
              </c:numCache>
            </c:numRef>
          </c:val>
          <c:extLst>
            <c:ext xmlns:c16="http://schemas.microsoft.com/office/drawing/2014/chart" uri="{C3380CC4-5D6E-409C-BE32-E72D297353CC}">
              <c16:uniqueId val="{00000000-830D-443B-9125-3AF6670744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830D-443B-9125-3AF6670744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938.45</c:v>
                </c:pt>
              </c:numCache>
            </c:numRef>
          </c:val>
          <c:extLst>
            <c:ext xmlns:c16="http://schemas.microsoft.com/office/drawing/2014/chart" uri="{C3380CC4-5D6E-409C-BE32-E72D297353CC}">
              <c16:uniqueId val="{00000000-199E-4DCA-9811-E1A27EBDBA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199E-4DCA-9811-E1A27EBDBA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93.59</c:v>
                </c:pt>
              </c:numCache>
            </c:numRef>
          </c:val>
          <c:extLst>
            <c:ext xmlns:c16="http://schemas.microsoft.com/office/drawing/2014/chart" uri="{C3380CC4-5D6E-409C-BE32-E72D297353CC}">
              <c16:uniqueId val="{00000000-DD79-4799-8F5C-2B3B55FA0B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DD79-4799-8F5C-2B3B55FA0B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196.26</c:v>
                </c:pt>
              </c:numCache>
            </c:numRef>
          </c:val>
          <c:extLst>
            <c:ext xmlns:c16="http://schemas.microsoft.com/office/drawing/2014/chart" uri="{C3380CC4-5D6E-409C-BE32-E72D297353CC}">
              <c16:uniqueId val="{00000000-3286-4EC7-84E2-DD9CC88974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3286-4EC7-84E2-DD9CC88974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561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6466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09371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92276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561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6466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9371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92276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5610" y="11623675"/>
          <a:ext cx="45948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41010" y="11623675"/>
          <a:ext cx="45948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646410" y="11623675"/>
          <a:ext cx="45948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3883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16788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99693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82598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825980" y="67341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996930" y="67341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167880" y="67341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38830" y="67341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59910" y="1179512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482455" y="1179512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570710" y="1179512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南丹市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Cc2</v>
      </c>
      <c r="X8" s="45"/>
      <c r="Y8" s="45"/>
      <c r="Z8" s="45"/>
      <c r="AA8" s="45"/>
      <c r="AB8" s="45"/>
      <c r="AC8" s="45"/>
      <c r="AD8" s="46" t="str">
        <f>データ!$M$6</f>
        <v>非設置</v>
      </c>
      <c r="AE8" s="46"/>
      <c r="AF8" s="46"/>
      <c r="AG8" s="46"/>
      <c r="AH8" s="46"/>
      <c r="AI8" s="46"/>
      <c r="AJ8" s="46"/>
      <c r="AK8" s="3"/>
      <c r="AL8" s="47">
        <f>データ!S6</f>
        <v>31074</v>
      </c>
      <c r="AM8" s="47"/>
      <c r="AN8" s="47"/>
      <c r="AO8" s="47"/>
      <c r="AP8" s="47"/>
      <c r="AQ8" s="47"/>
      <c r="AR8" s="47"/>
      <c r="AS8" s="47"/>
      <c r="AT8" s="48">
        <f>データ!T6</f>
        <v>616.4</v>
      </c>
      <c r="AU8" s="48"/>
      <c r="AV8" s="48"/>
      <c r="AW8" s="48"/>
      <c r="AX8" s="48"/>
      <c r="AY8" s="48"/>
      <c r="AZ8" s="48"/>
      <c r="BA8" s="48"/>
      <c r="BB8" s="48">
        <f>データ!U6</f>
        <v>50.41</v>
      </c>
      <c r="BC8" s="48"/>
      <c r="BD8" s="48"/>
      <c r="BE8" s="48"/>
      <c r="BF8" s="48"/>
      <c r="BG8" s="48"/>
      <c r="BH8" s="48"/>
      <c r="BI8" s="48"/>
      <c r="BJ8" s="3"/>
      <c r="BK8" s="3"/>
      <c r="BL8" s="49" t="s">
        <v>13</v>
      </c>
      <c r="BM8" s="50"/>
      <c r="BN8" s="17" t="s">
        <v>20</v>
      </c>
      <c r="BO8" s="20"/>
      <c r="BP8" s="20"/>
      <c r="BQ8" s="20"/>
      <c r="BR8" s="20"/>
      <c r="BS8" s="20"/>
      <c r="BT8" s="20"/>
      <c r="BU8" s="20"/>
      <c r="BV8" s="20"/>
      <c r="BW8" s="20"/>
      <c r="BX8" s="20"/>
      <c r="BY8" s="24"/>
    </row>
    <row r="9" spans="1:78" ht="18.75" customHeight="1" x14ac:dyDescent="0.15">
      <c r="A9" s="2"/>
      <c r="B9" s="44" t="s">
        <v>21</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22</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31</v>
      </c>
      <c r="BC9" s="44"/>
      <c r="BD9" s="44"/>
      <c r="BE9" s="44"/>
      <c r="BF9" s="44"/>
      <c r="BG9" s="44"/>
      <c r="BH9" s="44"/>
      <c r="BI9" s="44"/>
      <c r="BJ9" s="3"/>
      <c r="BK9" s="3"/>
      <c r="BL9" s="51" t="s">
        <v>34</v>
      </c>
      <c r="BM9" s="52"/>
      <c r="BN9" s="18" t="s">
        <v>35</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57.87</v>
      </c>
      <c r="J10" s="48"/>
      <c r="K10" s="48"/>
      <c r="L10" s="48"/>
      <c r="M10" s="48"/>
      <c r="N10" s="48"/>
      <c r="O10" s="48"/>
      <c r="P10" s="48">
        <f>データ!P6</f>
        <v>54.77</v>
      </c>
      <c r="Q10" s="48"/>
      <c r="R10" s="48"/>
      <c r="S10" s="48"/>
      <c r="T10" s="48"/>
      <c r="U10" s="48"/>
      <c r="V10" s="48"/>
      <c r="W10" s="48">
        <f>データ!Q6</f>
        <v>93.74</v>
      </c>
      <c r="X10" s="48"/>
      <c r="Y10" s="48"/>
      <c r="Z10" s="48"/>
      <c r="AA10" s="48"/>
      <c r="AB10" s="48"/>
      <c r="AC10" s="48"/>
      <c r="AD10" s="47">
        <f>データ!R6</f>
        <v>3520</v>
      </c>
      <c r="AE10" s="47"/>
      <c r="AF10" s="47"/>
      <c r="AG10" s="47"/>
      <c r="AH10" s="47"/>
      <c r="AI10" s="47"/>
      <c r="AJ10" s="47"/>
      <c r="AK10" s="2"/>
      <c r="AL10" s="47">
        <f>データ!V6</f>
        <v>16907</v>
      </c>
      <c r="AM10" s="47"/>
      <c r="AN10" s="47"/>
      <c r="AO10" s="47"/>
      <c r="AP10" s="47"/>
      <c r="AQ10" s="47"/>
      <c r="AR10" s="47"/>
      <c r="AS10" s="47"/>
      <c r="AT10" s="48">
        <f>データ!W6</f>
        <v>6.17</v>
      </c>
      <c r="AU10" s="48"/>
      <c r="AV10" s="48"/>
      <c r="AW10" s="48"/>
      <c r="AX10" s="48"/>
      <c r="AY10" s="48"/>
      <c r="AZ10" s="48"/>
      <c r="BA10" s="48"/>
      <c r="BB10" s="48">
        <f>データ!X6</f>
        <v>2740.19</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26</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84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87.9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6" t="s">
        <v>113</v>
      </c>
      <c r="BM47" s="77"/>
      <c r="BN47" s="77"/>
      <c r="BO47" s="77"/>
      <c r="BP47" s="77"/>
      <c r="BQ47" s="77"/>
      <c r="BR47" s="77"/>
      <c r="BS47" s="77"/>
      <c r="BT47" s="77"/>
      <c r="BU47" s="77"/>
      <c r="BV47" s="77"/>
      <c r="BW47" s="77"/>
      <c r="BX47" s="77"/>
      <c r="BY47" s="77"/>
      <c r="BZ47" s="78"/>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6"/>
      <c r="BM48" s="77"/>
      <c r="BN48" s="77"/>
      <c r="BO48" s="77"/>
      <c r="BP48" s="77"/>
      <c r="BQ48" s="77"/>
      <c r="BR48" s="77"/>
      <c r="BS48" s="77"/>
      <c r="BT48" s="77"/>
      <c r="BU48" s="77"/>
      <c r="BV48" s="77"/>
      <c r="BW48" s="77"/>
      <c r="BX48" s="77"/>
      <c r="BY48" s="77"/>
      <c r="BZ48" s="78"/>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6"/>
      <c r="BM49" s="77"/>
      <c r="BN49" s="77"/>
      <c r="BO49" s="77"/>
      <c r="BP49" s="77"/>
      <c r="BQ49" s="77"/>
      <c r="BR49" s="77"/>
      <c r="BS49" s="77"/>
      <c r="BT49" s="77"/>
      <c r="BU49" s="77"/>
      <c r="BV49" s="77"/>
      <c r="BW49" s="77"/>
      <c r="BX49" s="77"/>
      <c r="BY49" s="77"/>
      <c r="BZ49" s="78"/>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6"/>
      <c r="BM50" s="77"/>
      <c r="BN50" s="77"/>
      <c r="BO50" s="77"/>
      <c r="BP50" s="77"/>
      <c r="BQ50" s="77"/>
      <c r="BR50" s="77"/>
      <c r="BS50" s="77"/>
      <c r="BT50" s="77"/>
      <c r="BU50" s="77"/>
      <c r="BV50" s="77"/>
      <c r="BW50" s="77"/>
      <c r="BX50" s="77"/>
      <c r="BY50" s="77"/>
      <c r="BZ50" s="78"/>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6"/>
      <c r="BM51" s="77"/>
      <c r="BN51" s="77"/>
      <c r="BO51" s="77"/>
      <c r="BP51" s="77"/>
      <c r="BQ51" s="77"/>
      <c r="BR51" s="77"/>
      <c r="BS51" s="77"/>
      <c r="BT51" s="77"/>
      <c r="BU51" s="77"/>
      <c r="BV51" s="77"/>
      <c r="BW51" s="77"/>
      <c r="BX51" s="77"/>
      <c r="BY51" s="77"/>
      <c r="BZ51" s="78"/>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6"/>
      <c r="BM52" s="77"/>
      <c r="BN52" s="77"/>
      <c r="BO52" s="77"/>
      <c r="BP52" s="77"/>
      <c r="BQ52" s="77"/>
      <c r="BR52" s="77"/>
      <c r="BS52" s="77"/>
      <c r="BT52" s="77"/>
      <c r="BU52" s="77"/>
      <c r="BV52" s="77"/>
      <c r="BW52" s="77"/>
      <c r="BX52" s="77"/>
      <c r="BY52" s="77"/>
      <c r="BZ52" s="78"/>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6"/>
      <c r="BM53" s="77"/>
      <c r="BN53" s="77"/>
      <c r="BO53" s="77"/>
      <c r="BP53" s="77"/>
      <c r="BQ53" s="77"/>
      <c r="BR53" s="77"/>
      <c r="BS53" s="77"/>
      <c r="BT53" s="77"/>
      <c r="BU53" s="77"/>
      <c r="BV53" s="77"/>
      <c r="BW53" s="77"/>
      <c r="BX53" s="77"/>
      <c r="BY53" s="77"/>
      <c r="BZ53" s="78"/>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6"/>
      <c r="BM54" s="77"/>
      <c r="BN54" s="77"/>
      <c r="BO54" s="77"/>
      <c r="BP54" s="77"/>
      <c r="BQ54" s="77"/>
      <c r="BR54" s="77"/>
      <c r="BS54" s="77"/>
      <c r="BT54" s="77"/>
      <c r="BU54" s="77"/>
      <c r="BV54" s="77"/>
      <c r="BW54" s="77"/>
      <c r="BX54" s="77"/>
      <c r="BY54" s="77"/>
      <c r="BZ54" s="78"/>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6"/>
      <c r="BM55" s="77"/>
      <c r="BN55" s="77"/>
      <c r="BO55" s="77"/>
      <c r="BP55" s="77"/>
      <c r="BQ55" s="77"/>
      <c r="BR55" s="77"/>
      <c r="BS55" s="77"/>
      <c r="BT55" s="77"/>
      <c r="BU55" s="77"/>
      <c r="BV55" s="77"/>
      <c r="BW55" s="77"/>
      <c r="BX55" s="77"/>
      <c r="BY55" s="77"/>
      <c r="BZ55" s="78"/>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6"/>
      <c r="BM56" s="77"/>
      <c r="BN56" s="77"/>
      <c r="BO56" s="77"/>
      <c r="BP56" s="77"/>
      <c r="BQ56" s="77"/>
      <c r="BR56" s="77"/>
      <c r="BS56" s="77"/>
      <c r="BT56" s="77"/>
      <c r="BU56" s="77"/>
      <c r="BV56" s="77"/>
      <c r="BW56" s="77"/>
      <c r="BX56" s="77"/>
      <c r="BY56" s="77"/>
      <c r="BZ56" s="78"/>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6"/>
      <c r="BM57" s="77"/>
      <c r="BN57" s="77"/>
      <c r="BO57" s="77"/>
      <c r="BP57" s="77"/>
      <c r="BQ57" s="77"/>
      <c r="BR57" s="77"/>
      <c r="BS57" s="77"/>
      <c r="BT57" s="77"/>
      <c r="BU57" s="77"/>
      <c r="BV57" s="77"/>
      <c r="BW57" s="77"/>
      <c r="BX57" s="77"/>
      <c r="BY57" s="77"/>
      <c r="BZ57" s="78"/>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6"/>
      <c r="BM58" s="77"/>
      <c r="BN58" s="77"/>
      <c r="BO58" s="77"/>
      <c r="BP58" s="77"/>
      <c r="BQ58" s="77"/>
      <c r="BR58" s="77"/>
      <c r="BS58" s="77"/>
      <c r="BT58" s="77"/>
      <c r="BU58" s="77"/>
      <c r="BV58" s="77"/>
      <c r="BW58" s="77"/>
      <c r="BX58" s="77"/>
      <c r="BY58" s="77"/>
      <c r="BZ58" s="78"/>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6"/>
      <c r="BM59" s="77"/>
      <c r="BN59" s="77"/>
      <c r="BO59" s="77"/>
      <c r="BP59" s="77"/>
      <c r="BQ59" s="77"/>
      <c r="BR59" s="77"/>
      <c r="BS59" s="77"/>
      <c r="BT59" s="77"/>
      <c r="BU59" s="77"/>
      <c r="BV59" s="77"/>
      <c r="BW59" s="77"/>
      <c r="BX59" s="77"/>
      <c r="BY59" s="77"/>
      <c r="BZ59" s="78"/>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7"/>
      <c r="BN60" s="77"/>
      <c r="BO60" s="77"/>
      <c r="BP60" s="77"/>
      <c r="BQ60" s="77"/>
      <c r="BR60" s="77"/>
      <c r="BS60" s="77"/>
      <c r="BT60" s="77"/>
      <c r="BU60" s="77"/>
      <c r="BV60" s="77"/>
      <c r="BW60" s="77"/>
      <c r="BX60" s="77"/>
      <c r="BY60" s="77"/>
      <c r="BZ60" s="7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7"/>
      <c r="BN61" s="77"/>
      <c r="BO61" s="77"/>
      <c r="BP61" s="77"/>
      <c r="BQ61" s="77"/>
      <c r="BR61" s="77"/>
      <c r="BS61" s="77"/>
      <c r="BT61" s="77"/>
      <c r="BU61" s="77"/>
      <c r="BV61" s="77"/>
      <c r="BW61" s="77"/>
      <c r="BX61" s="77"/>
      <c r="BY61" s="77"/>
      <c r="BZ61" s="78"/>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6"/>
      <c r="BM62" s="77"/>
      <c r="BN62" s="77"/>
      <c r="BO62" s="77"/>
      <c r="BP62" s="77"/>
      <c r="BQ62" s="77"/>
      <c r="BR62" s="77"/>
      <c r="BS62" s="77"/>
      <c r="BT62" s="77"/>
      <c r="BU62" s="77"/>
      <c r="BV62" s="77"/>
      <c r="BW62" s="77"/>
      <c r="BX62" s="77"/>
      <c r="BY62" s="77"/>
      <c r="BZ62" s="78"/>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9"/>
      <c r="BM63" s="80"/>
      <c r="BN63" s="80"/>
      <c r="BO63" s="80"/>
      <c r="BP63" s="80"/>
      <c r="BQ63" s="80"/>
      <c r="BR63" s="80"/>
      <c r="BS63" s="80"/>
      <c r="BT63" s="80"/>
      <c r="BU63" s="80"/>
      <c r="BV63" s="80"/>
      <c r="BW63" s="80"/>
      <c r="BX63" s="80"/>
      <c r="BY63" s="80"/>
      <c r="BZ63" s="81"/>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41</v>
      </c>
    </row>
    <row r="84" spans="1:78" hidden="1" x14ac:dyDescent="0.15">
      <c r="B84" s="6" t="s">
        <v>42</v>
      </c>
      <c r="C84" s="6"/>
      <c r="D84" s="6"/>
      <c r="E84" s="6" t="s">
        <v>43</v>
      </c>
      <c r="F84" s="6" t="s">
        <v>45</v>
      </c>
      <c r="G84" s="6" t="s">
        <v>46</v>
      </c>
      <c r="H84" s="6" t="s">
        <v>0</v>
      </c>
      <c r="I84" s="6" t="s">
        <v>11</v>
      </c>
      <c r="J84" s="6" t="s">
        <v>47</v>
      </c>
      <c r="K84" s="6" t="s">
        <v>48</v>
      </c>
      <c r="L84" s="6" t="s">
        <v>32</v>
      </c>
      <c r="M84" s="6" t="s">
        <v>36</v>
      </c>
      <c r="N84" s="6" t="s">
        <v>49</v>
      </c>
      <c r="O84" s="6" t="s">
        <v>51</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nCu/KYkr2gvw7Cat46xv7rXpBlr4aPOCifk/GOn4UfSAxRcrlOZFCQjm0DJr51qMee9S8EO+kdVrVEvh+jfvxQ==" saltValue="bnihjaME2sgxJ/ldNmDQR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33</v>
      </c>
      <c r="C3" s="30" t="s">
        <v>56</v>
      </c>
      <c r="D3" s="30" t="s">
        <v>57</v>
      </c>
      <c r="E3" s="30" t="s">
        <v>6</v>
      </c>
      <c r="F3" s="30" t="s">
        <v>5</v>
      </c>
      <c r="G3" s="30" t="s">
        <v>25</v>
      </c>
      <c r="H3" s="84" t="s">
        <v>58</v>
      </c>
      <c r="I3" s="85"/>
      <c r="J3" s="85"/>
      <c r="K3" s="85"/>
      <c r="L3" s="85"/>
      <c r="M3" s="85"/>
      <c r="N3" s="85"/>
      <c r="O3" s="85"/>
      <c r="P3" s="85"/>
      <c r="Q3" s="85"/>
      <c r="R3" s="85"/>
      <c r="S3" s="85"/>
      <c r="T3" s="85"/>
      <c r="U3" s="85"/>
      <c r="V3" s="85"/>
      <c r="W3" s="85"/>
      <c r="X3" s="86"/>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9</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59</v>
      </c>
      <c r="B4" s="31"/>
      <c r="C4" s="31"/>
      <c r="D4" s="31"/>
      <c r="E4" s="31"/>
      <c r="F4" s="31"/>
      <c r="G4" s="31"/>
      <c r="H4" s="87"/>
      <c r="I4" s="88"/>
      <c r="J4" s="88"/>
      <c r="K4" s="88"/>
      <c r="L4" s="88"/>
      <c r="M4" s="88"/>
      <c r="N4" s="88"/>
      <c r="O4" s="88"/>
      <c r="P4" s="88"/>
      <c r="Q4" s="88"/>
      <c r="R4" s="88"/>
      <c r="S4" s="88"/>
      <c r="T4" s="88"/>
      <c r="U4" s="88"/>
      <c r="V4" s="88"/>
      <c r="W4" s="88"/>
      <c r="X4" s="89"/>
      <c r="Y4" s="83" t="s">
        <v>50</v>
      </c>
      <c r="Z4" s="83"/>
      <c r="AA4" s="83"/>
      <c r="AB4" s="83"/>
      <c r="AC4" s="83"/>
      <c r="AD4" s="83"/>
      <c r="AE4" s="83"/>
      <c r="AF4" s="83"/>
      <c r="AG4" s="83"/>
      <c r="AH4" s="83"/>
      <c r="AI4" s="83"/>
      <c r="AJ4" s="83" t="s">
        <v>44</v>
      </c>
      <c r="AK4" s="83"/>
      <c r="AL4" s="83"/>
      <c r="AM4" s="83"/>
      <c r="AN4" s="83"/>
      <c r="AO4" s="83"/>
      <c r="AP4" s="83"/>
      <c r="AQ4" s="83"/>
      <c r="AR4" s="83"/>
      <c r="AS4" s="83"/>
      <c r="AT4" s="83"/>
      <c r="AU4" s="83" t="s">
        <v>28</v>
      </c>
      <c r="AV4" s="83"/>
      <c r="AW4" s="83"/>
      <c r="AX4" s="83"/>
      <c r="AY4" s="83"/>
      <c r="AZ4" s="83"/>
      <c r="BA4" s="83"/>
      <c r="BB4" s="83"/>
      <c r="BC4" s="83"/>
      <c r="BD4" s="83"/>
      <c r="BE4" s="83"/>
      <c r="BF4" s="83" t="s">
        <v>60</v>
      </c>
      <c r="BG4" s="83"/>
      <c r="BH4" s="83"/>
      <c r="BI4" s="83"/>
      <c r="BJ4" s="83"/>
      <c r="BK4" s="83"/>
      <c r="BL4" s="83"/>
      <c r="BM4" s="83"/>
      <c r="BN4" s="83"/>
      <c r="BO4" s="83"/>
      <c r="BP4" s="83"/>
      <c r="BQ4" s="83" t="s">
        <v>15</v>
      </c>
      <c r="BR4" s="83"/>
      <c r="BS4" s="83"/>
      <c r="BT4" s="83"/>
      <c r="BU4" s="83"/>
      <c r="BV4" s="83"/>
      <c r="BW4" s="83"/>
      <c r="BX4" s="83"/>
      <c r="BY4" s="83"/>
      <c r="BZ4" s="83"/>
      <c r="CA4" s="83"/>
      <c r="CB4" s="83" t="s">
        <v>61</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x14ac:dyDescent="0.15">
      <c r="A5" s="28" t="s">
        <v>68</v>
      </c>
      <c r="B5" s="32"/>
      <c r="C5" s="32"/>
      <c r="D5" s="32"/>
      <c r="E5" s="32"/>
      <c r="F5" s="32"/>
      <c r="G5" s="32"/>
      <c r="H5" s="37" t="s">
        <v>55</v>
      </c>
      <c r="I5" s="37" t="s">
        <v>69</v>
      </c>
      <c r="J5" s="37" t="s">
        <v>70</v>
      </c>
      <c r="K5" s="37" t="s">
        <v>71</v>
      </c>
      <c r="L5" s="37" t="s">
        <v>72</v>
      </c>
      <c r="M5" s="37" t="s">
        <v>7</v>
      </c>
      <c r="N5" s="37" t="s">
        <v>73</v>
      </c>
      <c r="O5" s="37" t="s">
        <v>74</v>
      </c>
      <c r="P5" s="37" t="s">
        <v>75</v>
      </c>
      <c r="Q5" s="37" t="s">
        <v>76</v>
      </c>
      <c r="R5" s="37" t="s">
        <v>77</v>
      </c>
      <c r="S5" s="37" t="s">
        <v>78</v>
      </c>
      <c r="T5" s="37" t="s">
        <v>79</v>
      </c>
      <c r="U5" s="37" t="s">
        <v>62</v>
      </c>
      <c r="V5" s="37" t="s">
        <v>80</v>
      </c>
      <c r="W5" s="37" t="s">
        <v>81</v>
      </c>
      <c r="X5" s="37" t="s">
        <v>82</v>
      </c>
      <c r="Y5" s="37" t="s">
        <v>83</v>
      </c>
      <c r="Z5" s="37" t="s">
        <v>85</v>
      </c>
      <c r="AA5" s="37" t="s">
        <v>86</v>
      </c>
      <c r="AB5" s="37" t="s">
        <v>87</v>
      </c>
      <c r="AC5" s="37" t="s">
        <v>88</v>
      </c>
      <c r="AD5" s="37" t="s">
        <v>89</v>
      </c>
      <c r="AE5" s="37" t="s">
        <v>91</v>
      </c>
      <c r="AF5" s="37" t="s">
        <v>92</v>
      </c>
      <c r="AG5" s="37" t="s">
        <v>93</v>
      </c>
      <c r="AH5" s="37" t="s">
        <v>94</v>
      </c>
      <c r="AI5" s="37" t="s">
        <v>42</v>
      </c>
      <c r="AJ5" s="37" t="s">
        <v>83</v>
      </c>
      <c r="AK5" s="37" t="s">
        <v>85</v>
      </c>
      <c r="AL5" s="37" t="s">
        <v>86</v>
      </c>
      <c r="AM5" s="37" t="s">
        <v>87</v>
      </c>
      <c r="AN5" s="37" t="s">
        <v>88</v>
      </c>
      <c r="AO5" s="37" t="s">
        <v>89</v>
      </c>
      <c r="AP5" s="37" t="s">
        <v>91</v>
      </c>
      <c r="AQ5" s="37" t="s">
        <v>92</v>
      </c>
      <c r="AR5" s="37" t="s">
        <v>93</v>
      </c>
      <c r="AS5" s="37" t="s">
        <v>94</v>
      </c>
      <c r="AT5" s="37" t="s">
        <v>90</v>
      </c>
      <c r="AU5" s="37" t="s">
        <v>83</v>
      </c>
      <c r="AV5" s="37" t="s">
        <v>85</v>
      </c>
      <c r="AW5" s="37" t="s">
        <v>86</v>
      </c>
      <c r="AX5" s="37" t="s">
        <v>87</v>
      </c>
      <c r="AY5" s="37" t="s">
        <v>88</v>
      </c>
      <c r="AZ5" s="37" t="s">
        <v>89</v>
      </c>
      <c r="BA5" s="37" t="s">
        <v>91</v>
      </c>
      <c r="BB5" s="37" t="s">
        <v>92</v>
      </c>
      <c r="BC5" s="37" t="s">
        <v>93</v>
      </c>
      <c r="BD5" s="37" t="s">
        <v>94</v>
      </c>
      <c r="BE5" s="37" t="s">
        <v>90</v>
      </c>
      <c r="BF5" s="37" t="s">
        <v>83</v>
      </c>
      <c r="BG5" s="37" t="s">
        <v>85</v>
      </c>
      <c r="BH5" s="37" t="s">
        <v>86</v>
      </c>
      <c r="BI5" s="37" t="s">
        <v>87</v>
      </c>
      <c r="BJ5" s="37" t="s">
        <v>88</v>
      </c>
      <c r="BK5" s="37" t="s">
        <v>89</v>
      </c>
      <c r="BL5" s="37" t="s">
        <v>91</v>
      </c>
      <c r="BM5" s="37" t="s">
        <v>92</v>
      </c>
      <c r="BN5" s="37" t="s">
        <v>93</v>
      </c>
      <c r="BO5" s="37" t="s">
        <v>94</v>
      </c>
      <c r="BP5" s="37" t="s">
        <v>90</v>
      </c>
      <c r="BQ5" s="37" t="s">
        <v>83</v>
      </c>
      <c r="BR5" s="37" t="s">
        <v>85</v>
      </c>
      <c r="BS5" s="37" t="s">
        <v>86</v>
      </c>
      <c r="BT5" s="37" t="s">
        <v>87</v>
      </c>
      <c r="BU5" s="37" t="s">
        <v>88</v>
      </c>
      <c r="BV5" s="37" t="s">
        <v>89</v>
      </c>
      <c r="BW5" s="37" t="s">
        <v>91</v>
      </c>
      <c r="BX5" s="37" t="s">
        <v>92</v>
      </c>
      <c r="BY5" s="37" t="s">
        <v>93</v>
      </c>
      <c r="BZ5" s="37" t="s">
        <v>94</v>
      </c>
      <c r="CA5" s="37" t="s">
        <v>90</v>
      </c>
      <c r="CB5" s="37" t="s">
        <v>83</v>
      </c>
      <c r="CC5" s="37" t="s">
        <v>85</v>
      </c>
      <c r="CD5" s="37" t="s">
        <v>86</v>
      </c>
      <c r="CE5" s="37" t="s">
        <v>87</v>
      </c>
      <c r="CF5" s="37" t="s">
        <v>88</v>
      </c>
      <c r="CG5" s="37" t="s">
        <v>89</v>
      </c>
      <c r="CH5" s="37" t="s">
        <v>91</v>
      </c>
      <c r="CI5" s="37" t="s">
        <v>92</v>
      </c>
      <c r="CJ5" s="37" t="s">
        <v>93</v>
      </c>
      <c r="CK5" s="37" t="s">
        <v>94</v>
      </c>
      <c r="CL5" s="37" t="s">
        <v>90</v>
      </c>
      <c r="CM5" s="37" t="s">
        <v>83</v>
      </c>
      <c r="CN5" s="37" t="s">
        <v>85</v>
      </c>
      <c r="CO5" s="37" t="s">
        <v>86</v>
      </c>
      <c r="CP5" s="37" t="s">
        <v>87</v>
      </c>
      <c r="CQ5" s="37" t="s">
        <v>88</v>
      </c>
      <c r="CR5" s="37" t="s">
        <v>89</v>
      </c>
      <c r="CS5" s="37" t="s">
        <v>91</v>
      </c>
      <c r="CT5" s="37" t="s">
        <v>92</v>
      </c>
      <c r="CU5" s="37" t="s">
        <v>93</v>
      </c>
      <c r="CV5" s="37" t="s">
        <v>94</v>
      </c>
      <c r="CW5" s="37" t="s">
        <v>90</v>
      </c>
      <c r="CX5" s="37" t="s">
        <v>83</v>
      </c>
      <c r="CY5" s="37" t="s">
        <v>85</v>
      </c>
      <c r="CZ5" s="37" t="s">
        <v>86</v>
      </c>
      <c r="DA5" s="37" t="s">
        <v>87</v>
      </c>
      <c r="DB5" s="37" t="s">
        <v>88</v>
      </c>
      <c r="DC5" s="37" t="s">
        <v>89</v>
      </c>
      <c r="DD5" s="37" t="s">
        <v>91</v>
      </c>
      <c r="DE5" s="37" t="s">
        <v>92</v>
      </c>
      <c r="DF5" s="37" t="s">
        <v>93</v>
      </c>
      <c r="DG5" s="37" t="s">
        <v>94</v>
      </c>
      <c r="DH5" s="37" t="s">
        <v>90</v>
      </c>
      <c r="DI5" s="37" t="s">
        <v>83</v>
      </c>
      <c r="DJ5" s="37" t="s">
        <v>85</v>
      </c>
      <c r="DK5" s="37" t="s">
        <v>86</v>
      </c>
      <c r="DL5" s="37" t="s">
        <v>87</v>
      </c>
      <c r="DM5" s="37" t="s">
        <v>88</v>
      </c>
      <c r="DN5" s="37" t="s">
        <v>89</v>
      </c>
      <c r="DO5" s="37" t="s">
        <v>91</v>
      </c>
      <c r="DP5" s="37" t="s">
        <v>92</v>
      </c>
      <c r="DQ5" s="37" t="s">
        <v>93</v>
      </c>
      <c r="DR5" s="37" t="s">
        <v>94</v>
      </c>
      <c r="DS5" s="37" t="s">
        <v>90</v>
      </c>
      <c r="DT5" s="37" t="s">
        <v>83</v>
      </c>
      <c r="DU5" s="37" t="s">
        <v>85</v>
      </c>
      <c r="DV5" s="37" t="s">
        <v>86</v>
      </c>
      <c r="DW5" s="37" t="s">
        <v>87</v>
      </c>
      <c r="DX5" s="37" t="s">
        <v>88</v>
      </c>
      <c r="DY5" s="37" t="s">
        <v>89</v>
      </c>
      <c r="DZ5" s="37" t="s">
        <v>91</v>
      </c>
      <c r="EA5" s="37" t="s">
        <v>92</v>
      </c>
      <c r="EB5" s="37" t="s">
        <v>93</v>
      </c>
      <c r="EC5" s="37" t="s">
        <v>94</v>
      </c>
      <c r="ED5" s="37" t="s">
        <v>90</v>
      </c>
      <c r="EE5" s="37" t="s">
        <v>83</v>
      </c>
      <c r="EF5" s="37" t="s">
        <v>85</v>
      </c>
      <c r="EG5" s="37" t="s">
        <v>86</v>
      </c>
      <c r="EH5" s="37" t="s">
        <v>87</v>
      </c>
      <c r="EI5" s="37" t="s">
        <v>88</v>
      </c>
      <c r="EJ5" s="37" t="s">
        <v>89</v>
      </c>
      <c r="EK5" s="37" t="s">
        <v>91</v>
      </c>
      <c r="EL5" s="37" t="s">
        <v>92</v>
      </c>
      <c r="EM5" s="37" t="s">
        <v>93</v>
      </c>
      <c r="EN5" s="37" t="s">
        <v>94</v>
      </c>
      <c r="EO5" s="37" t="s">
        <v>90</v>
      </c>
    </row>
    <row r="6" spans="1:148" s="27" customFormat="1" x14ac:dyDescent="0.15">
      <c r="A6" s="28" t="s">
        <v>95</v>
      </c>
      <c r="B6" s="33">
        <f t="shared" ref="B6:X6" si="1">B7</f>
        <v>2020</v>
      </c>
      <c r="C6" s="33">
        <f t="shared" si="1"/>
        <v>262137</v>
      </c>
      <c r="D6" s="33">
        <f t="shared" si="1"/>
        <v>46</v>
      </c>
      <c r="E6" s="33">
        <f t="shared" si="1"/>
        <v>17</v>
      </c>
      <c r="F6" s="33">
        <f t="shared" si="1"/>
        <v>1</v>
      </c>
      <c r="G6" s="33">
        <f t="shared" si="1"/>
        <v>0</v>
      </c>
      <c r="H6" s="33" t="str">
        <f t="shared" si="1"/>
        <v>京都府　南丹市</v>
      </c>
      <c r="I6" s="33" t="str">
        <f t="shared" si="1"/>
        <v>法適用</v>
      </c>
      <c r="J6" s="33" t="str">
        <f t="shared" si="1"/>
        <v>下水道事業</v>
      </c>
      <c r="K6" s="33" t="str">
        <f t="shared" si="1"/>
        <v>公共下水道</v>
      </c>
      <c r="L6" s="33" t="str">
        <f t="shared" si="1"/>
        <v>Cc2</v>
      </c>
      <c r="M6" s="33" t="str">
        <f t="shared" si="1"/>
        <v>非設置</v>
      </c>
      <c r="N6" s="38" t="str">
        <f t="shared" si="1"/>
        <v>-</v>
      </c>
      <c r="O6" s="38">
        <f t="shared" si="1"/>
        <v>57.87</v>
      </c>
      <c r="P6" s="38">
        <f t="shared" si="1"/>
        <v>54.77</v>
      </c>
      <c r="Q6" s="38">
        <f t="shared" si="1"/>
        <v>93.74</v>
      </c>
      <c r="R6" s="38">
        <f t="shared" si="1"/>
        <v>3520</v>
      </c>
      <c r="S6" s="38">
        <f t="shared" si="1"/>
        <v>31074</v>
      </c>
      <c r="T6" s="38">
        <f t="shared" si="1"/>
        <v>616.4</v>
      </c>
      <c r="U6" s="38">
        <f t="shared" si="1"/>
        <v>50.41</v>
      </c>
      <c r="V6" s="38">
        <f t="shared" si="1"/>
        <v>16907</v>
      </c>
      <c r="W6" s="38">
        <f t="shared" si="1"/>
        <v>6.17</v>
      </c>
      <c r="X6" s="38">
        <f t="shared" si="1"/>
        <v>2740.19</v>
      </c>
      <c r="Y6" s="42" t="str">
        <f t="shared" ref="Y6:AH6" si="2">IF(Y7="",NA(),Y7)</f>
        <v>-</v>
      </c>
      <c r="Z6" s="42" t="str">
        <f t="shared" si="2"/>
        <v>-</v>
      </c>
      <c r="AA6" s="42" t="str">
        <f t="shared" si="2"/>
        <v>-</v>
      </c>
      <c r="AB6" s="42" t="str">
        <f t="shared" si="2"/>
        <v>-</v>
      </c>
      <c r="AC6" s="42">
        <f t="shared" si="2"/>
        <v>111.11</v>
      </c>
      <c r="AD6" s="42" t="str">
        <f t="shared" si="2"/>
        <v>-</v>
      </c>
      <c r="AE6" s="42" t="str">
        <f t="shared" si="2"/>
        <v>-</v>
      </c>
      <c r="AF6" s="42" t="str">
        <f t="shared" si="2"/>
        <v>-</v>
      </c>
      <c r="AG6" s="42" t="str">
        <f t="shared" si="2"/>
        <v>-</v>
      </c>
      <c r="AH6" s="42">
        <f t="shared" si="2"/>
        <v>107.21</v>
      </c>
      <c r="AI6" s="38" t="str">
        <f>IF(AI7="","",IF(AI7="-","【-】","【"&amp;SUBSTITUTE(TEXT(AI7,"#,##0.00"),"-","△")&amp;"】"))</f>
        <v>【106.67】</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43.71</v>
      </c>
      <c r="AT6" s="38" t="str">
        <f>IF(AT7="","",IF(AT7="-","【-】","【"&amp;SUBSTITUTE(TEXT(AT7,"#,##0.00"),"-","△")&amp;"】"))</f>
        <v>【3.64】</v>
      </c>
      <c r="AU6" s="42" t="str">
        <f t="shared" ref="AU6:BD6" si="4">IF(AU7="",NA(),AU7)</f>
        <v>-</v>
      </c>
      <c r="AV6" s="42" t="str">
        <f t="shared" si="4"/>
        <v>-</v>
      </c>
      <c r="AW6" s="42" t="str">
        <f t="shared" si="4"/>
        <v>-</v>
      </c>
      <c r="AX6" s="42" t="str">
        <f t="shared" si="4"/>
        <v>-</v>
      </c>
      <c r="AY6" s="42">
        <f t="shared" si="4"/>
        <v>50.58</v>
      </c>
      <c r="AZ6" s="42" t="str">
        <f t="shared" si="4"/>
        <v>-</v>
      </c>
      <c r="BA6" s="42" t="str">
        <f t="shared" si="4"/>
        <v>-</v>
      </c>
      <c r="BB6" s="42" t="str">
        <f t="shared" si="4"/>
        <v>-</v>
      </c>
      <c r="BC6" s="42" t="str">
        <f t="shared" si="4"/>
        <v>-</v>
      </c>
      <c r="BD6" s="42">
        <f t="shared" si="4"/>
        <v>40.67</v>
      </c>
      <c r="BE6" s="38" t="str">
        <f>IF(BE7="","",IF(BE7="-","【-】","【"&amp;SUBSTITUTE(TEXT(BE7,"#,##0.00"),"-","△")&amp;"】"))</f>
        <v>【67.52】</v>
      </c>
      <c r="BF6" s="42" t="str">
        <f t="shared" ref="BF6:BO6" si="5">IF(BF7="",NA(),BF7)</f>
        <v>-</v>
      </c>
      <c r="BG6" s="42" t="str">
        <f t="shared" si="5"/>
        <v>-</v>
      </c>
      <c r="BH6" s="42" t="str">
        <f t="shared" si="5"/>
        <v>-</v>
      </c>
      <c r="BI6" s="42" t="str">
        <f t="shared" si="5"/>
        <v>-</v>
      </c>
      <c r="BJ6" s="42">
        <f t="shared" si="5"/>
        <v>938.45</v>
      </c>
      <c r="BK6" s="42" t="str">
        <f t="shared" si="5"/>
        <v>-</v>
      </c>
      <c r="BL6" s="42" t="str">
        <f t="shared" si="5"/>
        <v>-</v>
      </c>
      <c r="BM6" s="42" t="str">
        <f t="shared" si="5"/>
        <v>-</v>
      </c>
      <c r="BN6" s="42" t="str">
        <f t="shared" si="5"/>
        <v>-</v>
      </c>
      <c r="BO6" s="42">
        <f t="shared" si="5"/>
        <v>1050.51</v>
      </c>
      <c r="BP6" s="38" t="str">
        <f>IF(BP7="","",IF(BP7="-","【-】","【"&amp;SUBSTITUTE(TEXT(BP7,"#,##0.00"),"-","△")&amp;"】"))</f>
        <v>【705.21】</v>
      </c>
      <c r="BQ6" s="42" t="str">
        <f t="shared" ref="BQ6:BZ6" si="6">IF(BQ7="",NA(),BQ7)</f>
        <v>-</v>
      </c>
      <c r="BR6" s="42" t="str">
        <f t="shared" si="6"/>
        <v>-</v>
      </c>
      <c r="BS6" s="42" t="str">
        <f t="shared" si="6"/>
        <v>-</v>
      </c>
      <c r="BT6" s="42" t="str">
        <f t="shared" si="6"/>
        <v>-</v>
      </c>
      <c r="BU6" s="42">
        <f t="shared" si="6"/>
        <v>93.59</v>
      </c>
      <c r="BV6" s="42" t="str">
        <f t="shared" si="6"/>
        <v>-</v>
      </c>
      <c r="BW6" s="42" t="str">
        <f t="shared" si="6"/>
        <v>-</v>
      </c>
      <c r="BX6" s="42" t="str">
        <f t="shared" si="6"/>
        <v>-</v>
      </c>
      <c r="BY6" s="42" t="str">
        <f t="shared" si="6"/>
        <v>-</v>
      </c>
      <c r="BZ6" s="42">
        <f t="shared" si="6"/>
        <v>82.65</v>
      </c>
      <c r="CA6" s="38" t="str">
        <f>IF(CA7="","",IF(CA7="-","【-】","【"&amp;SUBSTITUTE(TEXT(CA7,"#,##0.00"),"-","△")&amp;"】"))</f>
        <v>【98.96】</v>
      </c>
      <c r="CB6" s="42" t="str">
        <f t="shared" ref="CB6:CK6" si="7">IF(CB7="",NA(),CB7)</f>
        <v>-</v>
      </c>
      <c r="CC6" s="42" t="str">
        <f t="shared" si="7"/>
        <v>-</v>
      </c>
      <c r="CD6" s="42" t="str">
        <f t="shared" si="7"/>
        <v>-</v>
      </c>
      <c r="CE6" s="42" t="str">
        <f t="shared" si="7"/>
        <v>-</v>
      </c>
      <c r="CF6" s="42">
        <f t="shared" si="7"/>
        <v>196.26</v>
      </c>
      <c r="CG6" s="42" t="str">
        <f t="shared" si="7"/>
        <v>-</v>
      </c>
      <c r="CH6" s="42" t="str">
        <f t="shared" si="7"/>
        <v>-</v>
      </c>
      <c r="CI6" s="42" t="str">
        <f t="shared" si="7"/>
        <v>-</v>
      </c>
      <c r="CJ6" s="42" t="str">
        <f t="shared" si="7"/>
        <v>-</v>
      </c>
      <c r="CK6" s="42">
        <f t="shared" si="7"/>
        <v>186.3</v>
      </c>
      <c r="CL6" s="38" t="str">
        <f>IF(CL7="","",IF(CL7="-","【-】","【"&amp;SUBSTITUTE(TEXT(CL7,"#,##0.00"),"-","△")&amp;"】"))</f>
        <v>【134.52】</v>
      </c>
      <c r="CM6" s="42" t="str">
        <f t="shared" ref="CM6:CV6" si="8">IF(CM7="",NA(),CM7)</f>
        <v>-</v>
      </c>
      <c r="CN6" s="42" t="str">
        <f t="shared" si="8"/>
        <v>-</v>
      </c>
      <c r="CO6" s="42" t="str">
        <f t="shared" si="8"/>
        <v>-</v>
      </c>
      <c r="CP6" s="42" t="str">
        <f t="shared" si="8"/>
        <v>-</v>
      </c>
      <c r="CQ6" s="42">
        <f t="shared" si="8"/>
        <v>52.99</v>
      </c>
      <c r="CR6" s="42" t="str">
        <f t="shared" si="8"/>
        <v>-</v>
      </c>
      <c r="CS6" s="42" t="str">
        <f t="shared" si="8"/>
        <v>-</v>
      </c>
      <c r="CT6" s="42" t="str">
        <f t="shared" si="8"/>
        <v>-</v>
      </c>
      <c r="CU6" s="42" t="str">
        <f t="shared" si="8"/>
        <v>-</v>
      </c>
      <c r="CV6" s="42">
        <f t="shared" si="8"/>
        <v>50.53</v>
      </c>
      <c r="CW6" s="38" t="str">
        <f>IF(CW7="","",IF(CW7="-","【-】","【"&amp;SUBSTITUTE(TEXT(CW7,"#,##0.00"),"-","△")&amp;"】"))</f>
        <v>【59.57】</v>
      </c>
      <c r="CX6" s="42" t="str">
        <f t="shared" ref="CX6:DG6" si="9">IF(CX7="",NA(),CX7)</f>
        <v>-</v>
      </c>
      <c r="CY6" s="42" t="str">
        <f t="shared" si="9"/>
        <v>-</v>
      </c>
      <c r="CZ6" s="42" t="str">
        <f t="shared" si="9"/>
        <v>-</v>
      </c>
      <c r="DA6" s="42" t="str">
        <f t="shared" si="9"/>
        <v>-</v>
      </c>
      <c r="DB6" s="42">
        <f t="shared" si="9"/>
        <v>92.19</v>
      </c>
      <c r="DC6" s="42" t="str">
        <f t="shared" si="9"/>
        <v>-</v>
      </c>
      <c r="DD6" s="42" t="str">
        <f t="shared" si="9"/>
        <v>-</v>
      </c>
      <c r="DE6" s="42" t="str">
        <f t="shared" si="9"/>
        <v>-</v>
      </c>
      <c r="DF6" s="42" t="str">
        <f t="shared" si="9"/>
        <v>-</v>
      </c>
      <c r="DG6" s="42">
        <f t="shared" si="9"/>
        <v>82.08</v>
      </c>
      <c r="DH6" s="38" t="str">
        <f>IF(DH7="","",IF(DH7="-","【-】","【"&amp;SUBSTITUTE(TEXT(DH7,"#,##0.00"),"-","△")&amp;"】"))</f>
        <v>【95.57】</v>
      </c>
      <c r="DI6" s="42" t="str">
        <f t="shared" ref="DI6:DR6" si="10">IF(DI7="",NA(),DI7)</f>
        <v>-</v>
      </c>
      <c r="DJ6" s="42" t="str">
        <f t="shared" si="10"/>
        <v>-</v>
      </c>
      <c r="DK6" s="42" t="str">
        <f t="shared" si="10"/>
        <v>-</v>
      </c>
      <c r="DL6" s="42" t="str">
        <f t="shared" si="10"/>
        <v>-</v>
      </c>
      <c r="DM6" s="42">
        <f t="shared" si="10"/>
        <v>3.77</v>
      </c>
      <c r="DN6" s="42" t="str">
        <f t="shared" si="10"/>
        <v>-</v>
      </c>
      <c r="DO6" s="42" t="str">
        <f t="shared" si="10"/>
        <v>-</v>
      </c>
      <c r="DP6" s="42" t="str">
        <f t="shared" si="10"/>
        <v>-</v>
      </c>
      <c r="DQ6" s="42" t="str">
        <f t="shared" si="10"/>
        <v>-</v>
      </c>
      <c r="DR6" s="42">
        <f t="shared" si="10"/>
        <v>12.7</v>
      </c>
      <c r="DS6" s="38" t="str">
        <f>IF(DS7="","",IF(DS7="-","【-】","【"&amp;SUBSTITUTE(TEXT(DS7,"#,##0.00"),"-","△")&amp;"】"))</f>
        <v>【36.52】</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38">
        <f t="shared" si="11"/>
        <v>0</v>
      </c>
      <c r="ED6" s="38" t="str">
        <f>IF(ED7="","",IF(ED7="-","【-】","【"&amp;SUBSTITUTE(TEXT(ED7,"#,##0.00"),"-","△")&amp;"】"))</f>
        <v>【5.72】</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1.65</v>
      </c>
      <c r="EO6" s="38" t="str">
        <f>IF(EO7="","",IF(EO7="-","【-】","【"&amp;SUBSTITUTE(TEXT(EO7,"#,##0.00"),"-","△")&amp;"】"))</f>
        <v>【0.30】</v>
      </c>
    </row>
    <row r="7" spans="1:148" s="27" customFormat="1" x14ac:dyDescent="0.15">
      <c r="A7" s="28"/>
      <c r="B7" s="34">
        <v>2020</v>
      </c>
      <c r="C7" s="34">
        <v>262137</v>
      </c>
      <c r="D7" s="34">
        <v>46</v>
      </c>
      <c r="E7" s="34">
        <v>17</v>
      </c>
      <c r="F7" s="34">
        <v>1</v>
      </c>
      <c r="G7" s="34">
        <v>0</v>
      </c>
      <c r="H7" s="34" t="s">
        <v>96</v>
      </c>
      <c r="I7" s="34" t="s">
        <v>97</v>
      </c>
      <c r="J7" s="34" t="s">
        <v>98</v>
      </c>
      <c r="K7" s="34" t="s">
        <v>99</v>
      </c>
      <c r="L7" s="34" t="s">
        <v>100</v>
      </c>
      <c r="M7" s="34" t="s">
        <v>101</v>
      </c>
      <c r="N7" s="39" t="s">
        <v>102</v>
      </c>
      <c r="O7" s="39">
        <v>57.87</v>
      </c>
      <c r="P7" s="39">
        <v>54.77</v>
      </c>
      <c r="Q7" s="39">
        <v>93.74</v>
      </c>
      <c r="R7" s="39">
        <v>3520</v>
      </c>
      <c r="S7" s="39">
        <v>31074</v>
      </c>
      <c r="T7" s="39">
        <v>616.4</v>
      </c>
      <c r="U7" s="39">
        <v>50.41</v>
      </c>
      <c r="V7" s="39">
        <v>16907</v>
      </c>
      <c r="W7" s="39">
        <v>6.17</v>
      </c>
      <c r="X7" s="39">
        <v>2740.19</v>
      </c>
      <c r="Y7" s="39" t="s">
        <v>102</v>
      </c>
      <c r="Z7" s="39" t="s">
        <v>102</v>
      </c>
      <c r="AA7" s="39" t="s">
        <v>102</v>
      </c>
      <c r="AB7" s="39" t="s">
        <v>102</v>
      </c>
      <c r="AC7" s="39">
        <v>111.11</v>
      </c>
      <c r="AD7" s="39" t="s">
        <v>102</v>
      </c>
      <c r="AE7" s="39" t="s">
        <v>102</v>
      </c>
      <c r="AF7" s="39" t="s">
        <v>102</v>
      </c>
      <c r="AG7" s="39" t="s">
        <v>102</v>
      </c>
      <c r="AH7" s="39">
        <v>107.21</v>
      </c>
      <c r="AI7" s="39">
        <v>106.67</v>
      </c>
      <c r="AJ7" s="39" t="s">
        <v>102</v>
      </c>
      <c r="AK7" s="39" t="s">
        <v>102</v>
      </c>
      <c r="AL7" s="39" t="s">
        <v>102</v>
      </c>
      <c r="AM7" s="39" t="s">
        <v>102</v>
      </c>
      <c r="AN7" s="39">
        <v>0</v>
      </c>
      <c r="AO7" s="39" t="s">
        <v>102</v>
      </c>
      <c r="AP7" s="39" t="s">
        <v>102</v>
      </c>
      <c r="AQ7" s="39" t="s">
        <v>102</v>
      </c>
      <c r="AR7" s="39" t="s">
        <v>102</v>
      </c>
      <c r="AS7" s="39">
        <v>43.71</v>
      </c>
      <c r="AT7" s="39">
        <v>3.64</v>
      </c>
      <c r="AU7" s="39" t="s">
        <v>102</v>
      </c>
      <c r="AV7" s="39" t="s">
        <v>102</v>
      </c>
      <c r="AW7" s="39" t="s">
        <v>102</v>
      </c>
      <c r="AX7" s="39" t="s">
        <v>102</v>
      </c>
      <c r="AY7" s="39">
        <v>50.58</v>
      </c>
      <c r="AZ7" s="39" t="s">
        <v>102</v>
      </c>
      <c r="BA7" s="39" t="s">
        <v>102</v>
      </c>
      <c r="BB7" s="39" t="s">
        <v>102</v>
      </c>
      <c r="BC7" s="39" t="s">
        <v>102</v>
      </c>
      <c r="BD7" s="39">
        <v>40.67</v>
      </c>
      <c r="BE7" s="39">
        <v>67.52</v>
      </c>
      <c r="BF7" s="39" t="s">
        <v>102</v>
      </c>
      <c r="BG7" s="39" t="s">
        <v>102</v>
      </c>
      <c r="BH7" s="39" t="s">
        <v>102</v>
      </c>
      <c r="BI7" s="39" t="s">
        <v>102</v>
      </c>
      <c r="BJ7" s="39">
        <v>938.45</v>
      </c>
      <c r="BK7" s="39" t="s">
        <v>102</v>
      </c>
      <c r="BL7" s="39" t="s">
        <v>102</v>
      </c>
      <c r="BM7" s="39" t="s">
        <v>102</v>
      </c>
      <c r="BN7" s="39" t="s">
        <v>102</v>
      </c>
      <c r="BO7" s="39">
        <v>1050.51</v>
      </c>
      <c r="BP7" s="39">
        <v>705.21</v>
      </c>
      <c r="BQ7" s="39" t="s">
        <v>102</v>
      </c>
      <c r="BR7" s="39" t="s">
        <v>102</v>
      </c>
      <c r="BS7" s="39" t="s">
        <v>102</v>
      </c>
      <c r="BT7" s="39" t="s">
        <v>102</v>
      </c>
      <c r="BU7" s="39">
        <v>93.59</v>
      </c>
      <c r="BV7" s="39" t="s">
        <v>102</v>
      </c>
      <c r="BW7" s="39" t="s">
        <v>102</v>
      </c>
      <c r="BX7" s="39" t="s">
        <v>102</v>
      </c>
      <c r="BY7" s="39" t="s">
        <v>102</v>
      </c>
      <c r="BZ7" s="39">
        <v>82.65</v>
      </c>
      <c r="CA7" s="39">
        <v>98.96</v>
      </c>
      <c r="CB7" s="39" t="s">
        <v>102</v>
      </c>
      <c r="CC7" s="39" t="s">
        <v>102</v>
      </c>
      <c r="CD7" s="39" t="s">
        <v>102</v>
      </c>
      <c r="CE7" s="39" t="s">
        <v>102</v>
      </c>
      <c r="CF7" s="39">
        <v>196.26</v>
      </c>
      <c r="CG7" s="39" t="s">
        <v>102</v>
      </c>
      <c r="CH7" s="39" t="s">
        <v>102</v>
      </c>
      <c r="CI7" s="39" t="s">
        <v>102</v>
      </c>
      <c r="CJ7" s="39" t="s">
        <v>102</v>
      </c>
      <c r="CK7" s="39">
        <v>186.3</v>
      </c>
      <c r="CL7" s="39">
        <v>134.52000000000001</v>
      </c>
      <c r="CM7" s="39" t="s">
        <v>102</v>
      </c>
      <c r="CN7" s="39" t="s">
        <v>102</v>
      </c>
      <c r="CO7" s="39" t="s">
        <v>102</v>
      </c>
      <c r="CP7" s="39" t="s">
        <v>102</v>
      </c>
      <c r="CQ7" s="39">
        <v>52.99</v>
      </c>
      <c r="CR7" s="39" t="s">
        <v>102</v>
      </c>
      <c r="CS7" s="39" t="s">
        <v>102</v>
      </c>
      <c r="CT7" s="39" t="s">
        <v>102</v>
      </c>
      <c r="CU7" s="39" t="s">
        <v>102</v>
      </c>
      <c r="CV7" s="39">
        <v>50.53</v>
      </c>
      <c r="CW7" s="39">
        <v>59.57</v>
      </c>
      <c r="CX7" s="39" t="s">
        <v>102</v>
      </c>
      <c r="CY7" s="39" t="s">
        <v>102</v>
      </c>
      <c r="CZ7" s="39" t="s">
        <v>102</v>
      </c>
      <c r="DA7" s="39" t="s">
        <v>102</v>
      </c>
      <c r="DB7" s="39">
        <v>92.19</v>
      </c>
      <c r="DC7" s="39" t="s">
        <v>102</v>
      </c>
      <c r="DD7" s="39" t="s">
        <v>102</v>
      </c>
      <c r="DE7" s="39" t="s">
        <v>102</v>
      </c>
      <c r="DF7" s="39" t="s">
        <v>102</v>
      </c>
      <c r="DG7" s="39">
        <v>82.08</v>
      </c>
      <c r="DH7" s="39">
        <v>95.57</v>
      </c>
      <c r="DI7" s="39" t="s">
        <v>102</v>
      </c>
      <c r="DJ7" s="39" t="s">
        <v>102</v>
      </c>
      <c r="DK7" s="39" t="s">
        <v>102</v>
      </c>
      <c r="DL7" s="39" t="s">
        <v>102</v>
      </c>
      <c r="DM7" s="39">
        <v>3.77</v>
      </c>
      <c r="DN7" s="39" t="s">
        <v>102</v>
      </c>
      <c r="DO7" s="39" t="s">
        <v>102</v>
      </c>
      <c r="DP7" s="39" t="s">
        <v>102</v>
      </c>
      <c r="DQ7" s="39" t="s">
        <v>102</v>
      </c>
      <c r="DR7" s="39">
        <v>12.7</v>
      </c>
      <c r="DS7" s="39">
        <v>36.520000000000003</v>
      </c>
      <c r="DT7" s="39" t="s">
        <v>102</v>
      </c>
      <c r="DU7" s="39" t="s">
        <v>102</v>
      </c>
      <c r="DV7" s="39" t="s">
        <v>102</v>
      </c>
      <c r="DW7" s="39" t="s">
        <v>102</v>
      </c>
      <c r="DX7" s="39">
        <v>0</v>
      </c>
      <c r="DY7" s="39" t="s">
        <v>102</v>
      </c>
      <c r="DZ7" s="39" t="s">
        <v>102</v>
      </c>
      <c r="EA7" s="39" t="s">
        <v>102</v>
      </c>
      <c r="EB7" s="39" t="s">
        <v>102</v>
      </c>
      <c r="EC7" s="39">
        <v>0</v>
      </c>
      <c r="ED7" s="39">
        <v>5.72</v>
      </c>
      <c r="EE7" s="39" t="s">
        <v>102</v>
      </c>
      <c r="EF7" s="39" t="s">
        <v>102</v>
      </c>
      <c r="EG7" s="39" t="s">
        <v>102</v>
      </c>
      <c r="EH7" s="39" t="s">
        <v>102</v>
      </c>
      <c r="EI7" s="39">
        <v>0</v>
      </c>
      <c r="EJ7" s="39" t="s">
        <v>102</v>
      </c>
      <c r="EK7" s="39" t="s">
        <v>102</v>
      </c>
      <c r="EL7" s="39" t="s">
        <v>102</v>
      </c>
      <c r="EM7" s="39" t="s">
        <v>102</v>
      </c>
      <c r="EN7" s="39">
        <v>1.65</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33</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dcterms:created xsi:type="dcterms:W3CDTF">2022-01-12T04:06:57Z</dcterms:created>
  <dcterms:modified xsi:type="dcterms:W3CDTF">2022-02-18T10:22:40Z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2022-01-12T04:19:46Z</vt:filetime>
  </property>
</Properties>
</file>