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3 京丹後市\"/>
    </mc:Choice>
  </mc:AlternateContent>
  <xr:revisionPtr revIDLastSave="0" documentId="13_ncr:1_{8837304C-E5B5-4937-A3C8-177216BE8971}" xr6:coauthVersionLast="36" xr6:coauthVersionMax="36" xr10:uidLastSave="{00000000-0000-0000-0000-000000000000}"/>
  <workbookProtection workbookAlgorithmName="SHA-512" workbookHashValue="xv4PWQF+zbUq7VkPYYeUweho8niTxqwemITy+tZlgMSHU4ASvGiSj6Uklsw0Bgteq1ozaxaFPwSFWDcmgyQi8A==" workbookSaltValue="geG//z67JePzWNafWl9CiA=="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I10" i="4"/>
  <c r="B10" i="4"/>
  <c r="AT8" i="4"/>
  <c r="W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<sst xmlns="http://schemas.openxmlformats.org/spreadsheetml/2006/main" count="319" uniqueCount="118">
  <si>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</si>
  <si>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</si>
  <si>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</si>
  <si>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</si>
  <si>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</si>
  <si>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</si>
  <si>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</si>
  <si>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</si>
  <si>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</si>
  <si>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</si>
  <si>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</si>
  <si>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</si>
  <si>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</si>
  <si>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</si>
  <si>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</si>
  <si>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</si>
  <si>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</si>
  <si>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</si>
  <si>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</si>
  <si>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</si>
  <si>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</si>
  <si>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</si>
  <si>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</si>
  <si>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</si>
  <si>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</si>
  <si>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</si>
  <si>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</si>
  <si>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</si>
  <si>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</si>
  <si>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</si>
  <si>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</si>
  <si>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</si>
  <si>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</si>
  <si>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</si>
  <si>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</si>
  <si>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</si>
  <si>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</si>
  <si>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</si>
  <si>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</si>
  <si>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</si>
  <si>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</si>
  <si>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</si>
  <si>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</si>
  <si>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</si>
  <si>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</si>
  <si>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</si>
  <si>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</si>
  <si>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</si>
  <si>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</si>
  <si>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</si>
  <si>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</si>
  <si>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</si>
  <si>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</si>
  <si>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</si>
  <si>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</si>
  <si>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</si>
  <si>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</si>
  <si>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</si>
  <si>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</si>
  <si>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</si>
  <si>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</si>
  <si>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</si>
  <si>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</si>
  <si>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</si>
  <si>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</si>
  <si>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</si>
  <si>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</si>
  <si>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</si>
  <si>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</si>
  <si>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</si>
  <si>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</si>
  <si>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</si>
  <si>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</si>
  <si>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</si>
  <si>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</si>
  <si>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</si>
  <si>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</si>
  <si>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</si>
  <si>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</si>
  <si>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</si>
  <si>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</si>
  <si>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</si>
  <si>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</si>
  <si>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</si>
  <si>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</si>
  <si>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</si>
  <si>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</si>
  <si>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</si>
  <si>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</si>
  <si>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</si>
  <si>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</si>
  <si>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</si>
  <si>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</si>
  <si>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</si>
  <si>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</si>
  <si>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</si>
  <si>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</si>
  <si>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</si>
  <si>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</si>
  <si>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</si>
  <si>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</si>
  <si>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</si>
  <si>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</si>
  <si>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</si>
  <si>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</si>
  <si>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</si>
  <si>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</si>
  <si>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</si>
  <si>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</si>
  <si>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</si>
  <si>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</si>
  <si>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</si>
  <si>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</si>
  <si>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</si>
  <si>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</si>
  <si>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供用開始時期の早い施設で平成9年であり、供用開始後24年が経過し、機械設備や電気設備の更新や修理が必要な時期となり、現在、長寿命化計画を策定し計画的な改修に取り組んでいる。
　管渠については、耐用年数を50年と見込んでおり、当面老朽化の問題はないと考えている。</t>
    <phoneticPr fontId="4"/>
  </si>
  <si>
    <t>　整備事業での支出増加や今後の維持管理費の増加に対し、使用料収入の増加を図ることが必要であり、このため下水道接続人口の増加に取り組むとともに、3年毎に使用料の見直しの検討を行っている。
　なお、令和2年4月より、地方公営企業（法適用）へ移行している。</t>
    <rPh sb="113" eb="116">
      <t>ホウテキヨウ</t>
    </rPh>
    <phoneticPr fontId="4"/>
  </si>
  <si>
    <t>　特定環境保全公共下水事業は、市内に3処理区であり、令和2年度末での全体での整備率は98.0％、水洗化率は68.7％である。現在、残り2％の整備を行っており、令和5年度には整備を完了する予定としている。水洗化率は前年度末と比べ、1.4％増加した。
　水洗化率も着実に増加しているものの、類似団体平均値と比較すると、本市の水洗化率や施設利用率はまだ低い状況であり、料金収入も少ない。
　さらには、未利用等平準化債を借りていることにより企業債残高が下がらないため、企業債残高対事業規模比率が類似団体平均と比較し高くなっている。
　下水道への接続推進を進めることにより、経営の健全性・効率性の改善を図る必要がある。</t>
    <rPh sb="15" eb="17">
      <t>シナイ</t>
    </rPh>
    <rPh sb="62" eb="64">
      <t>ゲンザイ</t>
    </rPh>
    <rPh sb="65" eb="66">
      <t>ノコ</t>
    </rPh>
    <rPh sb="70" eb="72">
      <t>セイビ</t>
    </rPh>
    <rPh sb="73" eb="74">
      <t>オコナ</t>
    </rPh>
    <rPh sb="79" eb="81">
      <t>レイワ</t>
    </rPh>
    <rPh sb="82" eb="84">
      <t>ネンド</t>
    </rPh>
    <rPh sb="86" eb="88">
      <t>セイビ</t>
    </rPh>
    <rPh sb="89" eb="91">
      <t>カンリョウ</t>
    </rPh>
    <rPh sb="93" eb="95">
      <t>ヨテイ</t>
    </rPh>
    <rPh sb="125" eb="129">
      <t>スイセンカリツ</t>
    </rPh>
    <rPh sb="130" eb="132">
      <t>チャクジツ</t>
    </rPh>
    <rPh sb="133" eb="135">
      <t>ゾウカ</t>
    </rPh>
    <rPh sb="143" eb="147">
      <t>ルイジダンタイ</t>
    </rPh>
    <rPh sb="147" eb="149">
      <t>ヘイキン</t>
    </rPh>
    <rPh sb="149" eb="150">
      <t>チ</t>
    </rPh>
    <rPh sb="151" eb="153">
      <t>ヒカク</t>
    </rPh>
    <rPh sb="157" eb="159">
      <t>ホンシ</t>
    </rPh>
    <rPh sb="175" eb="177">
      <t>ジョウキョウ</t>
    </rPh>
    <rPh sb="186" eb="187">
      <t>スク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</si>
</sst>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0.03</c:v>
                </c:pt>
              </c:numCache>
            </c:numRef>
          </c:val>
          <c:extLst>
            <c:ext xmlns:c16="http://schemas.microsoft.com/office/drawing/2014/chart" uri="{C3380CC4-5D6E-409C-BE32-E72D297353CC}">
              <c16:uniqueId val="{00000000-8B61-4FA7-9B1D-257180C38B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8B61-4FA7-9B1D-257180C38B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33.07</c:v>
                </c:pt>
              </c:numCache>
            </c:numRef>
          </c:val>
          <c:extLst>
            <c:ext xmlns:c16="http://schemas.microsoft.com/office/drawing/2014/chart" uri="{C3380CC4-5D6E-409C-BE32-E72D297353CC}">
              <c16:uniqueId val="{00000000-C095-460E-9F29-C73BFA60A6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C095-460E-9F29-C73BFA60A6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68.7</c:v>
                </c:pt>
              </c:numCache>
            </c:numRef>
          </c:val>
          <c:extLst>
            <c:ext xmlns:c16="http://schemas.microsoft.com/office/drawing/2014/chart" uri="{C3380CC4-5D6E-409C-BE32-E72D297353CC}">
              <c16:uniqueId val="{00000000-92CE-47C3-BD57-6470FBD7091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92CE-47C3-BD57-6470FBD7091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105.19</c:v>
                </c:pt>
              </c:numCache>
            </c:numRef>
          </c:val>
          <c:extLst>
            <c:ext xmlns:c16="http://schemas.microsoft.com/office/drawing/2014/chart" uri="{C3380CC4-5D6E-409C-BE32-E72D297353CC}">
              <c16:uniqueId val="{00000000-1DCC-4FAD-82BB-955A6B5F9BD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1DCC-4FAD-82BB-955A6B5F9BD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4.32</c:v>
                </c:pt>
              </c:numCache>
            </c:numRef>
          </c:val>
          <c:extLst>
            <c:ext xmlns:c16="http://schemas.microsoft.com/office/drawing/2014/chart" uri="{C3380CC4-5D6E-409C-BE32-E72D297353CC}">
              <c16:uniqueId val="{00000000-CF33-44FB-B21C-98EC68C0883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CF33-44FB-B21C-98EC68C0883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8C8-49E4-9AD0-929ECC8484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18C8-49E4-9AD0-929ECC8484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306.35000000000002</c:v>
                </c:pt>
              </c:numCache>
            </c:numRef>
          </c:val>
          <c:extLst>
            <c:ext xmlns:c16="http://schemas.microsoft.com/office/drawing/2014/chart" uri="{C3380CC4-5D6E-409C-BE32-E72D297353CC}">
              <c16:uniqueId val="{00000000-B5E1-4D59-9014-93A09DC3523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B5E1-4D59-9014-93A09DC3523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22.59</c:v>
                </c:pt>
              </c:numCache>
            </c:numRef>
          </c:val>
          <c:extLst>
            <c:ext xmlns:c16="http://schemas.microsoft.com/office/drawing/2014/chart" uri="{C3380CC4-5D6E-409C-BE32-E72D297353CC}">
              <c16:uniqueId val="{00000000-C845-4E76-908B-5A6DA665536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C845-4E76-908B-5A6DA665536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4308.12</c:v>
                </c:pt>
              </c:numCache>
            </c:numRef>
          </c:val>
          <c:extLst>
            <c:ext xmlns:c16="http://schemas.microsoft.com/office/drawing/2014/chart" uri="{C3380CC4-5D6E-409C-BE32-E72D297353CC}">
              <c16:uniqueId val="{00000000-FE0A-4368-9D97-6171FCDC8F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FE0A-4368-9D97-6171FCDC8F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64.34</c:v>
                </c:pt>
              </c:numCache>
            </c:numRef>
          </c:val>
          <c:extLst>
            <c:ext xmlns:c16="http://schemas.microsoft.com/office/drawing/2014/chart" uri="{C3380CC4-5D6E-409C-BE32-E72D297353CC}">
              <c16:uniqueId val="{00000000-B0A4-40F2-BB94-80F389831E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B0A4-40F2-BB94-80F389831E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237.76</c:v>
                </c:pt>
              </c:numCache>
            </c:numRef>
          </c:val>
          <c:extLst>
            <c:ext xmlns:c16="http://schemas.microsoft.com/office/drawing/2014/chart" uri="{C3380CC4-5D6E-409C-BE32-E72D297353CC}">
              <c16:uniqueId val="{00000000-B266-47C8-8C9D-BDADFDE8F67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B266-47C8-8C9D-BDADFDE8F67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京丹後市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53674</v>
      </c>
      <c r="AM8" s="51"/>
      <c r="AN8" s="51"/>
      <c r="AO8" s="51"/>
      <c r="AP8" s="51"/>
      <c r="AQ8" s="51"/>
      <c r="AR8" s="51"/>
      <c r="AS8" s="51"/>
      <c r="AT8" s="46">
        <f>データ!T6</f>
        <v>501.44</v>
      </c>
      <c r="AU8" s="46"/>
      <c r="AV8" s="46"/>
      <c r="AW8" s="46"/>
      <c r="AX8" s="46"/>
      <c r="AY8" s="46"/>
      <c r="AZ8" s="46"/>
      <c r="BA8" s="46"/>
      <c r="BB8" s="46">
        <f>データ!U6</f>
        <v>107.04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42.72</v>
      </c>
      <c r="J10" s="46"/>
      <c r="K10" s="46"/>
      <c r="L10" s="46"/>
      <c r="M10" s="46"/>
      <c r="N10" s="46"/>
      <c r="O10" s="46"/>
      <c r="P10" s="46">
        <f>データ!P6</f>
        <v>15.64</v>
      </c>
      <c r="Q10" s="46"/>
      <c r="R10" s="46"/>
      <c r="S10" s="46"/>
      <c r="T10" s="46"/>
      <c r="U10" s="46"/>
      <c r="V10" s="46"/>
      <c r="W10" s="46">
        <f>データ!Q6</f>
        <v>117</v>
      </c>
      <c r="X10" s="46"/>
      <c r="Y10" s="46"/>
      <c r="Z10" s="46"/>
      <c r="AA10" s="46"/>
      <c r="AB10" s="46"/>
      <c r="AC10" s="46"/>
      <c r="AD10" s="51">
        <f>データ!R6</f>
        <v>3196</v>
      </c>
      <c r="AE10" s="51"/>
      <c r="AF10" s="51"/>
      <c r="AG10" s="51"/>
      <c r="AH10" s="51"/>
      <c r="AI10" s="51"/>
      <c r="AJ10" s="51"/>
      <c r="AK10" s="2"/>
      <c r="AL10" s="51">
        <f>データ!V6</f>
        <v>8335</v>
      </c>
      <c r="AM10" s="51"/>
      <c r="AN10" s="51"/>
      <c r="AO10" s="51"/>
      <c r="AP10" s="51"/>
      <c r="AQ10" s="51"/>
      <c r="AR10" s="51"/>
      <c r="AS10" s="51"/>
      <c r="AT10" s="46">
        <f>データ!W6</f>
        <v>3.4</v>
      </c>
      <c r="AU10" s="46"/>
      <c r="AV10" s="46"/>
      <c r="AW10" s="46"/>
      <c r="AX10" s="46"/>
      <c r="AY10" s="46"/>
      <c r="AZ10" s="46"/>
      <c r="BA10" s="46"/>
      <c r="BB10" s="46">
        <f>データ!X6</f>
        <v>2451.4699999999998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1ttrMZoblyNF5c4zv03QTgTtECy75hldLt6qoiJKCqAN6y2UjCpsSMnovHetHAZAmreZeahuUm9kfwzdI04WZA==" saltValue="g6MgngYrASq1IN2f1z4NA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262129</v>
      </c>
      <c r="D6" s="33">
        <f t="shared" si="3"/>
        <v>46</v>
      </c>
      <c r="E6" s="33">
        <f t="shared" si="3"/>
        <v>17</v>
      </c>
      <c r="F6" s="33">
        <f t="shared" si="3"/>
        <v>4</v>
      </c>
      <c r="G6" s="33">
        <f t="shared" si="3"/>
        <v>0</v>
      </c>
      <c r="H6" s="33" t="str">
        <f t="shared" si="3"/>
        <v>京都府　京丹後市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42.72</v>
      </c>
      <c r="P6" s="34">
        <f t="shared" si="3"/>
        <v>15.64</v>
      </c>
      <c r="Q6" s="34">
        <f t="shared" si="3"/>
        <v>117</v>
      </c>
      <c r="R6" s="34">
        <f t="shared" si="3"/>
        <v>3196</v>
      </c>
      <c r="S6" s="34">
        <f t="shared" si="3"/>
        <v>53674</v>
      </c>
      <c r="T6" s="34">
        <f t="shared" si="3"/>
        <v>501.44</v>
      </c>
      <c r="U6" s="34">
        <f t="shared" si="3"/>
        <v>107.04</v>
      </c>
      <c r="V6" s="34">
        <f t="shared" si="3"/>
        <v>8335</v>
      </c>
      <c r="W6" s="34">
        <f t="shared" si="3"/>
        <v>3.4</v>
      </c>
      <c r="X6" s="34">
        <f t="shared" si="3"/>
        <v>2451.4699999999998</v>
      </c>
      <c r="Y6" s="35" t="str">
        <f>IF(Y7="",NA(),Y7)</f>
        <v>-</v>
      </c>
      <c r="Z6" s="35" t="str">
        <f t="shared" ref="Z6:AH6" si="4">IF(Z7="",NA(),Z7)</f>
        <v>-</v>
      </c>
      <c r="AA6" s="35" t="str">
        <f t="shared" si="4"/>
        <v>-</v>
      </c>
      <c r="AB6" s="35" t="str">
        <f t="shared" si="4"/>
        <v>-</v>
      </c>
      <c r="AC6" s="35">
        <f t="shared" si="4"/>
        <v>105.19</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5">
        <f t="shared" si="5"/>
        <v>306.35000000000002</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22.59</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4308.12</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64.34</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237.76</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33.07</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68.7</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4.32</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5">
        <f t="shared" si="14"/>
        <v>0.03</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262129</v>
      </c>
      <c r="D7" s="37">
        <v>46</v>
      </c>
      <c r="E7" s="37">
        <v>17</v>
      </c>
      <c r="F7" s="37">
        <v>4</v>
      </c>
      <c r="G7" s="37">
        <v>0</v>
      </c>
      <c r="H7" s="37" t="s">
        <v>96</v>
      </c>
      <c r="I7" s="37" t="s">
        <v>97</v>
      </c>
      <c r="J7" s="37" t="s">
        <v>98</v>
      </c>
      <c r="K7" s="37" t="s">
        <v>99</v>
      </c>
      <c r="L7" s="37" t="s">
        <v>100</v>
      </c>
      <c r="M7" s="37" t="s">
        <v>101</v>
      </c>
      <c r="N7" s="38" t="s">
        <v>102</v>
      </c>
      <c r="O7" s="38">
        <v>42.72</v>
      </c>
      <c r="P7" s="38">
        <v>15.64</v>
      </c>
      <c r="Q7" s="38">
        <v>117</v>
      </c>
      <c r="R7" s="38">
        <v>3196</v>
      </c>
      <c r="S7" s="38">
        <v>53674</v>
      </c>
      <c r="T7" s="38">
        <v>501.44</v>
      </c>
      <c r="U7" s="38">
        <v>107.04</v>
      </c>
      <c r="V7" s="38">
        <v>8335</v>
      </c>
      <c r="W7" s="38">
        <v>3.4</v>
      </c>
      <c r="X7" s="38">
        <v>2451.4699999999998</v>
      </c>
      <c r="Y7" s="38" t="s">
        <v>102</v>
      </c>
      <c r="Z7" s="38" t="s">
        <v>102</v>
      </c>
      <c r="AA7" s="38" t="s">
        <v>102</v>
      </c>
      <c r="AB7" s="38" t="s">
        <v>102</v>
      </c>
      <c r="AC7" s="38">
        <v>105.19</v>
      </c>
      <c r="AD7" s="38" t="s">
        <v>102</v>
      </c>
      <c r="AE7" s="38" t="s">
        <v>102</v>
      </c>
      <c r="AF7" s="38" t="s">
        <v>102</v>
      </c>
      <c r="AG7" s="38" t="s">
        <v>102</v>
      </c>
      <c r="AH7" s="38">
        <v>105.78</v>
      </c>
      <c r="AI7" s="38">
        <v>104.83</v>
      </c>
      <c r="AJ7" s="38" t="s">
        <v>102</v>
      </c>
      <c r="AK7" s="38" t="s">
        <v>102</v>
      </c>
      <c r="AL7" s="38" t="s">
        <v>102</v>
      </c>
      <c r="AM7" s="38" t="s">
        <v>102</v>
      </c>
      <c r="AN7" s="38">
        <v>306.35000000000002</v>
      </c>
      <c r="AO7" s="38" t="s">
        <v>102</v>
      </c>
      <c r="AP7" s="38" t="s">
        <v>102</v>
      </c>
      <c r="AQ7" s="38" t="s">
        <v>102</v>
      </c>
      <c r="AR7" s="38" t="s">
        <v>102</v>
      </c>
      <c r="AS7" s="38">
        <v>63.96</v>
      </c>
      <c r="AT7" s="38">
        <v>61.55</v>
      </c>
      <c r="AU7" s="38" t="s">
        <v>102</v>
      </c>
      <c r="AV7" s="38" t="s">
        <v>102</v>
      </c>
      <c r="AW7" s="38" t="s">
        <v>102</v>
      </c>
      <c r="AX7" s="38" t="s">
        <v>102</v>
      </c>
      <c r="AY7" s="38">
        <v>22.59</v>
      </c>
      <c r="AZ7" s="38" t="s">
        <v>102</v>
      </c>
      <c r="BA7" s="38" t="s">
        <v>102</v>
      </c>
      <c r="BB7" s="38" t="s">
        <v>102</v>
      </c>
      <c r="BC7" s="38" t="s">
        <v>102</v>
      </c>
      <c r="BD7" s="38">
        <v>44.24</v>
      </c>
      <c r="BE7" s="38">
        <v>45.34</v>
      </c>
      <c r="BF7" s="38" t="s">
        <v>102</v>
      </c>
      <c r="BG7" s="38" t="s">
        <v>102</v>
      </c>
      <c r="BH7" s="38" t="s">
        <v>102</v>
      </c>
      <c r="BI7" s="38" t="s">
        <v>102</v>
      </c>
      <c r="BJ7" s="38">
        <v>4308.12</v>
      </c>
      <c r="BK7" s="38" t="s">
        <v>102</v>
      </c>
      <c r="BL7" s="38" t="s">
        <v>102</v>
      </c>
      <c r="BM7" s="38" t="s">
        <v>102</v>
      </c>
      <c r="BN7" s="38" t="s">
        <v>102</v>
      </c>
      <c r="BO7" s="38">
        <v>1258.43</v>
      </c>
      <c r="BP7" s="38">
        <v>1260.21</v>
      </c>
      <c r="BQ7" s="38" t="s">
        <v>102</v>
      </c>
      <c r="BR7" s="38" t="s">
        <v>102</v>
      </c>
      <c r="BS7" s="38" t="s">
        <v>102</v>
      </c>
      <c r="BT7" s="38" t="s">
        <v>102</v>
      </c>
      <c r="BU7" s="38">
        <v>64.34</v>
      </c>
      <c r="BV7" s="38" t="s">
        <v>102</v>
      </c>
      <c r="BW7" s="38" t="s">
        <v>102</v>
      </c>
      <c r="BX7" s="38" t="s">
        <v>102</v>
      </c>
      <c r="BY7" s="38" t="s">
        <v>102</v>
      </c>
      <c r="BZ7" s="38">
        <v>73.36</v>
      </c>
      <c r="CA7" s="38">
        <v>75.290000000000006</v>
      </c>
      <c r="CB7" s="38" t="s">
        <v>102</v>
      </c>
      <c r="CC7" s="38" t="s">
        <v>102</v>
      </c>
      <c r="CD7" s="38" t="s">
        <v>102</v>
      </c>
      <c r="CE7" s="38" t="s">
        <v>102</v>
      </c>
      <c r="CF7" s="38">
        <v>237.76</v>
      </c>
      <c r="CG7" s="38" t="s">
        <v>102</v>
      </c>
      <c r="CH7" s="38" t="s">
        <v>102</v>
      </c>
      <c r="CI7" s="38" t="s">
        <v>102</v>
      </c>
      <c r="CJ7" s="38" t="s">
        <v>102</v>
      </c>
      <c r="CK7" s="38">
        <v>224.88</v>
      </c>
      <c r="CL7" s="38">
        <v>215.41</v>
      </c>
      <c r="CM7" s="38" t="s">
        <v>102</v>
      </c>
      <c r="CN7" s="38" t="s">
        <v>102</v>
      </c>
      <c r="CO7" s="38" t="s">
        <v>102</v>
      </c>
      <c r="CP7" s="38" t="s">
        <v>102</v>
      </c>
      <c r="CQ7" s="38">
        <v>33.07</v>
      </c>
      <c r="CR7" s="38" t="s">
        <v>102</v>
      </c>
      <c r="CS7" s="38" t="s">
        <v>102</v>
      </c>
      <c r="CT7" s="38" t="s">
        <v>102</v>
      </c>
      <c r="CU7" s="38" t="s">
        <v>102</v>
      </c>
      <c r="CV7" s="38">
        <v>42.4</v>
      </c>
      <c r="CW7" s="38">
        <v>42.9</v>
      </c>
      <c r="CX7" s="38" t="s">
        <v>102</v>
      </c>
      <c r="CY7" s="38" t="s">
        <v>102</v>
      </c>
      <c r="CZ7" s="38" t="s">
        <v>102</v>
      </c>
      <c r="DA7" s="38" t="s">
        <v>102</v>
      </c>
      <c r="DB7" s="38">
        <v>68.7</v>
      </c>
      <c r="DC7" s="38" t="s">
        <v>102</v>
      </c>
      <c r="DD7" s="38" t="s">
        <v>102</v>
      </c>
      <c r="DE7" s="38" t="s">
        <v>102</v>
      </c>
      <c r="DF7" s="38" t="s">
        <v>102</v>
      </c>
      <c r="DG7" s="38">
        <v>84.19</v>
      </c>
      <c r="DH7" s="38">
        <v>84.75</v>
      </c>
      <c r="DI7" s="38" t="s">
        <v>102</v>
      </c>
      <c r="DJ7" s="38" t="s">
        <v>102</v>
      </c>
      <c r="DK7" s="38" t="s">
        <v>102</v>
      </c>
      <c r="DL7" s="38" t="s">
        <v>102</v>
      </c>
      <c r="DM7" s="38">
        <v>4.32</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0.03</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2022-01-25T00:10:21Z</cp:lastPrinted>
  <dcterms:created xsi:type="dcterms:W3CDTF">2021-12-03T07:25:40Z</dcterms:created>
  <dcterms:modified xsi:type="dcterms:W3CDTF">2022-02-18T10:20:47Z</dcterms:modified>
  <cp:category/>
</cp:coreProperties>
</file>