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7195D3E1-6FF7-4655-832E-F4FA0DD55AB3}" xr6:coauthVersionLast="36" xr6:coauthVersionMax="36" xr10:uidLastSave="{00000000-0000-0000-0000-000000000000}"/>
  <workbookProtection workbookAlgorithmName="SHA-512" workbookHashValue="JI+VfbfMs9OBn+MlVD+nHkLlWLLr6TPFEOndniNO1+XtN+UaS3UmcXr5/rHecOh2b5rnfOQYfqGbrF4jCvoN/A==" workbookSaltValue="fMGbdgw1ykZ/vNiYdiydzA=="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AT10" i="4"/>
  <c r="AD10" i="4"/>
  <c r="I10" i="4"/>
  <c r="B10" i="4"/>
  <c r="BB8" i="4"/>
  <c r="AL8" i="4"/>
  <c r="AD8" i="4"/>
  <c r="I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<sst xmlns="http://schemas.openxmlformats.org/spreadsheetml/2006/main" count="297" uniqueCount="116">
  <si>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</si>
  <si>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</si>
  <si>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</si>
  <si>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</si>
  <si>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</si>
  <si>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</si>
  <si>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</si>
  <si>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</si>
  <si>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</si>
  <si>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</si>
  <si>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</si>
  <si>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</si>
  <si>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</si>
  <si>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</si>
  <si>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</si>
  <si>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</si>
  <si>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</si>
  <si>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</si>
  <si>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</si>
  <si>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</si>
  <si>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</si>
  <si>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</si>
  <si>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</si>
  <si>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</si>
  <si>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</si>
  <si>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</si>
  <si>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</si>
  <si>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</si>
  <si>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</si>
  <si>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</si>
  <si>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</si>
  <si>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</si>
  <si>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</si>
  <si>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</si>
  <si>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</si>
  <si>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</si>
  <si>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</si>
  <si>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</si>
  <si>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</si>
  <si>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</si>
  <si>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</si>
  <si>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</si>
  <si>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</si>
  <si>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</si>
  <si>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</si>
  <si>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</si>
  <si>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</si>
  <si>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</si>
  <si>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</si>
  <si>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</si>
  <si>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</si>
  <si>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</si>
  <si>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</si>
  <si>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</si>
  <si>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</si>
  <si>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</si>
  <si>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</si>
  <si>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</si>
  <si>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</si>
  <si>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</si>
  <si>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</si>
  <si>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</si>
  <si>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</si>
  <si>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</si>
  <si>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</si>
  <si>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</si>
  <si>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</si>
  <si>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</si>
  <si>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</si>
  <si>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</si>
  <si>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</si>
  <si>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</si>
  <si>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</si>
  <si>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</si>
  <si>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</si>
  <si>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</si>
  <si>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</si>
  <si>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</si>
  <si>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</si>
  <si>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</si>
  <si>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</si>
  <si>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</si>
  <si>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</si>
  <si>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</si>
  <si>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</si>
  <si>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</si>
  <si>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</si>
  <si>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</si>
  <si>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</si>
  <si>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</si>
  <si>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</si>
  <si>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</si>
  <si>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</si>
  <si>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</si>
  <si>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</si>
  <si>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</si>
  <si>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</si>
  <si>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</si>
  <si>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</si>
  <si>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</si>
  <si>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</si>
  <si>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</si>
  <si>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</si>
  <si>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</si>
  <si>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</si>
  <si>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</si>
  <si>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</si>
  <si>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</si>
  <si>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</si>
  <si>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</si>
  <si>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</si>
  <si>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</si>
  <si>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</si>
  <si>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本事業は5地区で実施しています。供用開始時期は地区ごとに平成9年度から平成24年度と異なっており、施設の老朽化具合も異なります。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9" eb="21">
      <t>チク</t>
    </rPh>
    <rPh sb="22" eb="24">
      <t>ジッシ</t>
    </rPh>
    <rPh sb="30" eb="34">
      <t>キョウヨウカイシ</t>
    </rPh>
    <rPh sb="34" eb="36">
      <t>ジキ</t>
    </rPh>
    <rPh sb="37" eb="39">
      <t>チク</t>
    </rPh>
    <rPh sb="42" eb="44">
      <t>ヘイセイ</t>
    </rPh>
    <rPh sb="45" eb="47">
      <t>ネンド</t>
    </rPh>
    <rPh sb="49" eb="51">
      <t>ヘイセイ</t>
    </rPh>
    <rPh sb="53" eb="55">
      <t>ネンド</t>
    </rPh>
    <rPh sb="56" eb="57">
      <t>コト</t>
    </rPh>
    <rPh sb="63" eb="65">
      <t>シセツ</t>
    </rPh>
    <rPh sb="66" eb="69">
      <t>ロウキュウカ</t>
    </rPh>
    <rPh sb="69" eb="71">
      <t>グアイ</t>
    </rPh>
    <rPh sb="72" eb="73">
      <t>コト</t>
    </rPh>
    <rPh sb="118" eb="120">
      <t>カンキョ</t>
    </rPh>
    <rPh sb="120" eb="124">
      <t>ロウキュウカリツ</t>
    </rPh>
    <rPh sb="126" eb="132">
      <t>ホウテイタイヨウネンスウ</t>
    </rPh>
    <rPh sb="133" eb="134">
      <t>コ</t>
    </rPh>
    <rPh sb="136" eb="138">
      <t>カンキョ</t>
    </rPh>
    <rPh sb="139" eb="141">
      <t>ゲンザイ</t>
    </rPh>
    <rPh sb="153" eb="155">
      <t>カンキョ</t>
    </rPh>
    <rPh sb="155" eb="158">
      <t>カイゼンリツ</t>
    </rPh>
    <rPh sb="160" eb="166">
      <t>ホウテイタイヨウネンスウ</t>
    </rPh>
    <rPh sb="167" eb="168">
      <t>コ</t>
    </rPh>
    <rPh sb="170" eb="172">
      <t>カンキョ</t>
    </rPh>
    <rPh sb="178" eb="179">
      <t>トク</t>
    </rPh>
    <rPh sb="180" eb="182">
      <t>コウシン</t>
    </rPh>
    <rPh sb="183" eb="186">
      <t>ロウキュウカ</t>
    </rPh>
    <rPh sb="186" eb="188">
      <t>タイサク</t>
    </rPh>
    <rPh sb="189" eb="191">
      <t>ジッシ</t>
    </rPh>
    <phoneticPr fontId="4"/>
  </si>
  <si>
    <t>　農業集落排水事業については、令和元年度から地方公営企業法を全部適用しています。
①経常収支比率
　単年度収支の赤字を示す100％未満となっており、繰入金の減少により更に低下したため、費用削減に取り組む必要があります。
②累積欠損金比率
　純損失の発生により欠損金が増加したため、更なる費用削減に取り組みます。
③流動比率
　ほぼ100％となる水準で推移していますが、企業債の償還額の増加により低下しました。
④企業債残高対事業規模比率
　企業債償還金は自己資金のほかに一般会計繰入金で賄っており、類似団体より低くなっています。
⑤経費回収率
　経費の抑制などにより、使用料収入で回収すべき経費を全て使用料収入で賄えている状況を示す100％を維持しています。
⑥汚水処理原価
　維持管理費の抑制などにより、類似団体に比べ低い値で推移しています。
⑦施設利用率
　類似団体とほぼ同じ値となっており、今後も施設の統合を図るなど、効率的な施設利用に努めます。
⑧水洗化率
　引き続き水洗化促進の取組に努めます。</t>
    <rPh sb="15" eb="17">
      <t>レイワ</t>
    </rPh>
    <rPh sb="17" eb="20">
      <t>ガンネンド</t>
    </rPh>
    <rPh sb="22" eb="29">
      <t>チホウコウエイキギョウホウ</t>
    </rPh>
    <rPh sb="30" eb="32">
      <t>ゼンブ</t>
    </rPh>
    <rPh sb="32" eb="34">
      <t>テキヨウ</t>
    </rPh>
    <rPh sb="42" eb="48">
      <t>ケイジョウシュウシヒリツ</t>
    </rPh>
    <rPh sb="50" eb="53">
      <t>タンネンド</t>
    </rPh>
    <rPh sb="53" eb="55">
      <t>シュウシ</t>
    </rPh>
    <rPh sb="56" eb="58">
      <t>アカジ</t>
    </rPh>
    <rPh sb="59" eb="60">
      <t>シメ</t>
    </rPh>
    <rPh sb="65" eb="67">
      <t>ミマン</t>
    </rPh>
    <rPh sb="74" eb="77">
      <t>クリイレキン</t>
    </rPh>
    <rPh sb="78" eb="80">
      <t>ゲンショウ</t>
    </rPh>
    <rPh sb="83" eb="84">
      <t>サラ</t>
    </rPh>
    <rPh sb="85" eb="87">
      <t>テイカ</t>
    </rPh>
    <rPh sb="92" eb="94">
      <t>ヒヨウ</t>
    </rPh>
    <rPh sb="94" eb="96">
      <t>サクゲン</t>
    </rPh>
    <rPh sb="97" eb="98">
      <t>ト</t>
    </rPh>
    <rPh sb="99" eb="100">
      <t>ク</t>
    </rPh>
    <rPh sb="101" eb="103">
      <t>ヒツヨウ</t>
    </rPh>
    <rPh sb="111" eb="116">
      <t>ルイセキケッソンキン</t>
    </rPh>
    <rPh sb="116" eb="118">
      <t>ヒリツ</t>
    </rPh>
    <rPh sb="120" eb="123">
      <t>ジュンソンシツ</t>
    </rPh>
    <rPh sb="124" eb="126">
      <t>ハッセイ</t>
    </rPh>
    <rPh sb="133" eb="135">
      <t>ゾウカ</t>
    </rPh>
    <rPh sb="140" eb="141">
      <t>サラ</t>
    </rPh>
    <rPh sb="143" eb="145">
      <t>ヒヨウ</t>
    </rPh>
    <rPh sb="145" eb="147">
      <t>サクゲン</t>
    </rPh>
    <rPh sb="148" eb="149">
      <t>ト</t>
    </rPh>
    <rPh sb="150" eb="151">
      <t>ク</t>
    </rPh>
    <rPh sb="175" eb="177">
      <t>スイイ</t>
    </rPh>
    <rPh sb="184" eb="187">
      <t>キギョウサイ</t>
    </rPh>
    <rPh sb="188" eb="190">
      <t>ショウカン</t>
    </rPh>
    <rPh sb="190" eb="191">
      <t>ガク</t>
    </rPh>
    <rPh sb="192" eb="194">
      <t>ゾウカ</t>
    </rPh>
    <rPh sb="197" eb="199">
      <t>テイカ</t>
    </rPh>
    <rPh sb="227" eb="231">
      <t>ジコシキン</t>
    </rPh>
    <rPh sb="239" eb="242">
      <t>クリイレキン</t>
    </rPh>
    <rPh sb="243" eb="244">
      <t>マカナ</t>
    </rPh>
    <rPh sb="249" eb="251">
      <t>ルイジ</t>
    </rPh>
    <rPh sb="251" eb="253">
      <t>ダンタイ</t>
    </rPh>
    <rPh sb="255" eb="256">
      <t>ヒク</t>
    </rPh>
    <rPh sb="273" eb="275">
      <t>ケイヒ</t>
    </rPh>
    <rPh sb="276" eb="278">
      <t>ヨクセイ</t>
    </rPh>
    <rPh sb="284" eb="289">
      <t>シヨウリョウシュウニュウ</t>
    </rPh>
    <rPh sb="290" eb="292">
      <t>カイシュウ</t>
    </rPh>
    <rPh sb="295" eb="297">
      <t>ケイヒ</t>
    </rPh>
    <rPh sb="298" eb="299">
      <t>スベ</t>
    </rPh>
    <rPh sb="300" eb="305">
      <t>シヨウリョウシュウニュウ</t>
    </rPh>
    <rPh sb="306" eb="307">
      <t>マカナ</t>
    </rPh>
    <rPh sb="311" eb="313">
      <t>ジョウキョウ</t>
    </rPh>
    <rPh sb="314" eb="315">
      <t>シメ</t>
    </rPh>
    <rPh sb="321" eb="323">
      <t>イジ</t>
    </rPh>
    <rPh sb="331" eb="333">
      <t>オスイ</t>
    </rPh>
    <rPh sb="333" eb="335">
      <t>ショリ</t>
    </rPh>
    <rPh sb="335" eb="337">
      <t>ゲンカ</t>
    </rPh>
    <rPh sb="339" eb="344">
      <t>イジカンリヒ</t>
    </rPh>
    <rPh sb="345" eb="347">
      <t>ヨクセイ</t>
    </rPh>
    <rPh sb="353" eb="357">
      <t>ルイジダンタイ</t>
    </rPh>
    <rPh sb="358" eb="359">
      <t>クラ</t>
    </rPh>
    <rPh sb="360" eb="361">
      <t>ヒク</t>
    </rPh>
    <rPh sb="362" eb="363">
      <t>アタイ</t>
    </rPh>
    <rPh sb="364" eb="366">
      <t>スイイ</t>
    </rPh>
    <rPh sb="374" eb="376">
      <t>シセツ</t>
    </rPh>
    <rPh sb="376" eb="379">
      <t>リヨウリツ</t>
    </rPh>
    <rPh sb="381" eb="385">
      <t>ルイジダンタイ</t>
    </rPh>
    <rPh sb="388" eb="389">
      <t>オナ</t>
    </rPh>
    <rPh sb="390" eb="391">
      <t>アタイ</t>
    </rPh>
    <rPh sb="398" eb="400">
      <t>コンゴ</t>
    </rPh>
    <rPh sb="401" eb="403">
      <t>シセツ</t>
    </rPh>
    <rPh sb="404" eb="406">
      <t>トウゴウ</t>
    </rPh>
    <rPh sb="407" eb="408">
      <t>ハカ</t>
    </rPh>
    <rPh sb="412" eb="415">
      <t>コウリツテキ</t>
    </rPh>
    <rPh sb="416" eb="418">
      <t>シセツ</t>
    </rPh>
    <rPh sb="418" eb="420">
      <t>リヨウ</t>
    </rPh>
    <rPh sb="421" eb="422">
      <t>ツト</t>
    </rPh>
    <rPh sb="428" eb="432">
      <t>スイセンカリツ</t>
    </rPh>
    <rPh sb="434" eb="435">
      <t>ヒ</t>
    </rPh>
    <rPh sb="436" eb="437">
      <t>ツヅ</t>
    </rPh>
    <rPh sb="438" eb="441">
      <t>スイセンカ</t>
    </rPh>
    <rPh sb="441" eb="443">
      <t>ソクシン</t>
    </rPh>
    <rPh sb="444" eb="446">
      <t>トリクミ</t>
    </rPh>
    <rPh sb="447" eb="448">
      <t>ツト</t>
    </rPh>
    <phoneticPr fontId="4"/>
  </si>
  <si>
    <t>　単年度収支が赤字であり、累積欠損金が増加しています。今後も水洗化率の向上に取り組み、使用料収入の確保に努めるとともに、施設の統合など施設の効率性を高め、維持管理費の削減を図ります。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29">
      <t>コンゴ</t>
    </rPh>
    <rPh sb="30" eb="34">
      <t>スイセンカリツ</t>
    </rPh>
    <rPh sb="35" eb="37">
      <t>コウジョウ</t>
    </rPh>
    <rPh sb="38" eb="39">
      <t>ト</t>
    </rPh>
    <rPh sb="40" eb="41">
      <t>ク</t>
    </rPh>
    <rPh sb="43" eb="46">
      <t>シヨウリョウ</t>
    </rPh>
    <rPh sb="46" eb="48">
      <t>シュウニュウ</t>
    </rPh>
    <rPh sb="49" eb="51">
      <t>カクホ</t>
    </rPh>
    <rPh sb="52" eb="53">
      <t>ツト</t>
    </rPh>
    <rPh sb="60" eb="62">
      <t>シセツ</t>
    </rPh>
    <rPh sb="63" eb="65">
      <t>トウゴウ</t>
    </rPh>
    <rPh sb="67" eb="69">
      <t>シセツ</t>
    </rPh>
    <rPh sb="70" eb="73">
      <t>コウリツセイ</t>
    </rPh>
    <rPh sb="74" eb="75">
      <t>タカ</t>
    </rPh>
    <rPh sb="77" eb="82">
      <t>イジカンリヒ</t>
    </rPh>
    <rPh sb="83" eb="85">
      <t>サクゲン</t>
    </rPh>
    <rPh sb="86" eb="87">
      <t>ハカ</t>
    </rPh>
    <rPh sb="93" eb="94">
      <t>ホン</t>
    </rPh>
    <rPh sb="94" eb="96">
      <t>ジギョウ</t>
    </rPh>
    <rPh sb="97" eb="98">
      <t>カカ</t>
    </rPh>
    <rPh sb="99" eb="101">
      <t>シサン</t>
    </rPh>
    <rPh sb="102" eb="103">
      <t>オオ</t>
    </rPh>
    <rPh sb="105" eb="111">
      <t>ホウテイタイヨウネンスウ</t>
    </rPh>
    <rPh sb="112" eb="113">
      <t>モト</t>
    </rPh>
    <rPh sb="115" eb="117">
      <t>コウシン</t>
    </rPh>
    <rPh sb="117" eb="119">
      <t>ジキ</t>
    </rPh>
    <rPh sb="120" eb="123">
      <t>ミトウライ</t>
    </rPh>
    <rPh sb="131" eb="133">
      <t>コンゴ</t>
    </rPh>
    <rPh sb="134" eb="138">
      <t>コウシンジュヨウ</t>
    </rPh>
    <rPh sb="139" eb="140">
      <t>ソナ</t>
    </rPh>
    <rPh sb="142" eb="145">
      <t>シヨウリョウ</t>
    </rPh>
    <rPh sb="145" eb="147">
      <t>シュウニュウ</t>
    </rPh>
    <rPh sb="148" eb="150">
      <t>カクホ</t>
    </rPh>
    <rPh sb="151" eb="152">
      <t>サラ</t>
    </rPh>
    <rPh sb="154" eb="158">
      <t>ケイヒサクゲン</t>
    </rPh>
    <rPh sb="159" eb="161">
      <t>シセツ</t>
    </rPh>
    <rPh sb="161" eb="163">
      <t>トウゴウ</t>
    </rPh>
    <rPh sb="164" eb="166">
      <t>トリクミ</t>
    </rPh>
    <rPh sb="169" eb="171">
      <t>レイワ</t>
    </rPh>
    <rPh sb="172" eb="174">
      <t>ネンド</t>
    </rPh>
    <rPh sb="175" eb="177">
      <t>サクテイ</t>
    </rPh>
    <rPh sb="180" eb="183">
      <t>カメオカシ</t>
    </rPh>
    <rPh sb="183" eb="187">
      <t>ジョウゲスイドウ</t>
    </rPh>
    <rPh sb="193" eb="194">
      <t>ソ</t>
    </rPh>
    <rPh sb="196" eb="1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</si>
</sst>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F2-44B6-A666-8FA3318781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DEF2-44B6-A666-8FA3318781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54.49</c:v>
                </c:pt>
                <c:pt idx="4">
                  <c:v>54.86</c:v>
                </c:pt>
              </c:numCache>
            </c:numRef>
          </c:val>
          <c:extLst>
            <c:ext xmlns:c16="http://schemas.microsoft.com/office/drawing/2014/chart" uri="{C3380CC4-5D6E-409C-BE32-E72D297353CC}">
              <c16:uniqueId val="{00000000-F9EA-4C9F-8A82-5F0E13F047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F9EA-4C9F-8A82-5F0E13F047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88.14</c:v>
                </c:pt>
                <c:pt idx="4">
                  <c:v>89.16</c:v>
                </c:pt>
              </c:numCache>
            </c:numRef>
          </c:val>
          <c:extLst>
            <c:ext xmlns:c16="http://schemas.microsoft.com/office/drawing/2014/chart" uri="{C3380CC4-5D6E-409C-BE32-E72D297353CC}">
              <c16:uniqueId val="{00000000-3483-48B7-B58E-526D3343DA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3483-48B7-B58E-526D3343DA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97.19</c:v>
                </c:pt>
                <c:pt idx="4">
                  <c:v>86.65</c:v>
                </c:pt>
              </c:numCache>
            </c:numRef>
          </c:val>
          <c:extLst>
            <c:ext xmlns:c16="http://schemas.microsoft.com/office/drawing/2014/chart" uri="{C3380CC4-5D6E-409C-BE32-E72D297353CC}">
              <c16:uniqueId val="{00000000-23E8-4CA2-BA89-08BE36C289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23E8-4CA2-BA89-08BE36C289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2.89</c:v>
                </c:pt>
                <c:pt idx="4">
                  <c:v>5.79</c:v>
                </c:pt>
              </c:numCache>
            </c:numRef>
          </c:val>
          <c:extLst>
            <c:ext xmlns:c16="http://schemas.microsoft.com/office/drawing/2014/chart" uri="{C3380CC4-5D6E-409C-BE32-E72D297353CC}">
              <c16:uniqueId val="{00000000-DAF3-434E-9438-BFBA75FCF4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DAF3-434E-9438-BFBA75FCF4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26-493A-A80B-8CAD5F2CD1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C26-493A-A80B-8CAD5F2CD1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11.94</c:v>
                </c:pt>
                <c:pt idx="4">
                  <c:v>67.97</c:v>
                </c:pt>
              </c:numCache>
            </c:numRef>
          </c:val>
          <c:extLst>
            <c:ext xmlns:c16="http://schemas.microsoft.com/office/drawing/2014/chart" uri="{C3380CC4-5D6E-409C-BE32-E72D297353CC}">
              <c16:uniqueId val="{00000000-947F-411A-9FF2-EA1522E17B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947F-411A-9FF2-EA1522E17B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104.11</c:v>
                </c:pt>
                <c:pt idx="4">
                  <c:v>99.06</c:v>
                </c:pt>
              </c:numCache>
            </c:numRef>
          </c:val>
          <c:extLst>
            <c:ext xmlns:c16="http://schemas.microsoft.com/office/drawing/2014/chart" uri="{C3380CC4-5D6E-409C-BE32-E72D297353CC}">
              <c16:uniqueId val="{00000000-F454-490D-B147-D67E62FEC0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F454-490D-B147-D67E62FEC0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260.08999999999997</c:v>
                </c:pt>
                <c:pt idx="4">
                  <c:v>227.59</c:v>
                </c:pt>
              </c:numCache>
            </c:numRef>
          </c:val>
          <c:extLst>
            <c:ext xmlns:c16="http://schemas.microsoft.com/office/drawing/2014/chart" uri="{C3380CC4-5D6E-409C-BE32-E72D297353CC}">
              <c16:uniqueId val="{00000000-5EBE-4EA5-B402-B4D9715DF1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5EBE-4EA5-B402-B4D9715DF1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100.31</c:v>
                </c:pt>
                <c:pt idx="4">
                  <c:v>100</c:v>
                </c:pt>
              </c:numCache>
            </c:numRef>
          </c:val>
          <c:extLst>
            <c:ext xmlns:c16="http://schemas.microsoft.com/office/drawing/2014/chart" uri="{C3380CC4-5D6E-409C-BE32-E72D297353CC}">
              <c16:uniqueId val="{00000000-EC9E-43DE-BE7C-28E2DF4D33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EC9E-43DE-BE7C-28E2DF4D33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181.61</c:v>
                </c:pt>
                <c:pt idx="4">
                  <c:v>181.05</c:v>
                </c:pt>
              </c:numCache>
            </c:numRef>
          </c:val>
          <c:extLst>
            <c:ext xmlns:c16="http://schemas.microsoft.com/office/drawing/2014/chart" uri="{C3380CC4-5D6E-409C-BE32-E72D297353CC}">
              <c16:uniqueId val="{00000000-4C2C-44E9-865A-B1C6A5712D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4C2C-44E9-865A-B1C6A5712D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87847</v>
      </c>
      <c r="AM8" s="51"/>
      <c r="AN8" s="51"/>
      <c r="AO8" s="51"/>
      <c r="AP8" s="51"/>
      <c r="AQ8" s="51"/>
      <c r="AR8" s="51"/>
      <c r="AS8" s="51"/>
      <c r="AT8" s="46">
        <f>データ!T6</f>
        <v>224.8</v>
      </c>
      <c r="AU8" s="46"/>
      <c r="AV8" s="46"/>
      <c r="AW8" s="46"/>
      <c r="AX8" s="46"/>
      <c r="AY8" s="46"/>
      <c r="AZ8" s="46"/>
      <c r="BA8" s="46"/>
      <c r="BB8" s="46">
        <f>データ!U6</f>
        <v>390.78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49.03</v>
      </c>
      <c r="J10" s="46"/>
      <c r="K10" s="46"/>
      <c r="L10" s="46"/>
      <c r="M10" s="46"/>
      <c r="N10" s="46"/>
      <c r="O10" s="46"/>
      <c r="P10" s="46">
        <f>データ!P6</f>
        <v>8.8800000000000008</v>
      </c>
      <c r="Q10" s="46"/>
      <c r="R10" s="46"/>
      <c r="S10" s="46"/>
      <c r="T10" s="46"/>
      <c r="U10" s="46"/>
      <c r="V10" s="46"/>
      <c r="W10" s="46">
        <f>データ!Q6</f>
        <v>93.84</v>
      </c>
      <c r="X10" s="46"/>
      <c r="Y10" s="46"/>
      <c r="Z10" s="46"/>
      <c r="AA10" s="46"/>
      <c r="AB10" s="46"/>
      <c r="AC10" s="46"/>
      <c r="AD10" s="51">
        <f>データ!R6</f>
        <v>2970</v>
      </c>
      <c r="AE10" s="51"/>
      <c r="AF10" s="51"/>
      <c r="AG10" s="51"/>
      <c r="AH10" s="51"/>
      <c r="AI10" s="51"/>
      <c r="AJ10" s="51"/>
      <c r="AK10" s="2"/>
      <c r="AL10" s="51">
        <f>データ!V6</f>
        <v>7795</v>
      </c>
      <c r="AM10" s="51"/>
      <c r="AN10" s="51"/>
      <c r="AO10" s="51"/>
      <c r="AP10" s="51"/>
      <c r="AQ10" s="51"/>
      <c r="AR10" s="51"/>
      <c r="AS10" s="51"/>
      <c r="AT10" s="46">
        <f>データ!W6</f>
        <v>4.01</v>
      </c>
      <c r="AU10" s="46"/>
      <c r="AV10" s="46"/>
      <c r="AW10" s="46"/>
      <c r="AX10" s="46"/>
      <c r="AY10" s="46"/>
      <c r="AZ10" s="46"/>
      <c r="BA10" s="46"/>
      <c r="BB10" s="46">
        <f>データ!X6</f>
        <v>1943.89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GwI64B7yuhW1xJOW2Z7Wltfg67W3IYzisgSTpmyCZa3mRosvaYPcpcq0mnQHokEMUmR6g8SkEdlsH3thxJQiEw==" saltValue="B6NabJKZ5bOyn0RaraF7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262064</v>
      </c>
      <c r="D6" s="33">
        <f t="shared" si="3"/>
        <v>46</v>
      </c>
      <c r="E6" s="33">
        <f t="shared" si="3"/>
        <v>17</v>
      </c>
      <c r="F6" s="33">
        <f t="shared" si="3"/>
        <v>5</v>
      </c>
      <c r="G6" s="33">
        <f t="shared" si="3"/>
        <v>0</v>
      </c>
      <c r="H6" s="33" t="str">
        <f t="shared" si="3"/>
        <v>京都府　亀岡市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49.03</v>
      </c>
      <c r="P6" s="34">
        <f t="shared" si="3"/>
        <v>8.8800000000000008</v>
      </c>
      <c r="Q6" s="34">
        <f t="shared" si="3"/>
        <v>93.84</v>
      </c>
      <c r="R6" s="34">
        <f t="shared" si="3"/>
        <v>2970</v>
      </c>
      <c r="S6" s="34">
        <f t="shared" si="3"/>
        <v>87847</v>
      </c>
      <c r="T6" s="34">
        <f t="shared" si="3"/>
        <v>224.8</v>
      </c>
      <c r="U6" s="34">
        <f t="shared" si="3"/>
        <v>390.78</v>
      </c>
      <c r="V6" s="34">
        <f t="shared" si="3"/>
        <v>7795</v>
      </c>
      <c r="W6" s="34">
        <f t="shared" si="3"/>
        <v>4.01</v>
      </c>
      <c r="X6" s="34">
        <f t="shared" si="3"/>
        <v>1943.89</v>
      </c>
      <c r="Y6" s="35" t="str">
        <f>IF(Y7="",NA(),Y7)</f>
        <v>-</v>
      </c>
      <c r="Z6" s="35" t="str">
        <f t="shared" ref="Z6:AH6" si="4">IF(Z7="",NA(),Z7)</f>
        <v>-</v>
      </c>
      <c r="AA6" s="35" t="str">
        <f t="shared" si="4"/>
        <v>-</v>
      </c>
      <c r="AB6" s="35">
        <f t="shared" si="4"/>
        <v>97.19</v>
      </c>
      <c r="AC6" s="35">
        <f t="shared" si="4"/>
        <v>86.65</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11.94</v>
      </c>
      <c r="AN6" s="35">
        <f t="shared" si="5"/>
        <v>67.97</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104.11</v>
      </c>
      <c r="AY6" s="35">
        <f t="shared" si="6"/>
        <v>99.06</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260.08999999999997</v>
      </c>
      <c r="BJ6" s="35">
        <f t="shared" si="7"/>
        <v>227.59</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100.31</v>
      </c>
      <c r="BU6" s="35">
        <f t="shared" si="8"/>
        <v>100</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181.61</v>
      </c>
      <c r="CF6" s="35">
        <f t="shared" si="9"/>
        <v>181.05</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54.49</v>
      </c>
      <c r="CQ6" s="35">
        <f t="shared" si="10"/>
        <v>54.86</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88.14</v>
      </c>
      <c r="DB6" s="35">
        <f t="shared" si="11"/>
        <v>89.16</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2.89</v>
      </c>
      <c r="DM6" s="35">
        <f t="shared" si="12"/>
        <v>5.79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262064</v>
      </c>
      <c r="D7" s="37">
        <v>46</v>
      </c>
      <c r="E7" s="37">
        <v>17</v>
      </c>
      <c r="F7" s="37">
        <v>5</v>
      </c>
      <c r="G7" s="37">
        <v>0</v>
      </c>
      <c r="H7" s="37" t="s">
        <v>95</v>
      </c>
      <c r="I7" s="37" t="s">
        <v>96</v>
      </c>
      <c r="J7" s="37" t="s">
        <v>97</v>
      </c>
      <c r="K7" s="37" t="s">
        <v>98</v>
      </c>
      <c r="L7" s="37" t="s">
        <v>99</v>
      </c>
      <c r="M7" s="37" t="s">
        <v>100</v>
      </c>
      <c r="N7" s="38" t="s">
        <v>101</v>
      </c>
      <c r="O7" s="38">
        <v>49.03</v>
      </c>
      <c r="P7" s="38">
        <v>8.8800000000000008</v>
      </c>
      <c r="Q7" s="38">
        <v>93.84</v>
      </c>
      <c r="R7" s="38">
        <v>2970</v>
      </c>
      <c r="S7" s="38">
        <v>87847</v>
      </c>
      <c r="T7" s="38">
        <v>224.8</v>
      </c>
      <c r="U7" s="38">
        <v>390.78</v>
      </c>
      <c r="V7" s="38">
        <v>7795</v>
      </c>
      <c r="W7" s="38">
        <v>4.01</v>
      </c>
      <c r="X7" s="38">
        <v>1943.89</v>
      </c>
      <c r="Y7" s="38" t="s">
        <v>101</v>
      </c>
      <c r="Z7" s="38" t="s">
        <v>101</v>
      </c>
      <c r="AA7" s="38" t="s">
        <v>101</v>
      </c>
      <c r="AB7" s="38">
        <v>97.19</v>
      </c>
      <c r="AC7" s="38">
        <v>86.65</v>
      </c>
      <c r="AD7" s="38" t="s">
        <v>101</v>
      </c>
      <c r="AE7" s="38" t="s">
        <v>101</v>
      </c>
      <c r="AF7" s="38" t="s">
        <v>101</v>
      </c>
      <c r="AG7" s="38">
        <v>103.6</v>
      </c>
      <c r="AH7" s="38">
        <v>106.37</v>
      </c>
      <c r="AI7" s="38">
        <v>104.99</v>
      </c>
      <c r="AJ7" s="38" t="s">
        <v>101</v>
      </c>
      <c r="AK7" s="38" t="s">
        <v>101</v>
      </c>
      <c r="AL7" s="38" t="s">
        <v>101</v>
      </c>
      <c r="AM7" s="38">
        <v>11.94</v>
      </c>
      <c r="AN7" s="38">
        <v>67.97</v>
      </c>
      <c r="AO7" s="38" t="s">
        <v>101</v>
      </c>
      <c r="AP7" s="38" t="s">
        <v>101</v>
      </c>
      <c r="AQ7" s="38" t="s">
        <v>101</v>
      </c>
      <c r="AR7" s="38">
        <v>193.99</v>
      </c>
      <c r="AS7" s="38">
        <v>139.02000000000001</v>
      </c>
      <c r="AT7" s="38">
        <v>121.19</v>
      </c>
      <c r="AU7" s="38" t="s">
        <v>101</v>
      </c>
      <c r="AV7" s="38" t="s">
        <v>101</v>
      </c>
      <c r="AW7" s="38" t="s">
        <v>101</v>
      </c>
      <c r="AX7" s="38">
        <v>104.11</v>
      </c>
      <c r="AY7" s="38">
        <v>99.06</v>
      </c>
      <c r="AZ7" s="38" t="s">
        <v>101</v>
      </c>
      <c r="BA7" s="38" t="s">
        <v>101</v>
      </c>
      <c r="BB7" s="38" t="s">
        <v>101</v>
      </c>
      <c r="BC7" s="38">
        <v>26.99</v>
      </c>
      <c r="BD7" s="38">
        <v>29.13</v>
      </c>
      <c r="BE7" s="38">
        <v>32.799999999999997</v>
      </c>
      <c r="BF7" s="38" t="s">
        <v>101</v>
      </c>
      <c r="BG7" s="38" t="s">
        <v>101</v>
      </c>
      <c r="BH7" s="38" t="s">
        <v>101</v>
      </c>
      <c r="BI7" s="38">
        <v>260.08999999999997</v>
      </c>
      <c r="BJ7" s="38">
        <v>227.59</v>
      </c>
      <c r="BK7" s="38" t="s">
        <v>101</v>
      </c>
      <c r="BL7" s="38" t="s">
        <v>101</v>
      </c>
      <c r="BM7" s="38" t="s">
        <v>101</v>
      </c>
      <c r="BN7" s="38">
        <v>826.83</v>
      </c>
      <c r="BO7" s="38">
        <v>867.83</v>
      </c>
      <c r="BP7" s="38">
        <v>832.52</v>
      </c>
      <c r="BQ7" s="38" t="s">
        <v>101</v>
      </c>
      <c r="BR7" s="38" t="s">
        <v>101</v>
      </c>
      <c r="BS7" s="38" t="s">
        <v>101</v>
      </c>
      <c r="BT7" s="38">
        <v>100.31</v>
      </c>
      <c r="BU7" s="38">
        <v>100</v>
      </c>
      <c r="BV7" s="38" t="s">
        <v>101</v>
      </c>
      <c r="BW7" s="38" t="s">
        <v>101</v>
      </c>
      <c r="BX7" s="38" t="s">
        <v>101</v>
      </c>
      <c r="BY7" s="38">
        <v>57.31</v>
      </c>
      <c r="BZ7" s="38">
        <v>57.08</v>
      </c>
      <c r="CA7" s="38">
        <v>60.94</v>
      </c>
      <c r="CB7" s="38" t="s">
        <v>101</v>
      </c>
      <c r="CC7" s="38" t="s">
        <v>101</v>
      </c>
      <c r="CD7" s="38" t="s">
        <v>101</v>
      </c>
      <c r="CE7" s="38">
        <v>181.61</v>
      </c>
      <c r="CF7" s="38">
        <v>181.05</v>
      </c>
      <c r="CG7" s="38" t="s">
        <v>101</v>
      </c>
      <c r="CH7" s="38" t="s">
        <v>101</v>
      </c>
      <c r="CI7" s="38" t="s">
        <v>101</v>
      </c>
      <c r="CJ7" s="38">
        <v>273.52</v>
      </c>
      <c r="CK7" s="38">
        <v>274.99</v>
      </c>
      <c r="CL7" s="38">
        <v>253.04</v>
      </c>
      <c r="CM7" s="38" t="s">
        <v>101</v>
      </c>
      <c r="CN7" s="38" t="s">
        <v>101</v>
      </c>
      <c r="CO7" s="38" t="s">
        <v>101</v>
      </c>
      <c r="CP7" s="38">
        <v>54.49</v>
      </c>
      <c r="CQ7" s="38">
        <v>54.86</v>
      </c>
      <c r="CR7" s="38" t="s">
        <v>101</v>
      </c>
      <c r="CS7" s="38" t="s">
        <v>101</v>
      </c>
      <c r="CT7" s="38" t="s">
        <v>101</v>
      </c>
      <c r="CU7" s="38">
        <v>50.14</v>
      </c>
      <c r="CV7" s="38">
        <v>54.83</v>
      </c>
      <c r="CW7" s="38">
        <v>54.84</v>
      </c>
      <c r="CX7" s="38" t="s">
        <v>101</v>
      </c>
      <c r="CY7" s="38" t="s">
        <v>101</v>
      </c>
      <c r="CZ7" s="38" t="s">
        <v>101</v>
      </c>
      <c r="DA7" s="38">
        <v>88.14</v>
      </c>
      <c r="DB7" s="38">
        <v>89.16</v>
      </c>
      <c r="DC7" s="38" t="s">
        <v>101</v>
      </c>
      <c r="DD7" s="38" t="s">
        <v>101</v>
      </c>
      <c r="DE7" s="38" t="s">
        <v>101</v>
      </c>
      <c r="DF7" s="38">
        <v>84.98</v>
      </c>
      <c r="DG7" s="38">
        <v>84.7</v>
      </c>
      <c r="DH7" s="38">
        <v>86.6</v>
      </c>
      <c r="DI7" s="38" t="s">
        <v>101</v>
      </c>
      <c r="DJ7" s="38" t="s">
        <v>101</v>
      </c>
      <c r="DK7" s="38" t="s">
        <v>101</v>
      </c>
      <c r="DL7" s="38">
        <v>2.89</v>
      </c>
      <c r="DM7" s="38">
        <v>5.79</v>
      </c>
      <c r="DN7" s="38" t="s">
        <v>101</v>
      </c>
      <c r="DO7" s="38" t="s">
        <v>101</v>
      </c>
      <c r="DP7" s="38" t="s">
        <v>101</v>
      </c>
      <c r="DQ7" s="38">
        <v>23.06</v>
      </c>
      <c r="DR7" s="38">
        <v>20.34</v>
      </c>
      <c r="DS7" s="38">
        <v>22.21</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2022-01-11T06:26:50Z</cp:lastPrinted>
  <dcterms:created xsi:type="dcterms:W3CDTF">2021-12-03T07:33:15Z</dcterms:created>
  <dcterms:modified xsi:type="dcterms:W3CDTF">2022-02-18T02:02:42Z</dcterms:modified>
  <cp:category/>
</cp:coreProperties>
</file>