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jh051\N\財政課\財政\財政係\公営企業\R01年度（H31年度）\R02.01.16 （照会）経営比較分析表\03.回答\"/>
    </mc:Choice>
  </mc:AlternateContent>
  <workbookProtection workbookAlgorithmName="SHA-512" workbookHashValue="GxWHPhnKS3m4bLuL0Jb8BzklTtYX18zaanUB7b8pyhtBVUQ9DtHcsUWOBwmYCJcNfG1XNjCzeIg84rFyFYucbw==" workbookSaltValue="Cpc64neprZmtkTfIBezwW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<sst xmlns="http://schemas.openxmlformats.org/spreadsheetml/2006/main" count="278" uniqueCount="122">
  <si>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経営比較分析表（平成30年度決算）</t>
    <rPh sb="8" eb="10">
      <t>ヘイセイ</t>
    </rPh>
    <rPh sb="12" eb="14">
      <t>ネンド</t>
    </rPh>
    <rPh sb="14" eb="16">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</si>
  <si>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</si>
  <si>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</si>
  <si>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</si>
  <si>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</si>
  <si>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業種CD</t>
    <rPh sb="0" eb="2">
      <t>ギョウシュ</t>
    </rPh>
    <phoneticPr fontId="1"/>
  </si>
  <si>
    <t>④</t>
  </si>
  <si>
    <t>管理者の情報</t>
    <rPh sb="0" eb="3">
      <t>カンリシャ</t>
    </rPh>
    <rPh sb="4" eb="6">
      <t>ジョウホウ</t>
    </rPh>
    <phoneticPr fontId="1"/>
  </si>
  <si>
    <t>④売上高ＧＯＰ比率(％)</t>
  </si>
  <si>
    <t>事業CD</t>
    <rPh sb="0" eb="2">
      <t>ジギョウ</t>
    </rPh>
    <phoneticPr fontId="1"/>
  </si>
  <si>
    <t>業務名</t>
    <rPh sb="2" eb="3">
      <t>メイ</t>
    </rPh>
    <phoneticPr fontId="1"/>
  </si>
  <si>
    <t>⑤ＥＢＩＴＤＡ(千円)</t>
  </si>
  <si>
    <t>駐車場使用面積(㎡)</t>
  </si>
  <si>
    <t>事業名</t>
    <rPh sb="0" eb="2">
      <t>ジギョウ</t>
    </rPh>
    <rPh sb="2" eb="3">
      <t>メイ</t>
    </rPh>
    <phoneticPr fontId="1"/>
  </si>
  <si>
    <t>平成30年度全国平均</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</si>
  <si>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</si>
  <si>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</si>
  <si>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</si>
  <si>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</si>
  <si>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</si>
  <si>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</si>
  <si>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</si>
  <si>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</si>
  <si>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</si>
  <si>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</si>
  <si>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</si>
  <si>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</si>
  <si>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</si>
  <si>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</si>
  <si>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</si>
  <si>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</si>
  <si>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</si>
  <si>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</si>
  <si>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</si>
  <si>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</si>
  <si>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</si>
  <si>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</si>
  <si>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</si>
  <si>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</si>
  <si>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</si>
  <si>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</si>
  <si>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</si>
  <si>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</si>
  <si>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</si>
  <si>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</si>
  <si>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</si>
  <si>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</si>
  <si>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</si>
  <si>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</si>
  <si>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</si>
  <si>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</si>
  <si>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</si>
  <si>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</si>
  <si>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</si>
  <si>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</si>
  <si>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</si>
  <si>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</si>
  <si>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</si>
  <si>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</si>
  <si>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</si>
  <si>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</si>
  <si>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</si>
  <si>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</si>
  <si>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</si>
  <si>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</si>
  <si>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</si>
  <si>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</si>
  <si>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</si>
  <si>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</si>
  <si>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</si>
  <si>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</si>
  <si>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</si>
  <si>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</si>
  <si>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</si>
  <si>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</si>
  <si>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</si>
  <si>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</si>
  <si>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</si>
  <si>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</si>
  <si>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</si>
  <si>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</si>
  <si>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</si>
  <si>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</si>
  <si>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</si>
  <si>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</si>
  <si>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</si>
  <si>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</si>
  <si>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</si>
  <si>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</si>
  <si>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</si>
  <si>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</si>
  <si>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</si>
  <si>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</si>
  <si>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</si>
  <si>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</si>
  <si>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</si>
  <si>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</si>
  <si>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</si>
  <si>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</si>
  <si>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</si>
  <si>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</si>
  <si>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</si>
  <si>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</si>
  <si>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京都府　木津川市</t>
  </si>
  <si>
    <t>加茂駅前第１駐車場</t>
  </si>
  <si>
    <t>法非適用</t>
  </si>
  <si>
    <t>駐車場整備事業</t>
  </si>
  <si>
    <t>Ａ３Ｂ１</t>
  </si>
  <si>
    <t>該当数値なし</t>
  </si>
  <si>
    <t>届出駐車場</t>
  </si>
  <si>
    <t>広場式</t>
  </si>
  <si>
    <t>駅</t>
  </si>
  <si>
    <t>無</t>
  </si>
  <si>
    <t>導入なし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</si>
  <si>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</si>
  <si>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</si>
  <si>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</si>
  <si>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</si>
  <si>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当該事業は赤字の事業であり、平成29年度から平成30年度にかけて収益的収支比率等は低下傾向である。
収益性の低い理由としては、当該駐車場と比較して安価な民間の駐車場が周辺にあり、一時預かり（時間貸し）利用者が減少したことや、管理運営業務委託料の支出が大きいことが考えられる。</t>
    <rPh sb="19" eb="20">
      <t>ド</t>
    </rPh>
    <rPh sb="32" eb="35">
      <t>シュウエキテキ</t>
    </rPh>
    <rPh sb="35" eb="37">
      <t>シュウシ</t>
    </rPh>
    <rPh sb="37" eb="39">
      <t>ヒリツ</t>
    </rPh>
    <rPh sb="39" eb="40">
      <t>トウ</t>
    </rPh>
    <rPh sb="41" eb="43">
      <t>テイカ</t>
    </rPh>
    <phoneticPr fontId="1"/>
  </si>
  <si>
    <t>当該駐車場は平成12年に再整備し、供用を開始しているため、施設は老朽化しているが、令和元年10月から事業者による運営を開始することに伴って、民間のノウハウを活用した効率的な修繕を行う。
累積欠損および設備投資見込額はともになく、企業債残高対料金収入比率は、減少傾向であり令和３年には償還が完了する。</t>
    <rPh sb="6" eb="8">
      <t>ヘイセイ</t>
    </rPh>
    <rPh sb="41" eb="44">
      <t>レイワガン</t>
    </rPh>
    <rPh sb="135" eb="137">
      <t>レイワ</t>
    </rPh>
    <phoneticPr fontId="1"/>
  </si>
  <si>
    <t>当該駐車場は、収容台数39台で一時預かり（時間貸し）22台と定期駐車（月極め）17台として運用している。
稼働率は、概ね横ばいである。
稼働率が類似施設平均値よりも低い理由としては、周辺に商業施設等が集積しておらず、主に駅の利用者が当該駐車場を利用しているために滞在時間が長いこと、また、一時預かり（時間貸し）の利用者が少ないことが考えられる。</t>
    <phoneticPr fontId="1"/>
  </si>
  <si>
    <t>当該事業は収益的収支比率が100％を下回っているため赤字であり、収益性および稼働率ともに低い水準である。
経営改善の取り組みとして令和元年10月から事業者による運営を開始した。
当該駐車場を含む市営駐車場３か所および、市役所本庁舎駐車場について、民間の駐車場運営のノウハウを活用して運営することで、適正かつ効率的な管理運営、維持管理、修繕を行う。
これに伴い、当該駐車場は市営ではなくなり、経費が大きく削減できる見込みである。
また、事業者による運営は、市が駐車場を事業者に貸し付ける形態を採っているため、財産貸付による収入が市に入ることとなる。</t>
    <rPh sb="65" eb="68">
      <t>レイワガン</t>
    </rPh>
    <rPh sb="89" eb="91">
      <t>トウガイ</t>
    </rPh>
    <rPh sb="186" eb="188">
      <t>シエイ</t>
    </rPh>
    <rPh sb="217" eb="219">
      <t>ジギヨウ</t>
    </rPh>
    <rPh sb="219" eb="220">
      <t>シャ</t>
    </rPh>
    <rPh sb="223" eb="225">
      <t>ウンエイ</t>
    </rPh>
    <rPh sb="227" eb="228">
      <t>シ</t>
    </rPh>
    <rPh sb="229" eb="232">
      <t>チュウシャジョウ</t>
    </rPh>
    <rPh sb="233" eb="235">
      <t>ジギヨウ</t>
    </rPh>
    <rPh sb="235" eb="236">
      <t>シャ</t>
    </rPh>
    <rPh sb="237" eb="238">
      <t>カ</t>
    </rPh>
    <rPh sb="239" eb="240">
      <t>ツ</t>
    </rPh>
    <rPh sb="242" eb="244">
      <t>ケイタイ</t>
    </rPh>
    <rPh sb="245" eb="246">
      <t>ト</t>
    </rPh>
    <rPh sb="263" eb="264">
      <t>シ</t>
    </rPh>
    <rPh sb="265" eb="266">
      <t>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</si>
</sst>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2"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2" fontId="8" fillId="0" borderId="10" xfId="0" applyNumberFormat="1" applyFont="1" applyBorder="1" applyAlignment="1" applyProtection="1">
      <alignment horizontal="center" vertical="center" shrinkToFit="1"/>
      <protection hidden="1"/>
    </xf>
    <xf numFmtId="182" fontId="8" fillId="0" borderId="11"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06667006432"/>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94.2</c:v>
                </c:pt>
                <c:pt idx="1">
                  <c:v>90.2</c:v>
                </c:pt>
                <c:pt idx="2">
                  <c:v>92.7</c:v>
                </c:pt>
                <c:pt idx="3">
                  <c:v>82.7</c:v>
                </c:pt>
                <c:pt idx="4">
                  <c:v>75.900000000000006</c:v>
                </c:pt>
              </c:numCache>
            </c:numRef>
          </c:val>
          <c:extLst>
            <c:ext xmlns:c16="http://schemas.microsoft.com/office/drawing/2014/chart" uri="{C3380CC4-5D6E-409C-BE32-E72D297353CC}">
              <c16:uniqueId val="{00000000-3E95-4D49-A621-F6BD4E54A5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3E95-4D49-A621-F6BD4E54A5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35418578812"/>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111.3</c:v>
                </c:pt>
                <c:pt idx="1">
                  <c:v>94.2</c:v>
                </c:pt>
                <c:pt idx="2">
                  <c:v>75.099999999999994</c:v>
                </c:pt>
                <c:pt idx="3">
                  <c:v>58.3</c:v>
                </c:pt>
                <c:pt idx="4">
                  <c:v>42.8</c:v>
                </c:pt>
              </c:numCache>
            </c:numRef>
          </c:val>
          <c:extLst>
            <c:ext xmlns:c16="http://schemas.microsoft.com/office/drawing/2014/chart" uri="{C3380CC4-5D6E-409C-BE32-E72D297353CC}">
              <c16:uniqueId val="{00000000-A6E8-4039-AE44-1D28B03C81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6E8-4039-AE44-1D28B03C81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51818522685"/>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15B-4D39-BBEC-FA29BF0DBC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15B-4D39-BBEC-FA29BF0DBC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2205207478"/>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E68-4E3F-8DB8-B69C7E3868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E68-4E3F-8DB8-B69C7E3868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5488792056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E5-4280-87E4-7D9D24C815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E6E5-4280-87E4-7D9D24C815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3387950291"/>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D9-408C-99D8-096D1DF854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9AD9-408C-99D8-096D1DF854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5981788684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76.900000000000006</c:v>
                </c:pt>
                <c:pt idx="1">
                  <c:v>79.5</c:v>
                </c:pt>
                <c:pt idx="2">
                  <c:v>79.5</c:v>
                </c:pt>
                <c:pt idx="3">
                  <c:v>76.900000000000006</c:v>
                </c:pt>
                <c:pt idx="4">
                  <c:v>69.2</c:v>
                </c:pt>
              </c:numCache>
            </c:numRef>
          </c:val>
          <c:extLst>
            <c:ext xmlns:c16="http://schemas.microsoft.com/office/drawing/2014/chart" uri="{C3380CC4-5D6E-409C-BE32-E72D297353CC}">
              <c16:uniqueId val="{00000000-D6E1-4D11-B9FA-3A7FF53593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D6E1-4D11-B9FA-3A7FF53593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48686390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14.5</c:v>
                </c:pt>
                <c:pt idx="1">
                  <c:v>9.4</c:v>
                </c:pt>
                <c:pt idx="2">
                  <c:v>12.1</c:v>
                </c:pt>
                <c:pt idx="3">
                  <c:v>-0.6</c:v>
                </c:pt>
                <c:pt idx="4">
                  <c:v>-9.6</c:v>
                </c:pt>
              </c:numCache>
            </c:numRef>
          </c:val>
          <c:extLst>
            <c:ext xmlns:c16="http://schemas.microsoft.com/office/drawing/2014/chart" uri="{C3380CC4-5D6E-409C-BE32-E72D297353CC}">
              <c16:uniqueId val="{00000000-8724-418A-9EB5-CE9CC6E9E1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8724-418A-9EB5-CE9CC6E9E1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9271547366"/>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978</c:v>
                </c:pt>
                <c:pt idx="1">
                  <c:v>637</c:v>
                </c:pt>
                <c:pt idx="2">
                  <c:v>825</c:v>
                </c:pt>
                <c:pt idx="3">
                  <c:v>-36</c:v>
                </c:pt>
                <c:pt idx="4">
                  <c:v>-577</c:v>
                </c:pt>
              </c:numCache>
            </c:numRef>
          </c:val>
          <c:extLst>
            <c:ext xmlns:c16="http://schemas.microsoft.com/office/drawing/2014/chart" uri="{C3380CC4-5D6E-409C-BE32-E72D297353CC}">
              <c16:uniqueId val="{00000000-8BE2-4100-8722-34C120A191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8BE2-4100-8722-34C120A191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62" zoomScale="90" zoomScaleNormal="90" zoomScaleSheetLayoutView="70" workbookViewId="0">
      <selection activeCell="ND66" sqref="ND66:NR82"/>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0</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京都府木津川市　加茂駅前第１駐車場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10</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4</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13</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16</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7</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15</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17</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12</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18</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Ａ３Ｂ１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駅</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無</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1368</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20</v>
      </c>
      <c r="NE8" s="87"/>
      <c r="NF8" s="39" t="s">
        <v>21</v>
      </c>
      <c r="NG8" s="42"/>
      <c r="NH8" s="42"/>
      <c r="NI8" s="42"/>
      <c r="NJ8" s="42"/>
      <c r="NK8" s="42"/>
      <c r="NL8" s="42"/>
      <c r="NM8" s="42"/>
      <c r="NN8" s="42"/>
      <c r="NO8" s="42"/>
      <c r="NP8" s="42"/>
      <c r="NQ8" s="44"/>
    </row>
    <row r="9" spans="1:382" ht="18.75" customHeight="1" x14ac:dyDescent="0.15">
      <c r="A9" s="2"/>
      <c r="B9" s="76" t="s">
        <v>24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26</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28</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30</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32</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34</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36</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37</v>
      </c>
      <c r="NE9" s="89"/>
      <c r="NF9" s="40" t="s">
        <v>40</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広場式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6</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39</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150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導入なし</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42</v>
      </c>
      <c r="NE10" s="97"/>
      <c r="NF10" s="41" t="s">
        <v>14</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43</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46</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49</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3</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118</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f>データ!$B$11</f>
        <v>41640</v>
      </c>
      <c r="V30" s="101"/>
      <c r="W30" s="101"/>
      <c r="X30" s="101"/>
      <c r="Y30" s="101"/>
      <c r="Z30" s="101"/>
      <c r="AA30" s="101"/>
      <c r="AB30" s="101"/>
      <c r="AC30" s="101"/>
      <c r="AD30" s="101"/>
      <c r="AE30" s="101"/>
      <c r="AF30" s="101"/>
      <c r="AG30" s="101"/>
      <c r="AH30" s="101"/>
      <c r="AI30" s="101"/>
      <c r="AJ30" s="101"/>
      <c r="AK30" s="101"/>
      <c r="AL30" s="101"/>
      <c r="AM30" s="101"/>
      <c r="AN30" s="101">
        <f>データ!$C$11</f>
        <v>42005</v>
      </c>
      <c r="AO30" s="101"/>
      <c r="AP30" s="101"/>
      <c r="AQ30" s="101"/>
      <c r="AR30" s="101"/>
      <c r="AS30" s="101"/>
      <c r="AT30" s="101"/>
      <c r="AU30" s="101"/>
      <c r="AV30" s="101"/>
      <c r="AW30" s="101"/>
      <c r="AX30" s="101"/>
      <c r="AY30" s="101"/>
      <c r="AZ30" s="101"/>
      <c r="BA30" s="101"/>
      <c r="BB30" s="101"/>
      <c r="BC30" s="101"/>
      <c r="BD30" s="101"/>
      <c r="BE30" s="101"/>
      <c r="BF30" s="101"/>
      <c r="BG30" s="101">
        <f>データ!$D$11</f>
        <v>42370</v>
      </c>
      <c r="BH30" s="101"/>
      <c r="BI30" s="101"/>
      <c r="BJ30" s="101"/>
      <c r="BK30" s="101"/>
      <c r="BL30" s="101"/>
      <c r="BM30" s="101"/>
      <c r="BN30" s="101"/>
      <c r="BO30" s="101"/>
      <c r="BP30" s="101"/>
      <c r="BQ30" s="101"/>
      <c r="BR30" s="101"/>
      <c r="BS30" s="101"/>
      <c r="BT30" s="101"/>
      <c r="BU30" s="101"/>
      <c r="BV30" s="101"/>
      <c r="BW30" s="101"/>
      <c r="BX30" s="101"/>
      <c r="BY30" s="101"/>
      <c r="BZ30" s="101">
        <f>データ!$E$11</f>
        <v>42736</v>
      </c>
      <c r="CA30" s="101"/>
      <c r="CB30" s="101"/>
      <c r="CC30" s="101"/>
      <c r="CD30" s="101"/>
      <c r="CE30" s="101"/>
      <c r="CF30" s="101"/>
      <c r="CG30" s="101"/>
      <c r="CH30" s="101"/>
      <c r="CI30" s="101"/>
      <c r="CJ30" s="101"/>
      <c r="CK30" s="101"/>
      <c r="CL30" s="101"/>
      <c r="CM30" s="101"/>
      <c r="CN30" s="101"/>
      <c r="CO30" s="101"/>
      <c r="CP30" s="101"/>
      <c r="CQ30" s="101"/>
      <c r="CR30" s="101"/>
      <c r="CS30" s="101">
        <f>データ!$F$11</f>
        <v>43101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f>データ!$B$11</f>
        <v>41640</v>
      </c>
      <c r="EM30" s="101"/>
      <c r="EN30" s="101"/>
      <c r="EO30" s="101"/>
      <c r="EP30" s="101"/>
      <c r="EQ30" s="101"/>
      <c r="ER30" s="101"/>
      <c r="ES30" s="101"/>
      <c r="ET30" s="101"/>
      <c r="EU30" s="101"/>
      <c r="EV30" s="101"/>
      <c r="EW30" s="101"/>
      <c r="EX30" s="101"/>
      <c r="EY30" s="101"/>
      <c r="EZ30" s="101"/>
      <c r="FA30" s="101"/>
      <c r="FB30" s="101"/>
      <c r="FC30" s="101"/>
      <c r="FD30" s="101"/>
      <c r="FE30" s="101">
        <f>データ!$C$11</f>
        <v>42005</v>
      </c>
      <c r="FF30" s="101"/>
      <c r="FG30" s="101"/>
      <c r="FH30" s="101"/>
      <c r="FI30" s="101"/>
      <c r="FJ30" s="101"/>
      <c r="FK30" s="101"/>
      <c r="FL30" s="101"/>
      <c r="FM30" s="101"/>
      <c r="FN30" s="101"/>
      <c r="FO30" s="101"/>
      <c r="FP30" s="101"/>
      <c r="FQ30" s="101"/>
      <c r="FR30" s="101"/>
      <c r="FS30" s="101"/>
      <c r="FT30" s="101"/>
      <c r="FU30" s="101"/>
      <c r="FV30" s="101"/>
      <c r="FW30" s="101"/>
      <c r="FX30" s="101">
        <f>データ!$D$11</f>
        <v>42370</v>
      </c>
      <c r="FY30" s="101"/>
      <c r="FZ30" s="101"/>
      <c r="GA30" s="101"/>
      <c r="GB30" s="101"/>
      <c r="GC30" s="101"/>
      <c r="GD30" s="101"/>
      <c r="GE30" s="101"/>
      <c r="GF30" s="101"/>
      <c r="GG30" s="101"/>
      <c r="GH30" s="101"/>
      <c r="GI30" s="101"/>
      <c r="GJ30" s="101"/>
      <c r="GK30" s="101"/>
      <c r="GL30" s="101"/>
      <c r="GM30" s="101"/>
      <c r="GN30" s="101"/>
      <c r="GO30" s="101"/>
      <c r="GP30" s="101"/>
      <c r="GQ30" s="101">
        <f>データ!$E$11</f>
        <v>42736</v>
      </c>
      <c r="GR30" s="101"/>
      <c r="GS30" s="101"/>
      <c r="GT30" s="101"/>
      <c r="GU30" s="101"/>
      <c r="GV30" s="101"/>
      <c r="GW30" s="101"/>
      <c r="GX30" s="101"/>
      <c r="GY30" s="101"/>
      <c r="GZ30" s="101"/>
      <c r="HA30" s="101"/>
      <c r="HB30" s="101"/>
      <c r="HC30" s="101"/>
      <c r="HD30" s="101"/>
      <c r="HE30" s="101"/>
      <c r="HF30" s="101"/>
      <c r="HG30" s="101"/>
      <c r="HH30" s="101"/>
      <c r="HI30" s="101"/>
      <c r="HJ30" s="101">
        <f>データ!$F$11</f>
        <v>43101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f>データ!$B$11</f>
        <v>41640</v>
      </c>
      <c r="JD30" s="101"/>
      <c r="JE30" s="101"/>
      <c r="JF30" s="101"/>
      <c r="JG30" s="101"/>
      <c r="JH30" s="101"/>
      <c r="JI30" s="101"/>
      <c r="JJ30" s="101"/>
      <c r="JK30" s="101"/>
      <c r="JL30" s="101"/>
      <c r="JM30" s="101"/>
      <c r="JN30" s="101"/>
      <c r="JO30" s="101"/>
      <c r="JP30" s="101"/>
      <c r="JQ30" s="101"/>
      <c r="JR30" s="101"/>
      <c r="JS30" s="101"/>
      <c r="JT30" s="101"/>
      <c r="JU30" s="101"/>
      <c r="JV30" s="101">
        <f>データ!$C$11</f>
        <v>42005</v>
      </c>
      <c r="JW30" s="101"/>
      <c r="JX30" s="101"/>
      <c r="JY30" s="101"/>
      <c r="JZ30" s="101"/>
      <c r="KA30" s="101"/>
      <c r="KB30" s="101"/>
      <c r="KC30" s="101"/>
      <c r="KD30" s="101"/>
      <c r="KE30" s="101"/>
      <c r="KF30" s="101"/>
      <c r="KG30" s="101"/>
      <c r="KH30" s="101"/>
      <c r="KI30" s="101"/>
      <c r="KJ30" s="101"/>
      <c r="KK30" s="101"/>
      <c r="KL30" s="101"/>
      <c r="KM30" s="101"/>
      <c r="KN30" s="101"/>
      <c r="KO30" s="101">
        <f>データ!$D$11</f>
        <v>42370</v>
      </c>
      <c r="KP30" s="101"/>
      <c r="KQ30" s="101"/>
      <c r="KR30" s="101"/>
      <c r="KS30" s="101"/>
      <c r="KT30" s="101"/>
      <c r="KU30" s="101"/>
      <c r="KV30" s="101"/>
      <c r="KW30" s="101"/>
      <c r="KX30" s="101"/>
      <c r="KY30" s="101"/>
      <c r="KZ30" s="101"/>
      <c r="LA30" s="101"/>
      <c r="LB30" s="101"/>
      <c r="LC30" s="101"/>
      <c r="LD30" s="101"/>
      <c r="LE30" s="101"/>
      <c r="LF30" s="101"/>
      <c r="LG30" s="101"/>
      <c r="LH30" s="101">
        <f>データ!$E$11</f>
        <v>42736</v>
      </c>
      <c r="LI30" s="101"/>
      <c r="LJ30" s="101"/>
      <c r="LK30" s="101"/>
      <c r="LL30" s="101"/>
      <c r="LM30" s="101"/>
      <c r="LN30" s="101"/>
      <c r="LO30" s="101"/>
      <c r="LP30" s="101"/>
      <c r="LQ30" s="101"/>
      <c r="LR30" s="101"/>
      <c r="LS30" s="101"/>
      <c r="LT30" s="101"/>
      <c r="LU30" s="101"/>
      <c r="LV30" s="101"/>
      <c r="LW30" s="101"/>
      <c r="LX30" s="101"/>
      <c r="LY30" s="101"/>
      <c r="LZ30" s="101"/>
      <c r="MA30" s="101">
        <f>データ!$F$11</f>
        <v>43101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2" t="s">
        <v>2</v>
      </c>
      <c r="K31" s="103"/>
      <c r="L31" s="103"/>
      <c r="M31" s="103"/>
      <c r="N31" s="103"/>
      <c r="O31" s="103"/>
      <c r="P31" s="103"/>
      <c r="Q31" s="103"/>
      <c r="R31" s="103"/>
      <c r="S31" s="103"/>
      <c r="T31" s="104"/>
      <c r="U31" s="105">
        <f>データ!Y7</f>
        <v>94.2</v>
      </c>
      <c r="V31" s="105"/>
      <c r="W31" s="105"/>
      <c r="X31" s="105"/>
      <c r="Y31" s="105"/>
      <c r="Z31" s="105"/>
      <c r="AA31" s="105"/>
      <c r="AB31" s="105"/>
      <c r="AC31" s="105"/>
      <c r="AD31" s="105"/>
      <c r="AE31" s="105"/>
      <c r="AF31" s="105"/>
      <c r="AG31" s="105"/>
      <c r="AH31" s="105"/>
      <c r="AI31" s="105"/>
      <c r="AJ31" s="105"/>
      <c r="AK31" s="105"/>
      <c r="AL31" s="105"/>
      <c r="AM31" s="105"/>
      <c r="AN31" s="105">
        <f>データ!Z7</f>
        <v>90.2</v>
      </c>
      <c r="AO31" s="105"/>
      <c r="AP31" s="105"/>
      <c r="AQ31" s="105"/>
      <c r="AR31" s="105"/>
      <c r="AS31" s="105"/>
      <c r="AT31" s="105"/>
      <c r="AU31" s="105"/>
      <c r="AV31" s="105"/>
      <c r="AW31" s="105"/>
      <c r="AX31" s="105"/>
      <c r="AY31" s="105"/>
      <c r="AZ31" s="105"/>
      <c r="BA31" s="105"/>
      <c r="BB31" s="105"/>
      <c r="BC31" s="105"/>
      <c r="BD31" s="105"/>
      <c r="BE31" s="105"/>
      <c r="BF31" s="105"/>
      <c r="BG31" s="105">
        <f>データ!AA7</f>
        <v>92.7</v>
      </c>
      <c r="BH31" s="105"/>
      <c r="BI31" s="105"/>
      <c r="BJ31" s="105"/>
      <c r="BK31" s="105"/>
      <c r="BL31" s="105"/>
      <c r="BM31" s="105"/>
      <c r="BN31" s="105"/>
      <c r="BO31" s="105"/>
      <c r="BP31" s="105"/>
      <c r="BQ31" s="105"/>
      <c r="BR31" s="105"/>
      <c r="BS31" s="105"/>
      <c r="BT31" s="105"/>
      <c r="BU31" s="105"/>
      <c r="BV31" s="105"/>
      <c r="BW31" s="105"/>
      <c r="BX31" s="105"/>
      <c r="BY31" s="105"/>
      <c r="BZ31" s="105">
        <f>データ!AB7</f>
        <v>82.7</v>
      </c>
      <c r="CA31" s="105"/>
      <c r="CB31" s="105"/>
      <c r="CC31" s="105"/>
      <c r="CD31" s="105"/>
      <c r="CE31" s="105"/>
      <c r="CF31" s="105"/>
      <c r="CG31" s="105"/>
      <c r="CH31" s="105"/>
      <c r="CI31" s="105"/>
      <c r="CJ31" s="105"/>
      <c r="CK31" s="105"/>
      <c r="CL31" s="105"/>
      <c r="CM31" s="105"/>
      <c r="CN31" s="105"/>
      <c r="CO31" s="105"/>
      <c r="CP31" s="105"/>
      <c r="CQ31" s="105"/>
      <c r="CR31" s="105"/>
      <c r="CS31" s="105">
        <f>データ!AC7</f>
        <v>75.900000000000006</v>
      </c>
      <c r="CT31" s="105"/>
      <c r="CU31" s="105"/>
      <c r="CV31" s="105"/>
      <c r="CW31" s="105"/>
      <c r="CX31" s="105"/>
      <c r="CY31" s="105"/>
      <c r="CZ31" s="105"/>
      <c r="DA31" s="105"/>
      <c r="DB31" s="105"/>
      <c r="DC31" s="105"/>
      <c r="DD31" s="105"/>
      <c r="DE31" s="105"/>
      <c r="DF31" s="105"/>
      <c r="DG31" s="105"/>
      <c r="DH31" s="105"/>
      <c r="DI31" s="105"/>
      <c r="DJ31" s="105"/>
      <c r="DK31" s="105"/>
      <c r="DL31" s="23"/>
      <c r="DM31" s="23"/>
      <c r="DN31" s="23"/>
      <c r="DO31" s="23"/>
      <c r="DP31" s="23"/>
      <c r="DQ31" s="23"/>
      <c r="DR31" s="23"/>
      <c r="DS31" s="23"/>
      <c r="DT31" s="23"/>
      <c r="DU31" s="23"/>
      <c r="DV31" s="23"/>
      <c r="DW31" s="23"/>
      <c r="DX31" s="23"/>
      <c r="DY31" s="23"/>
      <c r="DZ31" s="23"/>
      <c r="EA31" s="102" t="s">
        <v>2</v>
      </c>
      <c r="EB31" s="103"/>
      <c r="EC31" s="103"/>
      <c r="ED31" s="103"/>
      <c r="EE31" s="103"/>
      <c r="EF31" s="103"/>
      <c r="EG31" s="103"/>
      <c r="EH31" s="103"/>
      <c r="EI31" s="103"/>
      <c r="EJ31" s="103"/>
      <c r="EK31" s="104"/>
      <c r="EL31" s="105">
        <f>データ!AJ7</f>
        <v>0</v>
      </c>
      <c r="EM31" s="105"/>
      <c r="EN31" s="105"/>
      <c r="EO31" s="105"/>
      <c r="EP31" s="105"/>
      <c r="EQ31" s="105"/>
      <c r="ER31" s="105"/>
      <c r="ES31" s="105"/>
      <c r="ET31" s="105"/>
      <c r="EU31" s="105"/>
      <c r="EV31" s="105"/>
      <c r="EW31" s="105"/>
      <c r="EX31" s="105"/>
      <c r="EY31" s="105"/>
      <c r="EZ31" s="105"/>
      <c r="FA31" s="105"/>
      <c r="FB31" s="105"/>
      <c r="FC31" s="105"/>
      <c r="FD31" s="105"/>
      <c r="FE31" s="105">
        <f>データ!AK7</f>
        <v>0</v>
      </c>
      <c r="FF31" s="105"/>
      <c r="FG31" s="105"/>
      <c r="FH31" s="105"/>
      <c r="FI31" s="105"/>
      <c r="FJ31" s="105"/>
      <c r="FK31" s="105"/>
      <c r="FL31" s="105"/>
      <c r="FM31" s="105"/>
      <c r="FN31" s="105"/>
      <c r="FO31" s="105"/>
      <c r="FP31" s="105"/>
      <c r="FQ31" s="105"/>
      <c r="FR31" s="105"/>
      <c r="FS31" s="105"/>
      <c r="FT31" s="105"/>
      <c r="FU31" s="105"/>
      <c r="FV31" s="105"/>
      <c r="FW31" s="105"/>
      <c r="FX31" s="105">
        <f>データ!AL7</f>
        <v>0</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24"/>
      <c r="ID31" s="24"/>
      <c r="IE31" s="24"/>
      <c r="IF31" s="24"/>
      <c r="IG31" s="24"/>
      <c r="IH31" s="24"/>
      <c r="II31" s="24"/>
      <c r="IJ31" s="29"/>
      <c r="IK31" s="24"/>
      <c r="IL31" s="24"/>
      <c r="IM31" s="24"/>
      <c r="IN31" s="24"/>
      <c r="IO31" s="24"/>
      <c r="IP31" s="24"/>
      <c r="IQ31" s="24"/>
      <c r="IR31" s="102" t="s">
        <v>2</v>
      </c>
      <c r="IS31" s="103"/>
      <c r="IT31" s="103"/>
      <c r="IU31" s="103"/>
      <c r="IV31" s="103"/>
      <c r="IW31" s="103"/>
      <c r="IX31" s="103"/>
      <c r="IY31" s="103"/>
      <c r="IZ31" s="103"/>
      <c r="JA31" s="103"/>
      <c r="JB31" s="104"/>
      <c r="JC31" s="106">
        <f>データ!DK7</f>
        <v>76.900000000000006</v>
      </c>
      <c r="JD31" s="107"/>
      <c r="JE31" s="107"/>
      <c r="JF31" s="107"/>
      <c r="JG31" s="107"/>
      <c r="JH31" s="107"/>
      <c r="JI31" s="107"/>
      <c r="JJ31" s="107"/>
      <c r="JK31" s="107"/>
      <c r="JL31" s="107"/>
      <c r="JM31" s="107"/>
      <c r="JN31" s="107"/>
      <c r="JO31" s="107"/>
      <c r="JP31" s="107"/>
      <c r="JQ31" s="107"/>
      <c r="JR31" s="107"/>
      <c r="JS31" s="107"/>
      <c r="JT31" s="107"/>
      <c r="JU31" s="108"/>
      <c r="JV31" s="106">
        <f>データ!DL7</f>
        <v>79.5</v>
      </c>
      <c r="JW31" s="107"/>
      <c r="JX31" s="107"/>
      <c r="JY31" s="107"/>
      <c r="JZ31" s="107"/>
      <c r="KA31" s="107"/>
      <c r="KB31" s="107"/>
      <c r="KC31" s="107"/>
      <c r="KD31" s="107"/>
      <c r="KE31" s="107"/>
      <c r="KF31" s="107"/>
      <c r="KG31" s="107"/>
      <c r="KH31" s="107"/>
      <c r="KI31" s="107"/>
      <c r="KJ31" s="107"/>
      <c r="KK31" s="107"/>
      <c r="KL31" s="107"/>
      <c r="KM31" s="107"/>
      <c r="KN31" s="108"/>
      <c r="KO31" s="106">
        <f>データ!DM7</f>
        <v>79.5</v>
      </c>
      <c r="KP31" s="107"/>
      <c r="KQ31" s="107"/>
      <c r="KR31" s="107"/>
      <c r="KS31" s="107"/>
      <c r="KT31" s="107"/>
      <c r="KU31" s="107"/>
      <c r="KV31" s="107"/>
      <c r="KW31" s="107"/>
      <c r="KX31" s="107"/>
      <c r="KY31" s="107"/>
      <c r="KZ31" s="107"/>
      <c r="LA31" s="107"/>
      <c r="LB31" s="107"/>
      <c r="LC31" s="107"/>
      <c r="LD31" s="107"/>
      <c r="LE31" s="107"/>
      <c r="LF31" s="107"/>
      <c r="LG31" s="108"/>
      <c r="LH31" s="106">
        <f>データ!DN7</f>
        <v>76.900000000000006</v>
      </c>
      <c r="LI31" s="107"/>
      <c r="LJ31" s="107"/>
      <c r="LK31" s="107"/>
      <c r="LL31" s="107"/>
      <c r="LM31" s="107"/>
      <c r="LN31" s="107"/>
      <c r="LO31" s="107"/>
      <c r="LP31" s="107"/>
      <c r="LQ31" s="107"/>
      <c r="LR31" s="107"/>
      <c r="LS31" s="107"/>
      <c r="LT31" s="107"/>
      <c r="LU31" s="107"/>
      <c r="LV31" s="107"/>
      <c r="LW31" s="107"/>
      <c r="LX31" s="107"/>
      <c r="LY31" s="107"/>
      <c r="LZ31" s="108"/>
      <c r="MA31" s="106">
        <f>データ!DO7</f>
        <v>69.2</v>
      </c>
      <c r="MB31" s="107"/>
      <c r="MC31" s="107"/>
      <c r="MD31" s="107"/>
      <c r="ME31" s="107"/>
      <c r="MF31" s="107"/>
      <c r="MG31" s="107"/>
      <c r="MH31" s="107"/>
      <c r="MI31" s="107"/>
      <c r="MJ31" s="107"/>
      <c r="MK31" s="107"/>
      <c r="ML31" s="107"/>
      <c r="MM31" s="107"/>
      <c r="MN31" s="107"/>
      <c r="MO31" s="107"/>
      <c r="MP31" s="107"/>
      <c r="MQ31" s="107"/>
      <c r="MR31" s="107"/>
      <c r="MS31" s="108"/>
      <c r="MT31" s="6"/>
      <c r="MU31" s="6"/>
      <c r="MV31" s="6"/>
      <c r="MW31" s="6"/>
      <c r="MX31" s="6"/>
      <c r="MY31" s="6"/>
      <c r="MZ31" s="6"/>
      <c r="NA31" s="6"/>
      <c r="NB31" s="4"/>
      <c r="NC31" s="2"/>
      <c r="ND31" s="98" t="s">
        <v>51</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2" t="s">
        <v>53</v>
      </c>
      <c r="K32" s="103"/>
      <c r="L32" s="103"/>
      <c r="M32" s="103"/>
      <c r="N32" s="103"/>
      <c r="O32" s="103"/>
      <c r="P32" s="103"/>
      <c r="Q32" s="103"/>
      <c r="R32" s="103"/>
      <c r="S32" s="103"/>
      <c r="T32" s="104"/>
      <c r="U32" s="105">
        <f>データ!AD7</f>
        <v>385.5</v>
      </c>
      <c r="V32" s="105"/>
      <c r="W32" s="105"/>
      <c r="X32" s="105"/>
      <c r="Y32" s="105"/>
      <c r="Z32" s="105"/>
      <c r="AA32" s="105"/>
      <c r="AB32" s="105"/>
      <c r="AC32" s="105"/>
      <c r="AD32" s="105"/>
      <c r="AE32" s="105"/>
      <c r="AF32" s="105"/>
      <c r="AG32" s="105"/>
      <c r="AH32" s="105"/>
      <c r="AI32" s="105"/>
      <c r="AJ32" s="105"/>
      <c r="AK32" s="105"/>
      <c r="AL32" s="105"/>
      <c r="AM32" s="105"/>
      <c r="AN32" s="105">
        <f>データ!AE7</f>
        <v>419.4</v>
      </c>
      <c r="AO32" s="105"/>
      <c r="AP32" s="105"/>
      <c r="AQ32" s="105"/>
      <c r="AR32" s="105"/>
      <c r="AS32" s="105"/>
      <c r="AT32" s="105"/>
      <c r="AU32" s="105"/>
      <c r="AV32" s="105"/>
      <c r="AW32" s="105"/>
      <c r="AX32" s="105"/>
      <c r="AY32" s="105"/>
      <c r="AZ32" s="105"/>
      <c r="BA32" s="105"/>
      <c r="BB32" s="105"/>
      <c r="BC32" s="105"/>
      <c r="BD32" s="105"/>
      <c r="BE32" s="105"/>
      <c r="BF32" s="105"/>
      <c r="BG32" s="105">
        <f>データ!AF7</f>
        <v>371</v>
      </c>
      <c r="BH32" s="105"/>
      <c r="BI32" s="105"/>
      <c r="BJ32" s="105"/>
      <c r="BK32" s="105"/>
      <c r="BL32" s="105"/>
      <c r="BM32" s="105"/>
      <c r="BN32" s="105"/>
      <c r="BO32" s="105"/>
      <c r="BP32" s="105"/>
      <c r="BQ32" s="105"/>
      <c r="BR32" s="105"/>
      <c r="BS32" s="105"/>
      <c r="BT32" s="105"/>
      <c r="BU32" s="105"/>
      <c r="BV32" s="105"/>
      <c r="BW32" s="105"/>
      <c r="BX32" s="105"/>
      <c r="BY32" s="105"/>
      <c r="BZ32" s="105">
        <f>データ!AG7</f>
        <v>509.2</v>
      </c>
      <c r="CA32" s="105"/>
      <c r="CB32" s="105"/>
      <c r="CC32" s="105"/>
      <c r="CD32" s="105"/>
      <c r="CE32" s="105"/>
      <c r="CF32" s="105"/>
      <c r="CG32" s="105"/>
      <c r="CH32" s="105"/>
      <c r="CI32" s="105"/>
      <c r="CJ32" s="105"/>
      <c r="CK32" s="105"/>
      <c r="CL32" s="105"/>
      <c r="CM32" s="105"/>
      <c r="CN32" s="105"/>
      <c r="CO32" s="105"/>
      <c r="CP32" s="105"/>
      <c r="CQ32" s="105"/>
      <c r="CR32" s="105"/>
      <c r="CS32" s="105">
        <f>データ!AH7</f>
        <v>449.1</v>
      </c>
      <c r="CT32" s="105"/>
      <c r="CU32" s="105"/>
      <c r="CV32" s="105"/>
      <c r="CW32" s="105"/>
      <c r="CX32" s="105"/>
      <c r="CY32" s="105"/>
      <c r="CZ32" s="105"/>
      <c r="DA32" s="105"/>
      <c r="DB32" s="105"/>
      <c r="DC32" s="105"/>
      <c r="DD32" s="105"/>
      <c r="DE32" s="105"/>
      <c r="DF32" s="105"/>
      <c r="DG32" s="105"/>
      <c r="DH32" s="105"/>
      <c r="DI32" s="105"/>
      <c r="DJ32" s="105"/>
      <c r="DK32" s="105"/>
      <c r="DL32" s="23"/>
      <c r="DM32" s="23"/>
      <c r="DN32" s="23"/>
      <c r="DO32" s="23"/>
      <c r="DP32" s="23"/>
      <c r="DQ32" s="23"/>
      <c r="DR32" s="23"/>
      <c r="DS32" s="23"/>
      <c r="DT32" s="23"/>
      <c r="DU32" s="23"/>
      <c r="DV32" s="23"/>
      <c r="DW32" s="23"/>
      <c r="DX32" s="23"/>
      <c r="DY32" s="23"/>
      <c r="DZ32" s="23"/>
      <c r="EA32" s="102" t="s">
        <v>53</v>
      </c>
      <c r="EB32" s="103"/>
      <c r="EC32" s="103"/>
      <c r="ED32" s="103"/>
      <c r="EE32" s="103"/>
      <c r="EF32" s="103"/>
      <c r="EG32" s="103"/>
      <c r="EH32" s="103"/>
      <c r="EI32" s="103"/>
      <c r="EJ32" s="103"/>
      <c r="EK32" s="104"/>
      <c r="EL32" s="105">
        <f>データ!AO7</f>
        <v>3.5</v>
      </c>
      <c r="EM32" s="105"/>
      <c r="EN32" s="105"/>
      <c r="EO32" s="105"/>
      <c r="EP32" s="105"/>
      <c r="EQ32" s="105"/>
      <c r="ER32" s="105"/>
      <c r="ES32" s="105"/>
      <c r="ET32" s="105"/>
      <c r="EU32" s="105"/>
      <c r="EV32" s="105"/>
      <c r="EW32" s="105"/>
      <c r="EX32" s="105"/>
      <c r="EY32" s="105"/>
      <c r="EZ32" s="105"/>
      <c r="FA32" s="105"/>
      <c r="FB32" s="105"/>
      <c r="FC32" s="105"/>
      <c r="FD32" s="105"/>
      <c r="FE32" s="105">
        <f>データ!AP7</f>
        <v>3.2</v>
      </c>
      <c r="FF32" s="105"/>
      <c r="FG32" s="105"/>
      <c r="FH32" s="105"/>
      <c r="FI32" s="105"/>
      <c r="FJ32" s="105"/>
      <c r="FK32" s="105"/>
      <c r="FL32" s="105"/>
      <c r="FM32" s="105"/>
      <c r="FN32" s="105"/>
      <c r="FO32" s="105"/>
      <c r="FP32" s="105"/>
      <c r="FQ32" s="105"/>
      <c r="FR32" s="105"/>
      <c r="FS32" s="105"/>
      <c r="FT32" s="105"/>
      <c r="FU32" s="105"/>
      <c r="FV32" s="105"/>
      <c r="FW32" s="105"/>
      <c r="FX32" s="105">
        <f>データ!AQ7</f>
        <v>2.9</v>
      </c>
      <c r="FY32" s="105"/>
      <c r="FZ32" s="105"/>
      <c r="GA32" s="105"/>
      <c r="GB32" s="105"/>
      <c r="GC32" s="105"/>
      <c r="GD32" s="105"/>
      <c r="GE32" s="105"/>
      <c r="GF32" s="105"/>
      <c r="GG32" s="105"/>
      <c r="GH32" s="105"/>
      <c r="GI32" s="105"/>
      <c r="GJ32" s="105"/>
      <c r="GK32" s="105"/>
      <c r="GL32" s="105"/>
      <c r="GM32" s="105"/>
      <c r="GN32" s="105"/>
      <c r="GO32" s="105"/>
      <c r="GP32" s="105"/>
      <c r="GQ32" s="105">
        <f>データ!AR7</f>
        <v>6</v>
      </c>
      <c r="GR32" s="105"/>
      <c r="GS32" s="105"/>
      <c r="GT32" s="105"/>
      <c r="GU32" s="105"/>
      <c r="GV32" s="105"/>
      <c r="GW32" s="105"/>
      <c r="GX32" s="105"/>
      <c r="GY32" s="105"/>
      <c r="GZ32" s="105"/>
      <c r="HA32" s="105"/>
      <c r="HB32" s="105"/>
      <c r="HC32" s="105"/>
      <c r="HD32" s="105"/>
      <c r="HE32" s="105"/>
      <c r="HF32" s="105"/>
      <c r="HG32" s="105"/>
      <c r="HH32" s="105"/>
      <c r="HI32" s="105"/>
      <c r="HJ32" s="105">
        <f>データ!AS7</f>
        <v>3.8</v>
      </c>
      <c r="HK32" s="105"/>
      <c r="HL32" s="105"/>
      <c r="HM32" s="105"/>
      <c r="HN32" s="105"/>
      <c r="HO32" s="105"/>
      <c r="HP32" s="105"/>
      <c r="HQ32" s="105"/>
      <c r="HR32" s="105"/>
      <c r="HS32" s="105"/>
      <c r="HT32" s="105"/>
      <c r="HU32" s="105"/>
      <c r="HV32" s="105"/>
      <c r="HW32" s="105"/>
      <c r="HX32" s="105"/>
      <c r="HY32" s="105"/>
      <c r="HZ32" s="105"/>
      <c r="IA32" s="105"/>
      <c r="IB32" s="105"/>
      <c r="IC32" s="24"/>
      <c r="ID32" s="24"/>
      <c r="IE32" s="24"/>
      <c r="IF32" s="24"/>
      <c r="IG32" s="24"/>
      <c r="IH32" s="24"/>
      <c r="II32" s="24"/>
      <c r="IJ32" s="29"/>
      <c r="IK32" s="24"/>
      <c r="IL32" s="24"/>
      <c r="IM32" s="24"/>
      <c r="IN32" s="24"/>
      <c r="IO32" s="24"/>
      <c r="IP32" s="24"/>
      <c r="IQ32" s="24"/>
      <c r="IR32" s="102" t="s">
        <v>53</v>
      </c>
      <c r="IS32" s="103"/>
      <c r="IT32" s="103"/>
      <c r="IU32" s="103"/>
      <c r="IV32" s="103"/>
      <c r="IW32" s="103"/>
      <c r="IX32" s="103"/>
      <c r="IY32" s="103"/>
      <c r="IZ32" s="103"/>
      <c r="JA32" s="103"/>
      <c r="JB32" s="104"/>
      <c r="JC32" s="106">
        <f>データ!DP7</f>
        <v>252.8</v>
      </c>
      <c r="JD32" s="107"/>
      <c r="JE32" s="107"/>
      <c r="JF32" s="107"/>
      <c r="JG32" s="107"/>
      <c r="JH32" s="107"/>
      <c r="JI32" s="107"/>
      <c r="JJ32" s="107"/>
      <c r="JK32" s="107"/>
      <c r="JL32" s="107"/>
      <c r="JM32" s="107"/>
      <c r="JN32" s="107"/>
      <c r="JO32" s="107"/>
      <c r="JP32" s="107"/>
      <c r="JQ32" s="107"/>
      <c r="JR32" s="107"/>
      <c r="JS32" s="107"/>
      <c r="JT32" s="107"/>
      <c r="JU32" s="108"/>
      <c r="JV32" s="106">
        <f>データ!DQ7</f>
        <v>269</v>
      </c>
      <c r="JW32" s="107"/>
      <c r="JX32" s="107"/>
      <c r="JY32" s="107"/>
      <c r="JZ32" s="107"/>
      <c r="KA32" s="107"/>
      <c r="KB32" s="107"/>
      <c r="KC32" s="107"/>
      <c r="KD32" s="107"/>
      <c r="KE32" s="107"/>
      <c r="KF32" s="107"/>
      <c r="KG32" s="107"/>
      <c r="KH32" s="107"/>
      <c r="KI32" s="107"/>
      <c r="KJ32" s="107"/>
      <c r="KK32" s="107"/>
      <c r="KL32" s="107"/>
      <c r="KM32" s="107"/>
      <c r="KN32" s="108"/>
      <c r="KO32" s="106">
        <f>データ!DR7</f>
        <v>276.60000000000002</v>
      </c>
      <c r="KP32" s="107"/>
      <c r="KQ32" s="107"/>
      <c r="KR32" s="107"/>
      <c r="KS32" s="107"/>
      <c r="KT32" s="107"/>
      <c r="KU32" s="107"/>
      <c r="KV32" s="107"/>
      <c r="KW32" s="107"/>
      <c r="KX32" s="107"/>
      <c r="KY32" s="107"/>
      <c r="KZ32" s="107"/>
      <c r="LA32" s="107"/>
      <c r="LB32" s="107"/>
      <c r="LC32" s="107"/>
      <c r="LD32" s="107"/>
      <c r="LE32" s="107"/>
      <c r="LF32" s="107"/>
      <c r="LG32" s="108"/>
      <c r="LH32" s="106">
        <f>データ!DS7</f>
        <v>274.8</v>
      </c>
      <c r="LI32" s="107"/>
      <c r="LJ32" s="107"/>
      <c r="LK32" s="107"/>
      <c r="LL32" s="107"/>
      <c r="LM32" s="107"/>
      <c r="LN32" s="107"/>
      <c r="LO32" s="107"/>
      <c r="LP32" s="107"/>
      <c r="LQ32" s="107"/>
      <c r="LR32" s="107"/>
      <c r="LS32" s="107"/>
      <c r="LT32" s="107"/>
      <c r="LU32" s="107"/>
      <c r="LV32" s="107"/>
      <c r="LW32" s="107"/>
      <c r="LX32" s="107"/>
      <c r="LY32" s="107"/>
      <c r="LZ32" s="108"/>
      <c r="MA32" s="106">
        <f>データ!DT7</f>
        <v>277.2</v>
      </c>
      <c r="MB32" s="107"/>
      <c r="MC32" s="107"/>
      <c r="MD32" s="107"/>
      <c r="ME32" s="107"/>
      <c r="MF32" s="107"/>
      <c r="MG32" s="107"/>
      <c r="MH32" s="107"/>
      <c r="MI32" s="107"/>
      <c r="MJ32" s="107"/>
      <c r="MK32" s="107"/>
      <c r="ML32" s="107"/>
      <c r="MM32" s="107"/>
      <c r="MN32" s="107"/>
      <c r="MO32" s="107"/>
      <c r="MP32" s="107"/>
      <c r="MQ32" s="107"/>
      <c r="MR32" s="107"/>
      <c r="MS32" s="108"/>
      <c r="MT32" s="6"/>
      <c r="MU32" s="6"/>
      <c r="MV32" s="6"/>
      <c r="MW32" s="6"/>
      <c r="MX32" s="6"/>
      <c r="MY32" s="6"/>
      <c r="MZ32" s="6"/>
      <c r="NA32" s="6"/>
      <c r="NB32" s="4"/>
      <c r="NC32" s="2"/>
      <c r="ND32" s="129" t="s">
        <v>119</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54</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120</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f>データ!$B$11</f>
        <v>41640</v>
      </c>
      <c r="V51" s="101"/>
      <c r="W51" s="101"/>
      <c r="X51" s="101"/>
      <c r="Y51" s="101"/>
      <c r="Z51" s="101"/>
      <c r="AA51" s="101"/>
      <c r="AB51" s="101"/>
      <c r="AC51" s="101"/>
      <c r="AD51" s="101"/>
      <c r="AE51" s="101"/>
      <c r="AF51" s="101"/>
      <c r="AG51" s="101"/>
      <c r="AH51" s="101"/>
      <c r="AI51" s="101"/>
      <c r="AJ51" s="101"/>
      <c r="AK51" s="101"/>
      <c r="AL51" s="101"/>
      <c r="AM51" s="101"/>
      <c r="AN51" s="101">
        <f>データ!$C$11</f>
        <v>42005</v>
      </c>
      <c r="AO51" s="101"/>
      <c r="AP51" s="101"/>
      <c r="AQ51" s="101"/>
      <c r="AR51" s="101"/>
      <c r="AS51" s="101"/>
      <c r="AT51" s="101"/>
      <c r="AU51" s="101"/>
      <c r="AV51" s="101"/>
      <c r="AW51" s="101"/>
      <c r="AX51" s="101"/>
      <c r="AY51" s="101"/>
      <c r="AZ51" s="101"/>
      <c r="BA51" s="101"/>
      <c r="BB51" s="101"/>
      <c r="BC51" s="101"/>
      <c r="BD51" s="101"/>
      <c r="BE51" s="101"/>
      <c r="BF51" s="101"/>
      <c r="BG51" s="101">
        <f>データ!$D$11</f>
        <v>42370</v>
      </c>
      <c r="BH51" s="101"/>
      <c r="BI51" s="101"/>
      <c r="BJ51" s="101"/>
      <c r="BK51" s="101"/>
      <c r="BL51" s="101"/>
      <c r="BM51" s="101"/>
      <c r="BN51" s="101"/>
      <c r="BO51" s="101"/>
      <c r="BP51" s="101"/>
      <c r="BQ51" s="101"/>
      <c r="BR51" s="101"/>
      <c r="BS51" s="101"/>
      <c r="BT51" s="101"/>
      <c r="BU51" s="101"/>
      <c r="BV51" s="101"/>
      <c r="BW51" s="101"/>
      <c r="BX51" s="101"/>
      <c r="BY51" s="101"/>
      <c r="BZ51" s="101">
        <f>データ!$E$11</f>
        <v>42736</v>
      </c>
      <c r="CA51" s="101"/>
      <c r="CB51" s="101"/>
      <c r="CC51" s="101"/>
      <c r="CD51" s="101"/>
      <c r="CE51" s="101"/>
      <c r="CF51" s="101"/>
      <c r="CG51" s="101"/>
      <c r="CH51" s="101"/>
      <c r="CI51" s="101"/>
      <c r="CJ51" s="101"/>
      <c r="CK51" s="101"/>
      <c r="CL51" s="101"/>
      <c r="CM51" s="101"/>
      <c r="CN51" s="101"/>
      <c r="CO51" s="101"/>
      <c r="CP51" s="101"/>
      <c r="CQ51" s="101"/>
      <c r="CR51" s="101"/>
      <c r="CS51" s="101">
        <f>データ!$F$11</f>
        <v>43101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f>データ!$B$11</f>
        <v>41640</v>
      </c>
      <c r="EM51" s="101"/>
      <c r="EN51" s="101"/>
      <c r="EO51" s="101"/>
      <c r="EP51" s="101"/>
      <c r="EQ51" s="101"/>
      <c r="ER51" s="101"/>
      <c r="ES51" s="101"/>
      <c r="ET51" s="101"/>
      <c r="EU51" s="101"/>
      <c r="EV51" s="101"/>
      <c r="EW51" s="101"/>
      <c r="EX51" s="101"/>
      <c r="EY51" s="101"/>
      <c r="EZ51" s="101"/>
      <c r="FA51" s="101"/>
      <c r="FB51" s="101"/>
      <c r="FC51" s="101"/>
      <c r="FD51" s="101"/>
      <c r="FE51" s="101">
        <f>データ!$C$11</f>
        <v>42005</v>
      </c>
      <c r="FF51" s="101"/>
      <c r="FG51" s="101"/>
      <c r="FH51" s="101"/>
      <c r="FI51" s="101"/>
      <c r="FJ51" s="101"/>
      <c r="FK51" s="101"/>
      <c r="FL51" s="101"/>
      <c r="FM51" s="101"/>
      <c r="FN51" s="101"/>
      <c r="FO51" s="101"/>
      <c r="FP51" s="101"/>
      <c r="FQ51" s="101"/>
      <c r="FR51" s="101"/>
      <c r="FS51" s="101"/>
      <c r="FT51" s="101"/>
      <c r="FU51" s="101"/>
      <c r="FV51" s="101"/>
      <c r="FW51" s="101"/>
      <c r="FX51" s="101">
        <f>データ!$D$11</f>
        <v>42370</v>
      </c>
      <c r="FY51" s="101"/>
      <c r="FZ51" s="101"/>
      <c r="GA51" s="101"/>
      <c r="GB51" s="101"/>
      <c r="GC51" s="101"/>
      <c r="GD51" s="101"/>
      <c r="GE51" s="101"/>
      <c r="GF51" s="101"/>
      <c r="GG51" s="101"/>
      <c r="GH51" s="101"/>
      <c r="GI51" s="101"/>
      <c r="GJ51" s="101"/>
      <c r="GK51" s="101"/>
      <c r="GL51" s="101"/>
      <c r="GM51" s="101"/>
      <c r="GN51" s="101"/>
      <c r="GO51" s="101"/>
      <c r="GP51" s="101"/>
      <c r="GQ51" s="101">
        <f>データ!$E$11</f>
        <v>42736</v>
      </c>
      <c r="GR51" s="101"/>
      <c r="GS51" s="101"/>
      <c r="GT51" s="101"/>
      <c r="GU51" s="101"/>
      <c r="GV51" s="101"/>
      <c r="GW51" s="101"/>
      <c r="GX51" s="101"/>
      <c r="GY51" s="101"/>
      <c r="GZ51" s="101"/>
      <c r="HA51" s="101"/>
      <c r="HB51" s="101"/>
      <c r="HC51" s="101"/>
      <c r="HD51" s="101"/>
      <c r="HE51" s="101"/>
      <c r="HF51" s="101"/>
      <c r="HG51" s="101"/>
      <c r="HH51" s="101"/>
      <c r="HI51" s="101"/>
      <c r="HJ51" s="101">
        <f>データ!$F$11</f>
        <v>43101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f>データ!$B$11</f>
        <v>41640</v>
      </c>
      <c r="JD51" s="101"/>
      <c r="JE51" s="101"/>
      <c r="JF51" s="101"/>
      <c r="JG51" s="101"/>
      <c r="JH51" s="101"/>
      <c r="JI51" s="101"/>
      <c r="JJ51" s="101"/>
      <c r="JK51" s="101"/>
      <c r="JL51" s="101"/>
      <c r="JM51" s="101"/>
      <c r="JN51" s="101"/>
      <c r="JO51" s="101"/>
      <c r="JP51" s="101"/>
      <c r="JQ51" s="101"/>
      <c r="JR51" s="101"/>
      <c r="JS51" s="101"/>
      <c r="JT51" s="101"/>
      <c r="JU51" s="101"/>
      <c r="JV51" s="101">
        <f>データ!$C$11</f>
        <v>42005</v>
      </c>
      <c r="JW51" s="101"/>
      <c r="JX51" s="101"/>
      <c r="JY51" s="101"/>
      <c r="JZ51" s="101"/>
      <c r="KA51" s="101"/>
      <c r="KB51" s="101"/>
      <c r="KC51" s="101"/>
      <c r="KD51" s="101"/>
      <c r="KE51" s="101"/>
      <c r="KF51" s="101"/>
      <c r="KG51" s="101"/>
      <c r="KH51" s="101"/>
      <c r="KI51" s="101"/>
      <c r="KJ51" s="101"/>
      <c r="KK51" s="101"/>
      <c r="KL51" s="101"/>
      <c r="KM51" s="101"/>
      <c r="KN51" s="101"/>
      <c r="KO51" s="101">
        <f>データ!$D$11</f>
        <v>42370</v>
      </c>
      <c r="KP51" s="101"/>
      <c r="KQ51" s="101"/>
      <c r="KR51" s="101"/>
      <c r="KS51" s="101"/>
      <c r="KT51" s="101"/>
      <c r="KU51" s="101"/>
      <c r="KV51" s="101"/>
      <c r="KW51" s="101"/>
      <c r="KX51" s="101"/>
      <c r="KY51" s="101"/>
      <c r="KZ51" s="101"/>
      <c r="LA51" s="101"/>
      <c r="LB51" s="101"/>
      <c r="LC51" s="101"/>
      <c r="LD51" s="101"/>
      <c r="LE51" s="101"/>
      <c r="LF51" s="101"/>
      <c r="LG51" s="101"/>
      <c r="LH51" s="101">
        <f>データ!$E$11</f>
        <v>42736</v>
      </c>
      <c r="LI51" s="101"/>
      <c r="LJ51" s="101"/>
      <c r="LK51" s="101"/>
      <c r="LL51" s="101"/>
      <c r="LM51" s="101"/>
      <c r="LN51" s="101"/>
      <c r="LO51" s="101"/>
      <c r="LP51" s="101"/>
      <c r="LQ51" s="101"/>
      <c r="LR51" s="101"/>
      <c r="LS51" s="101"/>
      <c r="LT51" s="101"/>
      <c r="LU51" s="101"/>
      <c r="LV51" s="101"/>
      <c r="LW51" s="101"/>
      <c r="LX51" s="101"/>
      <c r="LY51" s="101"/>
      <c r="LZ51" s="101"/>
      <c r="MA51" s="101">
        <f>データ!$F$11</f>
        <v>43101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2" t="s">
        <v>2</v>
      </c>
      <c r="K52" s="103"/>
      <c r="L52" s="103"/>
      <c r="M52" s="103"/>
      <c r="N52" s="103"/>
      <c r="O52" s="103"/>
      <c r="P52" s="103"/>
      <c r="Q52" s="103"/>
      <c r="R52" s="103"/>
      <c r="S52" s="103"/>
      <c r="T52" s="104"/>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2" t="s">
        <v>2</v>
      </c>
      <c r="EB52" s="103"/>
      <c r="EC52" s="103"/>
      <c r="ED52" s="103"/>
      <c r="EE52" s="103"/>
      <c r="EF52" s="103"/>
      <c r="EG52" s="103"/>
      <c r="EH52" s="103"/>
      <c r="EI52" s="103"/>
      <c r="EJ52" s="103"/>
      <c r="EK52" s="104"/>
      <c r="EL52" s="105">
        <f>データ!BF7</f>
        <v>14.5</v>
      </c>
      <c r="EM52" s="105"/>
      <c r="EN52" s="105"/>
      <c r="EO52" s="105"/>
      <c r="EP52" s="105"/>
      <c r="EQ52" s="105"/>
      <c r="ER52" s="105"/>
      <c r="ES52" s="105"/>
      <c r="ET52" s="105"/>
      <c r="EU52" s="105"/>
      <c r="EV52" s="105"/>
      <c r="EW52" s="105"/>
      <c r="EX52" s="105"/>
      <c r="EY52" s="105"/>
      <c r="EZ52" s="105"/>
      <c r="FA52" s="105"/>
      <c r="FB52" s="105"/>
      <c r="FC52" s="105"/>
      <c r="FD52" s="105"/>
      <c r="FE52" s="105">
        <f>データ!BG7</f>
        <v>9.4</v>
      </c>
      <c r="FF52" s="105"/>
      <c r="FG52" s="105"/>
      <c r="FH52" s="105"/>
      <c r="FI52" s="105"/>
      <c r="FJ52" s="105"/>
      <c r="FK52" s="105"/>
      <c r="FL52" s="105"/>
      <c r="FM52" s="105"/>
      <c r="FN52" s="105"/>
      <c r="FO52" s="105"/>
      <c r="FP52" s="105"/>
      <c r="FQ52" s="105"/>
      <c r="FR52" s="105"/>
      <c r="FS52" s="105"/>
      <c r="FT52" s="105"/>
      <c r="FU52" s="105"/>
      <c r="FV52" s="105"/>
      <c r="FW52" s="105"/>
      <c r="FX52" s="105">
        <f>データ!BH7</f>
        <v>12.1</v>
      </c>
      <c r="FY52" s="105"/>
      <c r="FZ52" s="105"/>
      <c r="GA52" s="105"/>
      <c r="GB52" s="105"/>
      <c r="GC52" s="105"/>
      <c r="GD52" s="105"/>
      <c r="GE52" s="105"/>
      <c r="GF52" s="105"/>
      <c r="GG52" s="105"/>
      <c r="GH52" s="105"/>
      <c r="GI52" s="105"/>
      <c r="GJ52" s="105"/>
      <c r="GK52" s="105"/>
      <c r="GL52" s="105"/>
      <c r="GM52" s="105"/>
      <c r="GN52" s="105"/>
      <c r="GO52" s="105"/>
      <c r="GP52" s="105"/>
      <c r="GQ52" s="105">
        <f>データ!BI7</f>
        <v>-0.6</v>
      </c>
      <c r="GR52" s="105"/>
      <c r="GS52" s="105"/>
      <c r="GT52" s="105"/>
      <c r="GU52" s="105"/>
      <c r="GV52" s="105"/>
      <c r="GW52" s="105"/>
      <c r="GX52" s="105"/>
      <c r="GY52" s="105"/>
      <c r="GZ52" s="105"/>
      <c r="HA52" s="105"/>
      <c r="HB52" s="105"/>
      <c r="HC52" s="105"/>
      <c r="HD52" s="105"/>
      <c r="HE52" s="105"/>
      <c r="HF52" s="105"/>
      <c r="HG52" s="105"/>
      <c r="HH52" s="105"/>
      <c r="HI52" s="105"/>
      <c r="HJ52" s="105">
        <f>データ!BJ7</f>
        <v>-9.6</v>
      </c>
      <c r="HK52" s="105"/>
      <c r="HL52" s="105"/>
      <c r="HM52" s="105"/>
      <c r="HN52" s="105"/>
      <c r="HO52" s="105"/>
      <c r="HP52" s="105"/>
      <c r="HQ52" s="105"/>
      <c r="HR52" s="105"/>
      <c r="HS52" s="105"/>
      <c r="HT52" s="105"/>
      <c r="HU52" s="105"/>
      <c r="HV52" s="105"/>
      <c r="HW52" s="105"/>
      <c r="HX52" s="105"/>
      <c r="HY52" s="105"/>
      <c r="HZ52" s="105"/>
      <c r="IA52" s="105"/>
      <c r="IB52" s="105"/>
      <c r="IC52" s="24"/>
      <c r="ID52" s="24"/>
      <c r="IE52" s="24"/>
      <c r="IF52" s="24"/>
      <c r="IG52" s="24"/>
      <c r="IH52" s="24"/>
      <c r="II52" s="24"/>
      <c r="IJ52" s="24"/>
      <c r="IK52" s="24"/>
      <c r="IL52" s="24"/>
      <c r="IM52" s="24"/>
      <c r="IN52" s="24"/>
      <c r="IO52" s="24"/>
      <c r="IP52" s="24"/>
      <c r="IQ52" s="24"/>
      <c r="IR52" s="102" t="s">
        <v>2</v>
      </c>
      <c r="IS52" s="103"/>
      <c r="IT52" s="103"/>
      <c r="IU52" s="103"/>
      <c r="IV52" s="103"/>
      <c r="IW52" s="103"/>
      <c r="IX52" s="103"/>
      <c r="IY52" s="103"/>
      <c r="IZ52" s="103"/>
      <c r="JA52" s="103"/>
      <c r="JB52" s="104"/>
      <c r="JC52" s="109">
        <f>データ!BQ7</f>
        <v>978</v>
      </c>
      <c r="JD52" s="109"/>
      <c r="JE52" s="109"/>
      <c r="JF52" s="109"/>
      <c r="JG52" s="109"/>
      <c r="JH52" s="109"/>
      <c r="JI52" s="109"/>
      <c r="JJ52" s="109"/>
      <c r="JK52" s="109"/>
      <c r="JL52" s="109"/>
      <c r="JM52" s="109"/>
      <c r="JN52" s="109"/>
      <c r="JO52" s="109"/>
      <c r="JP52" s="109"/>
      <c r="JQ52" s="109"/>
      <c r="JR52" s="109"/>
      <c r="JS52" s="109"/>
      <c r="JT52" s="109"/>
      <c r="JU52" s="109"/>
      <c r="JV52" s="109">
        <f>データ!BR7</f>
        <v>637</v>
      </c>
      <c r="JW52" s="109"/>
      <c r="JX52" s="109"/>
      <c r="JY52" s="109"/>
      <c r="JZ52" s="109"/>
      <c r="KA52" s="109"/>
      <c r="KB52" s="109"/>
      <c r="KC52" s="109"/>
      <c r="KD52" s="109"/>
      <c r="KE52" s="109"/>
      <c r="KF52" s="109"/>
      <c r="KG52" s="109"/>
      <c r="KH52" s="109"/>
      <c r="KI52" s="109"/>
      <c r="KJ52" s="109"/>
      <c r="KK52" s="109"/>
      <c r="KL52" s="109"/>
      <c r="KM52" s="109"/>
      <c r="KN52" s="109"/>
      <c r="KO52" s="109">
        <f>データ!BS7</f>
        <v>825</v>
      </c>
      <c r="KP52" s="109"/>
      <c r="KQ52" s="109"/>
      <c r="KR52" s="109"/>
      <c r="KS52" s="109"/>
      <c r="KT52" s="109"/>
      <c r="KU52" s="109"/>
      <c r="KV52" s="109"/>
      <c r="KW52" s="109"/>
      <c r="KX52" s="109"/>
      <c r="KY52" s="109"/>
      <c r="KZ52" s="109"/>
      <c r="LA52" s="109"/>
      <c r="LB52" s="109"/>
      <c r="LC52" s="109"/>
      <c r="LD52" s="109"/>
      <c r="LE52" s="109"/>
      <c r="LF52" s="109"/>
      <c r="LG52" s="109"/>
      <c r="LH52" s="109">
        <f>データ!BT7</f>
        <v>-36</v>
      </c>
      <c r="LI52" s="109"/>
      <c r="LJ52" s="109"/>
      <c r="LK52" s="109"/>
      <c r="LL52" s="109"/>
      <c r="LM52" s="109"/>
      <c r="LN52" s="109"/>
      <c r="LO52" s="109"/>
      <c r="LP52" s="109"/>
      <c r="LQ52" s="109"/>
      <c r="LR52" s="109"/>
      <c r="LS52" s="109"/>
      <c r="LT52" s="109"/>
      <c r="LU52" s="109"/>
      <c r="LV52" s="109"/>
      <c r="LW52" s="109"/>
      <c r="LX52" s="109"/>
      <c r="LY52" s="109"/>
      <c r="LZ52" s="109"/>
      <c r="MA52" s="109">
        <f>データ!BU7</f>
        <v>-577</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2" t="s">
        <v>53</v>
      </c>
      <c r="K53" s="103"/>
      <c r="L53" s="103"/>
      <c r="M53" s="103"/>
      <c r="N53" s="103"/>
      <c r="O53" s="103"/>
      <c r="P53" s="103"/>
      <c r="Q53" s="103"/>
      <c r="R53" s="103"/>
      <c r="S53" s="103"/>
      <c r="T53" s="104"/>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2" t="s">
        <v>53</v>
      </c>
      <c r="EB53" s="103"/>
      <c r="EC53" s="103"/>
      <c r="ED53" s="103"/>
      <c r="EE53" s="103"/>
      <c r="EF53" s="103"/>
      <c r="EG53" s="103"/>
      <c r="EH53" s="103"/>
      <c r="EI53" s="103"/>
      <c r="EJ53" s="103"/>
      <c r="EK53" s="104"/>
      <c r="EL53" s="105">
        <f>データ!BK7</f>
        <v>40.700000000000003</v>
      </c>
      <c r="EM53" s="105"/>
      <c r="EN53" s="105"/>
      <c r="EO53" s="105"/>
      <c r="EP53" s="105"/>
      <c r="EQ53" s="105"/>
      <c r="ER53" s="105"/>
      <c r="ES53" s="105"/>
      <c r="ET53" s="105"/>
      <c r="EU53" s="105"/>
      <c r="EV53" s="105"/>
      <c r="EW53" s="105"/>
      <c r="EX53" s="105"/>
      <c r="EY53" s="105"/>
      <c r="EZ53" s="105"/>
      <c r="FA53" s="105"/>
      <c r="FB53" s="105"/>
      <c r="FC53" s="105"/>
      <c r="FD53" s="105"/>
      <c r="FE53" s="105">
        <f>データ!BL7</f>
        <v>38.200000000000003</v>
      </c>
      <c r="FF53" s="105"/>
      <c r="FG53" s="105"/>
      <c r="FH53" s="105"/>
      <c r="FI53" s="105"/>
      <c r="FJ53" s="105"/>
      <c r="FK53" s="105"/>
      <c r="FL53" s="105"/>
      <c r="FM53" s="105"/>
      <c r="FN53" s="105"/>
      <c r="FO53" s="105"/>
      <c r="FP53" s="105"/>
      <c r="FQ53" s="105"/>
      <c r="FR53" s="105"/>
      <c r="FS53" s="105"/>
      <c r="FT53" s="105"/>
      <c r="FU53" s="105"/>
      <c r="FV53" s="105"/>
      <c r="FW53" s="105"/>
      <c r="FX53" s="105">
        <f>データ!BM7</f>
        <v>34.6</v>
      </c>
      <c r="FY53" s="105"/>
      <c r="FZ53" s="105"/>
      <c r="GA53" s="105"/>
      <c r="GB53" s="105"/>
      <c r="GC53" s="105"/>
      <c r="GD53" s="105"/>
      <c r="GE53" s="105"/>
      <c r="GF53" s="105"/>
      <c r="GG53" s="105"/>
      <c r="GH53" s="105"/>
      <c r="GI53" s="105"/>
      <c r="GJ53" s="105"/>
      <c r="GK53" s="105"/>
      <c r="GL53" s="105"/>
      <c r="GM53" s="105"/>
      <c r="GN53" s="105"/>
      <c r="GO53" s="105"/>
      <c r="GP53" s="105"/>
      <c r="GQ53" s="105">
        <f>データ!BN7</f>
        <v>37.6</v>
      </c>
      <c r="GR53" s="105"/>
      <c r="GS53" s="105"/>
      <c r="GT53" s="105"/>
      <c r="GU53" s="105"/>
      <c r="GV53" s="105"/>
      <c r="GW53" s="105"/>
      <c r="GX53" s="105"/>
      <c r="GY53" s="105"/>
      <c r="GZ53" s="105"/>
      <c r="HA53" s="105"/>
      <c r="HB53" s="105"/>
      <c r="HC53" s="105"/>
      <c r="HD53" s="105"/>
      <c r="HE53" s="105"/>
      <c r="HF53" s="105"/>
      <c r="HG53" s="105"/>
      <c r="HH53" s="105"/>
      <c r="HI53" s="105"/>
      <c r="HJ53" s="105">
        <f>データ!BO7</f>
        <v>33.200000000000003</v>
      </c>
      <c r="HK53" s="105"/>
      <c r="HL53" s="105"/>
      <c r="HM53" s="105"/>
      <c r="HN53" s="105"/>
      <c r="HO53" s="105"/>
      <c r="HP53" s="105"/>
      <c r="HQ53" s="105"/>
      <c r="HR53" s="105"/>
      <c r="HS53" s="105"/>
      <c r="HT53" s="105"/>
      <c r="HU53" s="105"/>
      <c r="HV53" s="105"/>
      <c r="HW53" s="105"/>
      <c r="HX53" s="105"/>
      <c r="HY53" s="105"/>
      <c r="HZ53" s="105"/>
      <c r="IA53" s="105"/>
      <c r="IB53" s="105"/>
      <c r="IC53" s="24"/>
      <c r="ID53" s="24"/>
      <c r="IE53" s="24"/>
      <c r="IF53" s="24"/>
      <c r="IG53" s="24"/>
      <c r="IH53" s="24"/>
      <c r="II53" s="24"/>
      <c r="IJ53" s="24"/>
      <c r="IK53" s="24"/>
      <c r="IL53" s="24"/>
      <c r="IM53" s="24"/>
      <c r="IN53" s="24"/>
      <c r="IO53" s="24"/>
      <c r="IP53" s="24"/>
      <c r="IQ53" s="24"/>
      <c r="IR53" s="102" t="s">
        <v>53</v>
      </c>
      <c r="IS53" s="103"/>
      <c r="IT53" s="103"/>
      <c r="IU53" s="103"/>
      <c r="IV53" s="103"/>
      <c r="IW53" s="103"/>
      <c r="IX53" s="103"/>
      <c r="IY53" s="103"/>
      <c r="IZ53" s="103"/>
      <c r="JA53" s="103"/>
      <c r="JB53" s="104"/>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55</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44</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56</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121</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38175</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35</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f>データ!$B$11</f>
        <v>41640</v>
      </c>
      <c r="S76" s="111"/>
      <c r="T76" s="111"/>
      <c r="U76" s="111"/>
      <c r="V76" s="111"/>
      <c r="W76" s="111"/>
      <c r="X76" s="111"/>
      <c r="Y76" s="111"/>
      <c r="Z76" s="111"/>
      <c r="AA76" s="111"/>
      <c r="AB76" s="111"/>
      <c r="AC76" s="111"/>
      <c r="AD76" s="111"/>
      <c r="AE76" s="111"/>
      <c r="AF76" s="112"/>
      <c r="AG76" s="110">
        <f>データ!$C$11</f>
        <v>42005</v>
      </c>
      <c r="AH76" s="111"/>
      <c r="AI76" s="111"/>
      <c r="AJ76" s="111"/>
      <c r="AK76" s="111"/>
      <c r="AL76" s="111"/>
      <c r="AM76" s="111"/>
      <c r="AN76" s="111"/>
      <c r="AO76" s="111"/>
      <c r="AP76" s="111"/>
      <c r="AQ76" s="111"/>
      <c r="AR76" s="111"/>
      <c r="AS76" s="111"/>
      <c r="AT76" s="111"/>
      <c r="AU76" s="112"/>
      <c r="AV76" s="110">
        <f>データ!$D$11</f>
        <v>42370</v>
      </c>
      <c r="AW76" s="111"/>
      <c r="AX76" s="111"/>
      <c r="AY76" s="111"/>
      <c r="AZ76" s="111"/>
      <c r="BA76" s="111"/>
      <c r="BB76" s="111"/>
      <c r="BC76" s="111"/>
      <c r="BD76" s="111"/>
      <c r="BE76" s="111"/>
      <c r="BF76" s="111"/>
      <c r="BG76" s="111"/>
      <c r="BH76" s="111"/>
      <c r="BI76" s="111"/>
      <c r="BJ76" s="112"/>
      <c r="BK76" s="110">
        <f>データ!$E$11</f>
        <v>42736</v>
      </c>
      <c r="BL76" s="111"/>
      <c r="BM76" s="111"/>
      <c r="BN76" s="111"/>
      <c r="BO76" s="111"/>
      <c r="BP76" s="111"/>
      <c r="BQ76" s="111"/>
      <c r="BR76" s="111"/>
      <c r="BS76" s="111"/>
      <c r="BT76" s="111"/>
      <c r="BU76" s="111"/>
      <c r="BV76" s="111"/>
      <c r="BW76" s="111"/>
      <c r="BX76" s="111"/>
      <c r="BY76" s="112"/>
      <c r="BZ76" s="110">
        <f>データ!$F$11</f>
        <v>43101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0</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f>データ!$B$11</f>
        <v>41640</v>
      </c>
      <c r="GM76" s="111"/>
      <c r="GN76" s="111"/>
      <c r="GO76" s="111"/>
      <c r="GP76" s="111"/>
      <c r="GQ76" s="111"/>
      <c r="GR76" s="111"/>
      <c r="GS76" s="111"/>
      <c r="GT76" s="111"/>
      <c r="GU76" s="111"/>
      <c r="GV76" s="111"/>
      <c r="GW76" s="111"/>
      <c r="GX76" s="111"/>
      <c r="GY76" s="111"/>
      <c r="GZ76" s="112"/>
      <c r="HA76" s="110">
        <f>データ!$C$11</f>
        <v>42005</v>
      </c>
      <c r="HB76" s="111"/>
      <c r="HC76" s="111"/>
      <c r="HD76" s="111"/>
      <c r="HE76" s="111"/>
      <c r="HF76" s="111"/>
      <c r="HG76" s="111"/>
      <c r="HH76" s="111"/>
      <c r="HI76" s="111"/>
      <c r="HJ76" s="111"/>
      <c r="HK76" s="111"/>
      <c r="HL76" s="111"/>
      <c r="HM76" s="111"/>
      <c r="HN76" s="111"/>
      <c r="HO76" s="112"/>
      <c r="HP76" s="110">
        <f>データ!$D$11</f>
        <v>42370</v>
      </c>
      <c r="HQ76" s="111"/>
      <c r="HR76" s="111"/>
      <c r="HS76" s="111"/>
      <c r="HT76" s="111"/>
      <c r="HU76" s="111"/>
      <c r="HV76" s="111"/>
      <c r="HW76" s="111"/>
      <c r="HX76" s="111"/>
      <c r="HY76" s="111"/>
      <c r="HZ76" s="111"/>
      <c r="IA76" s="111"/>
      <c r="IB76" s="111"/>
      <c r="IC76" s="111"/>
      <c r="ID76" s="112"/>
      <c r="IE76" s="110">
        <f>データ!$E$11</f>
        <v>42736</v>
      </c>
      <c r="IF76" s="111"/>
      <c r="IG76" s="111"/>
      <c r="IH76" s="111"/>
      <c r="II76" s="111"/>
      <c r="IJ76" s="111"/>
      <c r="IK76" s="111"/>
      <c r="IL76" s="111"/>
      <c r="IM76" s="111"/>
      <c r="IN76" s="111"/>
      <c r="IO76" s="111"/>
      <c r="IP76" s="111"/>
      <c r="IQ76" s="111"/>
      <c r="IR76" s="111"/>
      <c r="IS76" s="112"/>
      <c r="IT76" s="110">
        <f>データ!$F$11</f>
        <v>43101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f>データ!$B$11</f>
        <v>41640</v>
      </c>
      <c r="KB76" s="111"/>
      <c r="KC76" s="111"/>
      <c r="KD76" s="111"/>
      <c r="KE76" s="111"/>
      <c r="KF76" s="111"/>
      <c r="KG76" s="111"/>
      <c r="KH76" s="111"/>
      <c r="KI76" s="111"/>
      <c r="KJ76" s="111"/>
      <c r="KK76" s="111"/>
      <c r="KL76" s="111"/>
      <c r="KM76" s="111"/>
      <c r="KN76" s="111"/>
      <c r="KO76" s="112"/>
      <c r="KP76" s="110">
        <f>データ!$C$11</f>
        <v>42005</v>
      </c>
      <c r="KQ76" s="111"/>
      <c r="KR76" s="111"/>
      <c r="KS76" s="111"/>
      <c r="KT76" s="111"/>
      <c r="KU76" s="111"/>
      <c r="KV76" s="111"/>
      <c r="KW76" s="111"/>
      <c r="KX76" s="111"/>
      <c r="KY76" s="111"/>
      <c r="KZ76" s="111"/>
      <c r="LA76" s="111"/>
      <c r="LB76" s="111"/>
      <c r="LC76" s="111"/>
      <c r="LD76" s="112"/>
      <c r="LE76" s="110">
        <f>データ!$D$11</f>
        <v>42370</v>
      </c>
      <c r="LF76" s="111"/>
      <c r="LG76" s="111"/>
      <c r="LH76" s="111"/>
      <c r="LI76" s="111"/>
      <c r="LJ76" s="111"/>
      <c r="LK76" s="111"/>
      <c r="LL76" s="111"/>
      <c r="LM76" s="111"/>
      <c r="LN76" s="111"/>
      <c r="LO76" s="111"/>
      <c r="LP76" s="111"/>
      <c r="LQ76" s="111"/>
      <c r="LR76" s="111"/>
      <c r="LS76" s="112"/>
      <c r="LT76" s="110">
        <f>データ!$E$11</f>
        <v>42736</v>
      </c>
      <c r="LU76" s="111"/>
      <c r="LV76" s="111"/>
      <c r="LW76" s="111"/>
      <c r="LX76" s="111"/>
      <c r="LY76" s="111"/>
      <c r="LZ76" s="111"/>
      <c r="MA76" s="111"/>
      <c r="MB76" s="111"/>
      <c r="MC76" s="111"/>
      <c r="MD76" s="111"/>
      <c r="ME76" s="111"/>
      <c r="MF76" s="111"/>
      <c r="MG76" s="111"/>
      <c r="MH76" s="112"/>
      <c r="MI76" s="110">
        <f>データ!$F$11</f>
        <v>43101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2</v>
      </c>
      <c r="J77" s="113"/>
      <c r="K77" s="113"/>
      <c r="L77" s="113"/>
      <c r="M77" s="113"/>
      <c r="N77" s="113"/>
      <c r="O77" s="113"/>
      <c r="P77" s="113"/>
      <c r="Q77" s="113"/>
      <c r="R77" s="106" t="str">
        <f>データ!CB7</f>
        <v xml:space="preserve"> </v>
      </c>
      <c r="S77" s="107"/>
      <c r="T77" s="107"/>
      <c r="U77" s="107"/>
      <c r="V77" s="107"/>
      <c r="W77" s="107"/>
      <c r="X77" s="107"/>
      <c r="Y77" s="107"/>
      <c r="Z77" s="107"/>
      <c r="AA77" s="107"/>
      <c r="AB77" s="107"/>
      <c r="AC77" s="107"/>
      <c r="AD77" s="107"/>
      <c r="AE77" s="107"/>
      <c r="AF77" s="108"/>
      <c r="AG77" s="106" t="str">
        <f>データ!CC7</f>
        <v xml:space="preserve"> </v>
      </c>
      <c r="AH77" s="107"/>
      <c r="AI77" s="107"/>
      <c r="AJ77" s="107"/>
      <c r="AK77" s="107"/>
      <c r="AL77" s="107"/>
      <c r="AM77" s="107"/>
      <c r="AN77" s="107"/>
      <c r="AO77" s="107"/>
      <c r="AP77" s="107"/>
      <c r="AQ77" s="107"/>
      <c r="AR77" s="107"/>
      <c r="AS77" s="107"/>
      <c r="AT77" s="107"/>
      <c r="AU77" s="108"/>
      <c r="AV77" s="106" t="str">
        <f>データ!CD7</f>
        <v xml:space="preserve"> </v>
      </c>
      <c r="AW77" s="107"/>
      <c r="AX77" s="107"/>
      <c r="AY77" s="107"/>
      <c r="AZ77" s="107"/>
      <c r="BA77" s="107"/>
      <c r="BB77" s="107"/>
      <c r="BC77" s="107"/>
      <c r="BD77" s="107"/>
      <c r="BE77" s="107"/>
      <c r="BF77" s="107"/>
      <c r="BG77" s="107"/>
      <c r="BH77" s="107"/>
      <c r="BI77" s="107"/>
      <c r="BJ77" s="108"/>
      <c r="BK77" s="106" t="str">
        <f>データ!CE7</f>
        <v xml:space="preserve"> </v>
      </c>
      <c r="BL77" s="107"/>
      <c r="BM77" s="107"/>
      <c r="BN77" s="107"/>
      <c r="BO77" s="107"/>
      <c r="BP77" s="107"/>
      <c r="BQ77" s="107"/>
      <c r="BR77" s="107"/>
      <c r="BS77" s="107"/>
      <c r="BT77" s="107"/>
      <c r="BU77" s="107"/>
      <c r="BV77" s="107"/>
      <c r="BW77" s="107"/>
      <c r="BX77" s="107"/>
      <c r="BY77" s="108"/>
      <c r="BZ77" s="106" t="str">
        <f>データ!CF7</f>
        <v xml:space="preserve"> </v>
      </c>
      <c r="CA77" s="107"/>
      <c r="CB77" s="107"/>
      <c r="CC77" s="107"/>
      <c r="CD77" s="107"/>
      <c r="CE77" s="107"/>
      <c r="CF77" s="107"/>
      <c r="CG77" s="107"/>
      <c r="CH77" s="107"/>
      <c r="CI77" s="107"/>
      <c r="CJ77" s="107"/>
      <c r="CK77" s="107"/>
      <c r="CL77" s="107"/>
      <c r="CM77" s="107"/>
      <c r="CN77" s="108"/>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2</v>
      </c>
      <c r="GD77" s="113"/>
      <c r="GE77" s="113"/>
      <c r="GF77" s="113"/>
      <c r="GG77" s="113"/>
      <c r="GH77" s="113"/>
      <c r="GI77" s="113"/>
      <c r="GJ77" s="113"/>
      <c r="GK77" s="113"/>
      <c r="GL77" s="106" t="str">
        <f>データ!CO7</f>
        <v xml:space="preserve"> </v>
      </c>
      <c r="GM77" s="107"/>
      <c r="GN77" s="107"/>
      <c r="GO77" s="107"/>
      <c r="GP77" s="107"/>
      <c r="GQ77" s="107"/>
      <c r="GR77" s="107"/>
      <c r="GS77" s="107"/>
      <c r="GT77" s="107"/>
      <c r="GU77" s="107"/>
      <c r="GV77" s="107"/>
      <c r="GW77" s="107"/>
      <c r="GX77" s="107"/>
      <c r="GY77" s="107"/>
      <c r="GZ77" s="108"/>
      <c r="HA77" s="106" t="str">
        <f>データ!CP7</f>
        <v xml:space="preserve"> </v>
      </c>
      <c r="HB77" s="107"/>
      <c r="HC77" s="107"/>
      <c r="HD77" s="107"/>
      <c r="HE77" s="107"/>
      <c r="HF77" s="107"/>
      <c r="HG77" s="107"/>
      <c r="HH77" s="107"/>
      <c r="HI77" s="107"/>
      <c r="HJ77" s="107"/>
      <c r="HK77" s="107"/>
      <c r="HL77" s="107"/>
      <c r="HM77" s="107"/>
      <c r="HN77" s="107"/>
      <c r="HO77" s="108"/>
      <c r="HP77" s="106" t="str">
        <f>データ!CQ7</f>
        <v xml:space="preserve"> </v>
      </c>
      <c r="HQ77" s="107"/>
      <c r="HR77" s="107"/>
      <c r="HS77" s="107"/>
      <c r="HT77" s="107"/>
      <c r="HU77" s="107"/>
      <c r="HV77" s="107"/>
      <c r="HW77" s="107"/>
      <c r="HX77" s="107"/>
      <c r="HY77" s="107"/>
      <c r="HZ77" s="107"/>
      <c r="IA77" s="107"/>
      <c r="IB77" s="107"/>
      <c r="IC77" s="107"/>
      <c r="ID77" s="108"/>
      <c r="IE77" s="106" t="str">
        <f>データ!CR7</f>
        <v xml:space="preserve"> </v>
      </c>
      <c r="IF77" s="107"/>
      <c r="IG77" s="107"/>
      <c r="IH77" s="107"/>
      <c r="II77" s="107"/>
      <c r="IJ77" s="107"/>
      <c r="IK77" s="107"/>
      <c r="IL77" s="107"/>
      <c r="IM77" s="107"/>
      <c r="IN77" s="107"/>
      <c r="IO77" s="107"/>
      <c r="IP77" s="107"/>
      <c r="IQ77" s="107"/>
      <c r="IR77" s="107"/>
      <c r="IS77" s="108"/>
      <c r="IT77" s="106" t="str">
        <f>データ!CS7</f>
        <v xml:space="preserve"> </v>
      </c>
      <c r="IU77" s="107"/>
      <c r="IV77" s="107"/>
      <c r="IW77" s="107"/>
      <c r="IX77" s="107"/>
      <c r="IY77" s="107"/>
      <c r="IZ77" s="107"/>
      <c r="JA77" s="107"/>
      <c r="JB77" s="107"/>
      <c r="JC77" s="107"/>
      <c r="JD77" s="107"/>
      <c r="JE77" s="107"/>
      <c r="JF77" s="107"/>
      <c r="JG77" s="107"/>
      <c r="JH77" s="108"/>
      <c r="JL77" s="6"/>
      <c r="JM77" s="6"/>
      <c r="JN77" s="6"/>
      <c r="JO77" s="6"/>
      <c r="JP77" s="6"/>
      <c r="JQ77" s="6"/>
      <c r="JR77" s="113" t="s">
        <v>2</v>
      </c>
      <c r="JS77" s="113"/>
      <c r="JT77" s="113"/>
      <c r="JU77" s="113"/>
      <c r="JV77" s="113"/>
      <c r="JW77" s="113"/>
      <c r="JX77" s="113"/>
      <c r="JY77" s="113"/>
      <c r="JZ77" s="113"/>
      <c r="KA77" s="106">
        <f>データ!CZ7</f>
        <v>111.3</v>
      </c>
      <c r="KB77" s="107"/>
      <c r="KC77" s="107"/>
      <c r="KD77" s="107"/>
      <c r="KE77" s="107"/>
      <c r="KF77" s="107"/>
      <c r="KG77" s="107"/>
      <c r="KH77" s="107"/>
      <c r="KI77" s="107"/>
      <c r="KJ77" s="107"/>
      <c r="KK77" s="107"/>
      <c r="KL77" s="107"/>
      <c r="KM77" s="107"/>
      <c r="KN77" s="107"/>
      <c r="KO77" s="108"/>
      <c r="KP77" s="106">
        <f>データ!DA7</f>
        <v>94.2</v>
      </c>
      <c r="KQ77" s="107"/>
      <c r="KR77" s="107"/>
      <c r="KS77" s="107"/>
      <c r="KT77" s="107"/>
      <c r="KU77" s="107"/>
      <c r="KV77" s="107"/>
      <c r="KW77" s="107"/>
      <c r="KX77" s="107"/>
      <c r="KY77" s="107"/>
      <c r="KZ77" s="107"/>
      <c r="LA77" s="107"/>
      <c r="LB77" s="107"/>
      <c r="LC77" s="107"/>
      <c r="LD77" s="108"/>
      <c r="LE77" s="106">
        <f>データ!DB7</f>
        <v>75.099999999999994</v>
      </c>
      <c r="LF77" s="107"/>
      <c r="LG77" s="107"/>
      <c r="LH77" s="107"/>
      <c r="LI77" s="107"/>
      <c r="LJ77" s="107"/>
      <c r="LK77" s="107"/>
      <c r="LL77" s="107"/>
      <c r="LM77" s="107"/>
      <c r="LN77" s="107"/>
      <c r="LO77" s="107"/>
      <c r="LP77" s="107"/>
      <c r="LQ77" s="107"/>
      <c r="LR77" s="107"/>
      <c r="LS77" s="108"/>
      <c r="LT77" s="106">
        <f>データ!DC7</f>
        <v>58.3</v>
      </c>
      <c r="LU77" s="107"/>
      <c r="LV77" s="107"/>
      <c r="LW77" s="107"/>
      <c r="LX77" s="107"/>
      <c r="LY77" s="107"/>
      <c r="LZ77" s="107"/>
      <c r="MA77" s="107"/>
      <c r="MB77" s="107"/>
      <c r="MC77" s="107"/>
      <c r="MD77" s="107"/>
      <c r="ME77" s="107"/>
      <c r="MF77" s="107"/>
      <c r="MG77" s="107"/>
      <c r="MH77" s="108"/>
      <c r="MI77" s="106">
        <f>データ!DD7</f>
        <v>42.8</v>
      </c>
      <c r="MJ77" s="107"/>
      <c r="MK77" s="107"/>
      <c r="ML77" s="107"/>
      <c r="MM77" s="107"/>
      <c r="MN77" s="107"/>
      <c r="MO77" s="107"/>
      <c r="MP77" s="107"/>
      <c r="MQ77" s="107"/>
      <c r="MR77" s="107"/>
      <c r="MS77" s="107"/>
      <c r="MT77" s="107"/>
      <c r="MU77" s="107"/>
      <c r="MV77" s="107"/>
      <c r="MW77" s="108"/>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53</v>
      </c>
      <c r="J78" s="113"/>
      <c r="K78" s="113"/>
      <c r="L78" s="113"/>
      <c r="M78" s="113"/>
      <c r="N78" s="113"/>
      <c r="O78" s="113"/>
      <c r="P78" s="113"/>
      <c r="Q78" s="113"/>
      <c r="R78" s="106" t="str">
        <f>データ!CG7</f>
        <v xml:space="preserve"> </v>
      </c>
      <c r="S78" s="107"/>
      <c r="T78" s="107"/>
      <c r="U78" s="107"/>
      <c r="V78" s="107"/>
      <c r="W78" s="107"/>
      <c r="X78" s="107"/>
      <c r="Y78" s="107"/>
      <c r="Z78" s="107"/>
      <c r="AA78" s="107"/>
      <c r="AB78" s="107"/>
      <c r="AC78" s="107"/>
      <c r="AD78" s="107"/>
      <c r="AE78" s="107"/>
      <c r="AF78" s="108"/>
      <c r="AG78" s="106" t="str">
        <f>データ!CH7</f>
        <v xml:space="preserve"> </v>
      </c>
      <c r="AH78" s="107"/>
      <c r="AI78" s="107"/>
      <c r="AJ78" s="107"/>
      <c r="AK78" s="107"/>
      <c r="AL78" s="107"/>
      <c r="AM78" s="107"/>
      <c r="AN78" s="107"/>
      <c r="AO78" s="107"/>
      <c r="AP78" s="107"/>
      <c r="AQ78" s="107"/>
      <c r="AR78" s="107"/>
      <c r="AS78" s="107"/>
      <c r="AT78" s="107"/>
      <c r="AU78" s="108"/>
      <c r="AV78" s="106" t="str">
        <f>データ!CI7</f>
        <v xml:space="preserve"> </v>
      </c>
      <c r="AW78" s="107"/>
      <c r="AX78" s="107"/>
      <c r="AY78" s="107"/>
      <c r="AZ78" s="107"/>
      <c r="BA78" s="107"/>
      <c r="BB78" s="107"/>
      <c r="BC78" s="107"/>
      <c r="BD78" s="107"/>
      <c r="BE78" s="107"/>
      <c r="BF78" s="107"/>
      <c r="BG78" s="107"/>
      <c r="BH78" s="107"/>
      <c r="BI78" s="107"/>
      <c r="BJ78" s="108"/>
      <c r="BK78" s="106" t="str">
        <f>データ!CJ7</f>
        <v xml:space="preserve"> </v>
      </c>
      <c r="BL78" s="107"/>
      <c r="BM78" s="107"/>
      <c r="BN78" s="107"/>
      <c r="BO78" s="107"/>
      <c r="BP78" s="107"/>
      <c r="BQ78" s="107"/>
      <c r="BR78" s="107"/>
      <c r="BS78" s="107"/>
      <c r="BT78" s="107"/>
      <c r="BU78" s="107"/>
      <c r="BV78" s="107"/>
      <c r="BW78" s="107"/>
      <c r="BX78" s="107"/>
      <c r="BY78" s="108"/>
      <c r="BZ78" s="106" t="str">
        <f>データ!CK7</f>
        <v xml:space="preserve"> </v>
      </c>
      <c r="CA78" s="107"/>
      <c r="CB78" s="107"/>
      <c r="CC78" s="107"/>
      <c r="CD78" s="107"/>
      <c r="CE78" s="107"/>
      <c r="CF78" s="107"/>
      <c r="CG78" s="107"/>
      <c r="CH78" s="107"/>
      <c r="CI78" s="107"/>
      <c r="CJ78" s="107"/>
      <c r="CK78" s="107"/>
      <c r="CL78" s="107"/>
      <c r="CM78" s="107"/>
      <c r="CN78" s="108"/>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53</v>
      </c>
      <c r="GD78" s="113"/>
      <c r="GE78" s="113"/>
      <c r="GF78" s="113"/>
      <c r="GG78" s="113"/>
      <c r="GH78" s="113"/>
      <c r="GI78" s="113"/>
      <c r="GJ78" s="113"/>
      <c r="GK78" s="113"/>
      <c r="GL78" s="106" t="str">
        <f>データ!CT7</f>
        <v xml:space="preserve"> </v>
      </c>
      <c r="GM78" s="107"/>
      <c r="GN78" s="107"/>
      <c r="GO78" s="107"/>
      <c r="GP78" s="107"/>
      <c r="GQ78" s="107"/>
      <c r="GR78" s="107"/>
      <c r="GS78" s="107"/>
      <c r="GT78" s="107"/>
      <c r="GU78" s="107"/>
      <c r="GV78" s="107"/>
      <c r="GW78" s="107"/>
      <c r="GX78" s="107"/>
      <c r="GY78" s="107"/>
      <c r="GZ78" s="108"/>
      <c r="HA78" s="106" t="str">
        <f>データ!CU7</f>
        <v xml:space="preserve"> </v>
      </c>
      <c r="HB78" s="107"/>
      <c r="HC78" s="107"/>
      <c r="HD78" s="107"/>
      <c r="HE78" s="107"/>
      <c r="HF78" s="107"/>
      <c r="HG78" s="107"/>
      <c r="HH78" s="107"/>
      <c r="HI78" s="107"/>
      <c r="HJ78" s="107"/>
      <c r="HK78" s="107"/>
      <c r="HL78" s="107"/>
      <c r="HM78" s="107"/>
      <c r="HN78" s="107"/>
      <c r="HO78" s="108"/>
      <c r="HP78" s="106" t="str">
        <f>データ!CV7</f>
        <v xml:space="preserve"> </v>
      </c>
      <c r="HQ78" s="107"/>
      <c r="HR78" s="107"/>
      <c r="HS78" s="107"/>
      <c r="HT78" s="107"/>
      <c r="HU78" s="107"/>
      <c r="HV78" s="107"/>
      <c r="HW78" s="107"/>
      <c r="HX78" s="107"/>
      <c r="HY78" s="107"/>
      <c r="HZ78" s="107"/>
      <c r="IA78" s="107"/>
      <c r="IB78" s="107"/>
      <c r="IC78" s="107"/>
      <c r="ID78" s="108"/>
      <c r="IE78" s="106" t="str">
        <f>データ!CW7</f>
        <v xml:space="preserve"> </v>
      </c>
      <c r="IF78" s="107"/>
      <c r="IG78" s="107"/>
      <c r="IH78" s="107"/>
      <c r="II78" s="107"/>
      <c r="IJ78" s="107"/>
      <c r="IK78" s="107"/>
      <c r="IL78" s="107"/>
      <c r="IM78" s="107"/>
      <c r="IN78" s="107"/>
      <c r="IO78" s="107"/>
      <c r="IP78" s="107"/>
      <c r="IQ78" s="107"/>
      <c r="IR78" s="107"/>
      <c r="IS78" s="108"/>
      <c r="IT78" s="106" t="str">
        <f>データ!CX7</f>
        <v xml:space="preserve"> </v>
      </c>
      <c r="IU78" s="107"/>
      <c r="IV78" s="107"/>
      <c r="IW78" s="107"/>
      <c r="IX78" s="107"/>
      <c r="IY78" s="107"/>
      <c r="IZ78" s="107"/>
      <c r="JA78" s="107"/>
      <c r="JB78" s="107"/>
      <c r="JC78" s="107"/>
      <c r="JD78" s="107"/>
      <c r="JE78" s="107"/>
      <c r="JF78" s="107"/>
      <c r="JG78" s="107"/>
      <c r="JH78" s="108"/>
      <c r="JL78" s="6"/>
      <c r="JM78" s="6"/>
      <c r="JN78" s="6"/>
      <c r="JO78" s="6"/>
      <c r="JP78" s="6"/>
      <c r="JQ78" s="6"/>
      <c r="JR78" s="113" t="s">
        <v>53</v>
      </c>
      <c r="JS78" s="113"/>
      <c r="JT78" s="113"/>
      <c r="JU78" s="113"/>
      <c r="JV78" s="113"/>
      <c r="JW78" s="113"/>
      <c r="JX78" s="113"/>
      <c r="JY78" s="113"/>
      <c r="JZ78" s="113"/>
      <c r="KA78" s="106">
        <f>データ!DE7</f>
        <v>78.400000000000006</v>
      </c>
      <c r="KB78" s="107"/>
      <c r="KC78" s="107"/>
      <c r="KD78" s="107"/>
      <c r="KE78" s="107"/>
      <c r="KF78" s="107"/>
      <c r="KG78" s="107"/>
      <c r="KH78" s="107"/>
      <c r="KI78" s="107"/>
      <c r="KJ78" s="107"/>
      <c r="KK78" s="107"/>
      <c r="KL78" s="107"/>
      <c r="KM78" s="107"/>
      <c r="KN78" s="107"/>
      <c r="KO78" s="108"/>
      <c r="KP78" s="106">
        <f>データ!DF7</f>
        <v>70.5</v>
      </c>
      <c r="KQ78" s="107"/>
      <c r="KR78" s="107"/>
      <c r="KS78" s="107"/>
      <c r="KT78" s="107"/>
      <c r="KU78" s="107"/>
      <c r="KV78" s="107"/>
      <c r="KW78" s="107"/>
      <c r="KX78" s="107"/>
      <c r="KY78" s="107"/>
      <c r="KZ78" s="107"/>
      <c r="LA78" s="107"/>
      <c r="LB78" s="107"/>
      <c r="LC78" s="107"/>
      <c r="LD78" s="108"/>
      <c r="LE78" s="106">
        <f>データ!DG7</f>
        <v>59.2</v>
      </c>
      <c r="LF78" s="107"/>
      <c r="LG78" s="107"/>
      <c r="LH78" s="107"/>
      <c r="LI78" s="107"/>
      <c r="LJ78" s="107"/>
      <c r="LK78" s="107"/>
      <c r="LL78" s="107"/>
      <c r="LM78" s="107"/>
      <c r="LN78" s="107"/>
      <c r="LO78" s="107"/>
      <c r="LP78" s="107"/>
      <c r="LQ78" s="107"/>
      <c r="LR78" s="107"/>
      <c r="LS78" s="108"/>
      <c r="LT78" s="106">
        <f>データ!DH7</f>
        <v>62.4</v>
      </c>
      <c r="LU78" s="107"/>
      <c r="LV78" s="107"/>
      <c r="LW78" s="107"/>
      <c r="LX78" s="107"/>
      <c r="LY78" s="107"/>
      <c r="LZ78" s="107"/>
      <c r="MA78" s="107"/>
      <c r="MB78" s="107"/>
      <c r="MC78" s="107"/>
      <c r="MD78" s="107"/>
      <c r="ME78" s="107"/>
      <c r="MF78" s="107"/>
      <c r="MG78" s="107"/>
      <c r="MH78" s="108"/>
      <c r="MI78" s="106">
        <f>データ!DI7</f>
        <v>82.7</v>
      </c>
      <c r="MJ78" s="107"/>
      <c r="MK78" s="107"/>
      <c r="ML78" s="107"/>
      <c r="MM78" s="107"/>
      <c r="MN78" s="107"/>
      <c r="MO78" s="107"/>
      <c r="MP78" s="107"/>
      <c r="MQ78" s="107"/>
      <c r="MR78" s="107"/>
      <c r="MS78" s="107"/>
      <c r="MT78" s="107"/>
      <c r="MU78" s="107"/>
      <c r="MV78" s="107"/>
      <c r="MW78" s="108"/>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58</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38</v>
      </c>
      <c r="C87" s="12" t="s">
        <v>60</v>
      </c>
      <c r="D87" s="12" t="s">
        <v>62</v>
      </c>
      <c r="E87" s="12" t="s">
        <v>39</v>
      </c>
      <c r="F87" s="12" t="s">
        <v>6</v>
      </c>
      <c r="G87" s="12" t="s">
        <v>63</v>
      </c>
      <c r="H87" s="12" t="s">
        <v>57</v>
      </c>
      <c r="I87" s="12" t="s">
        <v>59</v>
      </c>
      <c r="J87" s="12" t="s">
        <v>31</v>
      </c>
      <c r="K87" s="12" t="s">
        <v>61</v>
      </c>
      <c r="L87" s="12" t="s">
        <v>65</v>
      </c>
      <c r="M87" s="20" t="s">
        <v>39</v>
      </c>
      <c r="N87" s="20"/>
      <c r="O87" s="20"/>
      <c r="P87" s="20"/>
      <c r="Q87" s="20"/>
      <c r="R87" s="20"/>
      <c r="S87" s="20"/>
      <c r="T87" s="20"/>
      <c r="U87" s="20"/>
      <c r="V87" s="20"/>
      <c r="W87" s="20"/>
      <c r="X87" s="20"/>
      <c r="Y87" s="20"/>
      <c r="Z87" s="20"/>
      <c r="AA87" s="20"/>
      <c r="AB87" s="20"/>
      <c r="AC87" s="20"/>
    </row>
    <row r="88" spans="1:382" hidden="1" x14ac:dyDescent="0.15">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45</v>
      </c>
      <c r="J88" s="12" t="s">
        <v>45</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1t+FAI9z1DNOUZdmOnj0J5ZjGLornxPMRKtGbB/y51xcJkTwUTV2HEiGbK4ZPbc7me/798FT3ubpn+bBkMvT/g==" saltValue="8JrgNVLZMCGbXU3Frjdy0A=="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41</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19</v>
      </c>
      <c r="B3" s="49" t="s">
        <v>33</v>
      </c>
      <c r="C3" s="49" t="s">
        <v>66</v>
      </c>
      <c r="D3" s="49" t="s">
        <v>68</v>
      </c>
      <c r="E3" s="49" t="s">
        <v>5</v>
      </c>
      <c r="F3" s="49" t="s">
        <v>9</v>
      </c>
      <c r="G3" s="49" t="s">
        <v>52</v>
      </c>
      <c r="H3" s="140" t="s">
        <v>22</v>
      </c>
      <c r="I3" s="141"/>
      <c r="J3" s="141"/>
      <c r="K3" s="141"/>
      <c r="L3" s="141"/>
      <c r="M3" s="141"/>
      <c r="N3" s="141"/>
      <c r="O3" s="141"/>
      <c r="P3" s="141"/>
      <c r="Q3" s="141"/>
      <c r="R3" s="141"/>
      <c r="S3" s="141"/>
      <c r="T3" s="141"/>
      <c r="U3" s="141"/>
      <c r="V3" s="141"/>
      <c r="W3" s="141"/>
      <c r="X3" s="141"/>
      <c r="Y3" s="62" t="s">
        <v>69</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1</v>
      </c>
      <c r="CP3" s="65"/>
      <c r="CQ3" s="65"/>
      <c r="CR3" s="65"/>
      <c r="CS3" s="65"/>
      <c r="CT3" s="65"/>
      <c r="CU3" s="65"/>
      <c r="CV3" s="65"/>
      <c r="CW3" s="65"/>
      <c r="CX3" s="65"/>
      <c r="CY3" s="65"/>
      <c r="CZ3" s="74"/>
      <c r="DA3" s="65"/>
      <c r="DB3" s="65"/>
      <c r="DC3" s="65"/>
      <c r="DD3" s="65"/>
      <c r="DE3" s="65"/>
      <c r="DF3" s="65"/>
      <c r="DG3" s="65"/>
      <c r="DH3" s="65"/>
      <c r="DI3" s="65"/>
      <c r="DJ3" s="72"/>
      <c r="DK3" s="65" t="s">
        <v>49</v>
      </c>
      <c r="DL3" s="65"/>
      <c r="DM3" s="65"/>
      <c r="DN3" s="65"/>
      <c r="DO3" s="65"/>
      <c r="DP3" s="65"/>
      <c r="DQ3" s="65"/>
      <c r="DR3" s="65"/>
      <c r="DS3" s="65"/>
      <c r="DT3" s="65"/>
      <c r="DU3" s="72"/>
    </row>
    <row r="4" spans="1:125" x14ac:dyDescent="0.15">
      <c r="A4" s="47" t="s">
        <v>64</v>
      </c>
      <c r="B4" s="50"/>
      <c r="C4" s="50"/>
      <c r="D4" s="50"/>
      <c r="E4" s="50"/>
      <c r="F4" s="50"/>
      <c r="G4" s="50"/>
      <c r="H4" s="142"/>
      <c r="I4" s="143"/>
      <c r="J4" s="143"/>
      <c r="K4" s="143"/>
      <c r="L4" s="143"/>
      <c r="M4" s="143"/>
      <c r="N4" s="143"/>
      <c r="O4" s="143"/>
      <c r="P4" s="143"/>
      <c r="Q4" s="143"/>
      <c r="R4" s="143"/>
      <c r="S4" s="143"/>
      <c r="T4" s="143"/>
      <c r="U4" s="143"/>
      <c r="V4" s="143"/>
      <c r="W4" s="143"/>
      <c r="X4" s="143"/>
      <c r="Y4" s="135" t="s">
        <v>47</v>
      </c>
      <c r="Z4" s="136"/>
      <c r="AA4" s="136"/>
      <c r="AB4" s="136"/>
      <c r="AC4" s="136"/>
      <c r="AD4" s="136"/>
      <c r="AE4" s="136"/>
      <c r="AF4" s="136"/>
      <c r="AG4" s="136"/>
      <c r="AH4" s="136"/>
      <c r="AI4" s="137"/>
      <c r="AJ4" s="138" t="s">
        <v>27</v>
      </c>
      <c r="AK4" s="138"/>
      <c r="AL4" s="138"/>
      <c r="AM4" s="138"/>
      <c r="AN4" s="138"/>
      <c r="AO4" s="138"/>
      <c r="AP4" s="138"/>
      <c r="AQ4" s="138"/>
      <c r="AR4" s="138"/>
      <c r="AS4" s="138"/>
      <c r="AT4" s="138"/>
      <c r="AU4" s="139" t="s">
        <v>48</v>
      </c>
      <c r="AV4" s="138"/>
      <c r="AW4" s="138"/>
      <c r="AX4" s="138"/>
      <c r="AY4" s="138"/>
      <c r="AZ4" s="138"/>
      <c r="BA4" s="138"/>
      <c r="BB4" s="138"/>
      <c r="BC4" s="138"/>
      <c r="BD4" s="138"/>
      <c r="BE4" s="138"/>
      <c r="BF4" s="138" t="s">
        <v>8</v>
      </c>
      <c r="BG4" s="138"/>
      <c r="BH4" s="138"/>
      <c r="BI4" s="138"/>
      <c r="BJ4" s="138"/>
      <c r="BK4" s="138"/>
      <c r="BL4" s="138"/>
      <c r="BM4" s="138"/>
      <c r="BN4" s="138"/>
      <c r="BO4" s="138"/>
      <c r="BP4" s="138"/>
      <c r="BQ4" s="139" t="s">
        <v>11</v>
      </c>
      <c r="BR4" s="138"/>
      <c r="BS4" s="138"/>
      <c r="BT4" s="138"/>
      <c r="BU4" s="138"/>
      <c r="BV4" s="138"/>
      <c r="BW4" s="138"/>
      <c r="BX4" s="138"/>
      <c r="BY4" s="138"/>
      <c r="BZ4" s="138"/>
      <c r="CA4" s="138"/>
      <c r="CB4" s="138" t="s">
        <v>70</v>
      </c>
      <c r="CC4" s="138"/>
      <c r="CD4" s="138"/>
      <c r="CE4" s="138"/>
      <c r="CF4" s="138"/>
      <c r="CG4" s="138"/>
      <c r="CH4" s="138"/>
      <c r="CI4" s="138"/>
      <c r="CJ4" s="138"/>
      <c r="CK4" s="138"/>
      <c r="CL4" s="138"/>
      <c r="CM4" s="144" t="s">
        <v>71</v>
      </c>
      <c r="CN4" s="144" t="s">
        <v>72</v>
      </c>
      <c r="CO4" s="135" t="s">
        <v>73</v>
      </c>
      <c r="CP4" s="136"/>
      <c r="CQ4" s="136"/>
      <c r="CR4" s="136"/>
      <c r="CS4" s="136"/>
      <c r="CT4" s="136"/>
      <c r="CU4" s="136"/>
      <c r="CV4" s="136"/>
      <c r="CW4" s="136"/>
      <c r="CX4" s="136"/>
      <c r="CY4" s="137"/>
      <c r="CZ4" s="138" t="s">
        <v>74</v>
      </c>
      <c r="DA4" s="138"/>
      <c r="DB4" s="138"/>
      <c r="DC4" s="138"/>
      <c r="DD4" s="138"/>
      <c r="DE4" s="138"/>
      <c r="DF4" s="138"/>
      <c r="DG4" s="138"/>
      <c r="DH4" s="138"/>
      <c r="DI4" s="138"/>
      <c r="DJ4" s="138"/>
      <c r="DK4" s="135" t="s">
        <v>75</v>
      </c>
      <c r="DL4" s="136"/>
      <c r="DM4" s="136"/>
      <c r="DN4" s="136"/>
      <c r="DO4" s="136"/>
      <c r="DP4" s="136"/>
      <c r="DQ4" s="136"/>
      <c r="DR4" s="136"/>
      <c r="DS4" s="136"/>
      <c r="DT4" s="136"/>
      <c r="DU4" s="137"/>
    </row>
    <row r="5" spans="1:125" x14ac:dyDescent="0.15">
      <c r="A5" s="47" t="s">
        <v>76</v>
      </c>
      <c r="B5" s="51"/>
      <c r="C5" s="51"/>
      <c r="D5" s="51"/>
      <c r="E5" s="51"/>
      <c r="F5" s="51"/>
      <c r="G5" s="51"/>
      <c r="H5" s="55" t="s">
        <v>77</v>
      </c>
      <c r="I5" s="55" t="s">
        <v>79</v>
      </c>
      <c r="J5" s="55" t="s">
        <v>80</v>
      </c>
      <c r="K5" s="55" t="s">
        <v>81</v>
      </c>
      <c r="L5" s="55" t="s">
        <v>82</v>
      </c>
      <c r="M5" s="55" t="s">
        <v>16</v>
      </c>
      <c r="N5" s="55" t="s">
        <v>7</v>
      </c>
      <c r="O5" s="55" t="s">
        <v>83</v>
      </c>
      <c r="P5" s="55" t="s">
        <v>26</v>
      </c>
      <c r="Q5" s="55" t="s">
        <v>84</v>
      </c>
      <c r="R5" s="55" t="s">
        <v>85</v>
      </c>
      <c r="S5" s="55" t="s">
        <v>86</v>
      </c>
      <c r="T5" s="55" t="s">
        <v>87</v>
      </c>
      <c r="U5" s="55" t="s">
        <v>88</v>
      </c>
      <c r="V5" s="55" t="s">
        <v>89</v>
      </c>
      <c r="W5" s="55" t="s">
        <v>90</v>
      </c>
      <c r="X5" s="55" t="s">
        <v>91</v>
      </c>
      <c r="Y5" s="55" t="s">
        <v>29</v>
      </c>
      <c r="Z5" s="55" t="s">
        <v>92</v>
      </c>
      <c r="AA5" s="55" t="s">
        <v>93</v>
      </c>
      <c r="AB5" s="55" t="s">
        <v>94</v>
      </c>
      <c r="AC5" s="55" t="s">
        <v>95</v>
      </c>
      <c r="AD5" s="55" t="s">
        <v>96</v>
      </c>
      <c r="AE5" s="55" t="s">
        <v>67</v>
      </c>
      <c r="AF5" s="55" t="s">
        <v>97</v>
      </c>
      <c r="AG5" s="55" t="s">
        <v>98</v>
      </c>
      <c r="AH5" s="55" t="s">
        <v>99</v>
      </c>
      <c r="AI5" s="55" t="s">
        <v>100</v>
      </c>
      <c r="AJ5" s="55" t="s">
        <v>29</v>
      </c>
      <c r="AK5" s="55" t="s">
        <v>92</v>
      </c>
      <c r="AL5" s="55" t="s">
        <v>93</v>
      </c>
      <c r="AM5" s="55" t="s">
        <v>94</v>
      </c>
      <c r="AN5" s="55" t="s">
        <v>95</v>
      </c>
      <c r="AO5" s="55" t="s">
        <v>96</v>
      </c>
      <c r="AP5" s="55" t="s">
        <v>67</v>
      </c>
      <c r="AQ5" s="55" t="s">
        <v>97</v>
      </c>
      <c r="AR5" s="55" t="s">
        <v>98</v>
      </c>
      <c r="AS5" s="55" t="s">
        <v>99</v>
      </c>
      <c r="AT5" s="55" t="s">
        <v>100</v>
      </c>
      <c r="AU5" s="55" t="s">
        <v>29</v>
      </c>
      <c r="AV5" s="55" t="s">
        <v>92</v>
      </c>
      <c r="AW5" s="55" t="s">
        <v>93</v>
      </c>
      <c r="AX5" s="55" t="s">
        <v>94</v>
      </c>
      <c r="AY5" s="55" t="s">
        <v>95</v>
      </c>
      <c r="AZ5" s="55" t="s">
        <v>96</v>
      </c>
      <c r="BA5" s="55" t="s">
        <v>67</v>
      </c>
      <c r="BB5" s="55" t="s">
        <v>97</v>
      </c>
      <c r="BC5" s="55" t="s">
        <v>98</v>
      </c>
      <c r="BD5" s="55" t="s">
        <v>99</v>
      </c>
      <c r="BE5" s="55" t="s">
        <v>100</v>
      </c>
      <c r="BF5" s="55" t="s">
        <v>29</v>
      </c>
      <c r="BG5" s="55" t="s">
        <v>92</v>
      </c>
      <c r="BH5" s="55" t="s">
        <v>93</v>
      </c>
      <c r="BI5" s="55" t="s">
        <v>94</v>
      </c>
      <c r="BJ5" s="55" t="s">
        <v>95</v>
      </c>
      <c r="BK5" s="55" t="s">
        <v>96</v>
      </c>
      <c r="BL5" s="55" t="s">
        <v>67</v>
      </c>
      <c r="BM5" s="55" t="s">
        <v>97</v>
      </c>
      <c r="BN5" s="55" t="s">
        <v>98</v>
      </c>
      <c r="BO5" s="55" t="s">
        <v>99</v>
      </c>
      <c r="BP5" s="55" t="s">
        <v>100</v>
      </c>
      <c r="BQ5" s="55" t="s">
        <v>29</v>
      </c>
      <c r="BR5" s="55" t="s">
        <v>92</v>
      </c>
      <c r="BS5" s="55" t="s">
        <v>93</v>
      </c>
      <c r="BT5" s="55" t="s">
        <v>94</v>
      </c>
      <c r="BU5" s="55" t="s">
        <v>95</v>
      </c>
      <c r="BV5" s="55" t="s">
        <v>96</v>
      </c>
      <c r="BW5" s="55" t="s">
        <v>67</v>
      </c>
      <c r="BX5" s="55" t="s">
        <v>97</v>
      </c>
      <c r="BY5" s="55" t="s">
        <v>98</v>
      </c>
      <c r="BZ5" s="55" t="s">
        <v>99</v>
      </c>
      <c r="CA5" s="55" t="s">
        <v>100</v>
      </c>
      <c r="CB5" s="55" t="s">
        <v>29</v>
      </c>
      <c r="CC5" s="55" t="s">
        <v>92</v>
      </c>
      <c r="CD5" s="55" t="s">
        <v>93</v>
      </c>
      <c r="CE5" s="55" t="s">
        <v>94</v>
      </c>
      <c r="CF5" s="55" t="s">
        <v>95</v>
      </c>
      <c r="CG5" s="55" t="s">
        <v>96</v>
      </c>
      <c r="CH5" s="55" t="s">
        <v>67</v>
      </c>
      <c r="CI5" s="55" t="s">
        <v>97</v>
      </c>
      <c r="CJ5" s="55" t="s">
        <v>98</v>
      </c>
      <c r="CK5" s="55" t="s">
        <v>99</v>
      </c>
      <c r="CL5" s="55" t="s">
        <v>100</v>
      </c>
      <c r="CM5" s="145"/>
      <c r="CN5" s="145"/>
      <c r="CO5" s="55" t="s">
        <v>29</v>
      </c>
      <c r="CP5" s="55" t="s">
        <v>92</v>
      </c>
      <c r="CQ5" s="55" t="s">
        <v>93</v>
      </c>
      <c r="CR5" s="55" t="s">
        <v>94</v>
      </c>
      <c r="CS5" s="55" t="s">
        <v>95</v>
      </c>
      <c r="CT5" s="55" t="s">
        <v>96</v>
      </c>
      <c r="CU5" s="55" t="s">
        <v>67</v>
      </c>
      <c r="CV5" s="55" t="s">
        <v>97</v>
      </c>
      <c r="CW5" s="55" t="s">
        <v>98</v>
      </c>
      <c r="CX5" s="55" t="s">
        <v>99</v>
      </c>
      <c r="CY5" s="55" t="s">
        <v>100</v>
      </c>
      <c r="CZ5" s="55" t="s">
        <v>29</v>
      </c>
      <c r="DA5" s="55" t="s">
        <v>92</v>
      </c>
      <c r="DB5" s="55" t="s">
        <v>93</v>
      </c>
      <c r="DC5" s="55" t="s">
        <v>94</v>
      </c>
      <c r="DD5" s="55" t="s">
        <v>95</v>
      </c>
      <c r="DE5" s="55" t="s">
        <v>96</v>
      </c>
      <c r="DF5" s="55" t="s">
        <v>67</v>
      </c>
      <c r="DG5" s="55" t="s">
        <v>97</v>
      </c>
      <c r="DH5" s="55" t="s">
        <v>98</v>
      </c>
      <c r="DI5" s="55" t="s">
        <v>99</v>
      </c>
      <c r="DJ5" s="55" t="s">
        <v>58</v>
      </c>
      <c r="DK5" s="55" t="s">
        <v>29</v>
      </c>
      <c r="DL5" s="55" t="s">
        <v>92</v>
      </c>
      <c r="DM5" s="55" t="s">
        <v>93</v>
      </c>
      <c r="DN5" s="55" t="s">
        <v>94</v>
      </c>
      <c r="DO5" s="55" t="s">
        <v>95</v>
      </c>
      <c r="DP5" s="55" t="s">
        <v>96</v>
      </c>
      <c r="DQ5" s="55" t="s">
        <v>67</v>
      </c>
      <c r="DR5" s="55" t="s">
        <v>97</v>
      </c>
      <c r="DS5" s="55" t="s">
        <v>98</v>
      </c>
      <c r="DT5" s="55" t="s">
        <v>99</v>
      </c>
      <c r="DU5" s="55" t="s">
        <v>100</v>
      </c>
    </row>
    <row r="6" spans="1:125" s="46" customFormat="1" x14ac:dyDescent="0.15">
      <c r="A6" s="47" t="s">
        <v>101</v>
      </c>
      <c r="B6" s="52">
        <f t="shared" ref="B6:G6" si="1">B8</f>
        <v>2018</v>
      </c>
      <c r="C6" s="52">
        <f t="shared" si="1"/>
        <v>262145</v>
      </c>
      <c r="D6" s="52">
        <f t="shared" si="1"/>
        <v>47</v>
      </c>
      <c r="E6" s="52">
        <f t="shared" si="1"/>
        <v>14</v>
      </c>
      <c r="F6" s="52">
        <f t="shared" si="1"/>
        <v>0</v>
      </c>
      <c r="G6" s="52">
        <f t="shared" si="1"/>
        <v>1</v>
      </c>
      <c r="H6" s="52" t="str">
        <f>SUBSTITUTE(H8,"　","")</f>
        <v>京都府木津川市</v>
      </c>
      <c r="I6" s="52" t="str">
        <f t="shared" ref="I6:X6" si="2">I8</f>
        <v>加茂駅前第１駐車場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届出駐車場</v>
      </c>
      <c r="Q6" s="52" t="str">
        <f t="shared" si="2"/>
        <v>広場式</v>
      </c>
      <c r="R6" s="59">
        <f t="shared" si="2"/>
        <v>6</v>
      </c>
      <c r="S6" s="52" t="str">
        <f t="shared" si="2"/>
        <v>駅</v>
      </c>
      <c r="T6" s="52" t="str">
        <f t="shared" si="2"/>
        <v>無</v>
      </c>
      <c r="U6" s="59">
        <f t="shared" si="2"/>
        <v>1368</v>
      </c>
      <c r="V6" s="59">
        <f t="shared" si="2"/>
        <v>39</v>
      </c>
      <c r="W6" s="59">
        <f t="shared" si="2"/>
        <v>150</v>
      </c>
      <c r="X6" s="52" t="str">
        <f t="shared" si="2"/>
        <v>導入なし</v>
      </c>
      <c r="Y6" s="63">
        <f t="shared" ref="Y6:AH6" si="3">IF(Y8="-",NA(),Y8)</f>
        <v>94.2</v>
      </c>
      <c r="Z6" s="63">
        <f t="shared" si="3"/>
        <v>90.2</v>
      </c>
      <c r="AA6" s="63">
        <f t="shared" si="3"/>
        <v>92.7</v>
      </c>
      <c r="AB6" s="63">
        <f t="shared" si="3"/>
        <v>82.7</v>
      </c>
      <c r="AC6" s="63">
        <f t="shared" si="3"/>
        <v>75.900000000000006</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0</v>
      </c>
      <c r="AN6" s="63">
        <f t="shared" si="4"/>
        <v>0</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0</v>
      </c>
      <c r="AY6" s="67">
        <f t="shared" si="5"/>
        <v>0</v>
      </c>
      <c r="AZ6" s="67">
        <f t="shared" si="5"/>
        <v>23</v>
      </c>
      <c r="BA6" s="67">
        <f t="shared" si="5"/>
        <v>22</v>
      </c>
      <c r="BB6" s="67">
        <f t="shared" si="5"/>
        <v>16</v>
      </c>
      <c r="BC6" s="67">
        <f t="shared" si="5"/>
        <v>21</v>
      </c>
      <c r="BD6" s="67">
        <f t="shared" si="5"/>
        <v>17</v>
      </c>
      <c r="BE6" s="59" t="str">
        <f>IF(BE8="-","",IF(BE8="-","【-】","【"&amp;SUBSTITUTE(TEXT(BE8,"#,##0"),"-","△")&amp;"】"))</f>
        <v>【30】</v>
      </c>
      <c r="BF6" s="63">
        <f t="shared" ref="BF6:BO6" si="6">IF(BF8="-",NA(),BF8)</f>
        <v>14.5</v>
      </c>
      <c r="BG6" s="63">
        <f t="shared" si="6"/>
        <v>9.4</v>
      </c>
      <c r="BH6" s="63">
        <f t="shared" si="6"/>
        <v>12.1</v>
      </c>
      <c r="BI6" s="63">
        <f t="shared" si="6"/>
        <v>-0.6</v>
      </c>
      <c r="BJ6" s="63">
        <f t="shared" si="6"/>
        <v>-9.6</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978</v>
      </c>
      <c r="BR6" s="67">
        <f t="shared" si="7"/>
        <v>637</v>
      </c>
      <c r="BS6" s="67">
        <f t="shared" si="7"/>
        <v>825</v>
      </c>
      <c r="BT6" s="67">
        <f t="shared" si="7"/>
        <v>-36</v>
      </c>
      <c r="BU6" s="67">
        <f t="shared" si="7"/>
        <v>-577</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102</v>
      </c>
      <c r="CM6" s="59">
        <f>CM8</f>
        <v>38175</v>
      </c>
      <c r="CN6" s="59">
        <f>CN8</f>
        <v>0</v>
      </c>
      <c r="CO6" s="63"/>
      <c r="CP6" s="63"/>
      <c r="CQ6" s="63"/>
      <c r="CR6" s="63"/>
      <c r="CS6" s="63"/>
      <c r="CT6" s="63"/>
      <c r="CU6" s="63"/>
      <c r="CV6" s="63"/>
      <c r="CW6" s="63"/>
      <c r="CX6" s="63"/>
      <c r="CY6" s="56" t="s">
        <v>102</v>
      </c>
      <c r="CZ6" s="63">
        <f t="shared" ref="CZ6:DI6" si="8">IF(CZ8="-",NA(),CZ8)</f>
        <v>111.3</v>
      </c>
      <c r="DA6" s="63">
        <f t="shared" si="8"/>
        <v>94.2</v>
      </c>
      <c r="DB6" s="63">
        <f t="shared" si="8"/>
        <v>75.099999999999994</v>
      </c>
      <c r="DC6" s="63">
        <f t="shared" si="8"/>
        <v>58.3</v>
      </c>
      <c r="DD6" s="63">
        <f t="shared" si="8"/>
        <v>42.8</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76.900000000000006</v>
      </c>
      <c r="DL6" s="63">
        <f t="shared" si="9"/>
        <v>79.5</v>
      </c>
      <c r="DM6" s="63">
        <f t="shared" si="9"/>
        <v>79.5</v>
      </c>
      <c r="DN6" s="63">
        <f t="shared" si="9"/>
        <v>76.900000000000006</v>
      </c>
      <c r="DO6" s="63">
        <f t="shared" si="9"/>
        <v>69.2</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x14ac:dyDescent="0.15">
      <c r="A7" s="47" t="s">
        <v>78</v>
      </c>
      <c r="B7" s="52">
        <f t="shared" ref="B7:AH7" si="10">B8</f>
        <v>2018</v>
      </c>
      <c r="C7" s="52">
        <f t="shared" si="10"/>
        <v>262145</v>
      </c>
      <c r="D7" s="52">
        <f t="shared" si="10"/>
        <v>47</v>
      </c>
      <c r="E7" s="52">
        <f t="shared" si="10"/>
        <v>14</v>
      </c>
      <c r="F7" s="52">
        <f t="shared" si="10"/>
        <v>0</v>
      </c>
      <c r="G7" s="52">
        <f t="shared" si="10"/>
        <v>1</v>
      </c>
      <c r="H7" s="52" t="str">
        <f t="shared" si="10"/>
        <v>京都府　木津川市</v>
      </c>
      <c r="I7" s="52" t="str">
        <f t="shared" si="10"/>
        <v>加茂駅前第１駐車場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届出駐車場</v>
      </c>
      <c r="Q7" s="52" t="str">
        <f t="shared" si="10"/>
        <v>広場式</v>
      </c>
      <c r="R7" s="59">
        <f t="shared" si="10"/>
        <v>6</v>
      </c>
      <c r="S7" s="52" t="str">
        <f t="shared" si="10"/>
        <v>駅</v>
      </c>
      <c r="T7" s="52" t="str">
        <f t="shared" si="10"/>
        <v>無</v>
      </c>
      <c r="U7" s="59">
        <f t="shared" si="10"/>
        <v>1368</v>
      </c>
      <c r="V7" s="59">
        <f t="shared" si="10"/>
        <v>39</v>
      </c>
      <c r="W7" s="59">
        <f t="shared" si="10"/>
        <v>150</v>
      </c>
      <c r="X7" s="52" t="str">
        <f t="shared" si="10"/>
        <v>導入なし</v>
      </c>
      <c r="Y7" s="63">
        <f t="shared" si="10"/>
        <v>94.2</v>
      </c>
      <c r="Z7" s="63">
        <f t="shared" si="10"/>
        <v>90.2</v>
      </c>
      <c r="AA7" s="63">
        <f t="shared" si="10"/>
        <v>92.7</v>
      </c>
      <c r="AB7" s="63">
        <f t="shared" si="10"/>
        <v>82.7</v>
      </c>
      <c r="AC7" s="63">
        <f t="shared" si="10"/>
        <v>75.900000000000006</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0</v>
      </c>
      <c r="AN7" s="63">
        <f t="shared" si="11"/>
        <v>0</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0</v>
      </c>
      <c r="AY7" s="67">
        <f t="shared" si="12"/>
        <v>0</v>
      </c>
      <c r="AZ7" s="67">
        <f t="shared" si="12"/>
        <v>23</v>
      </c>
      <c r="BA7" s="67">
        <f t="shared" si="12"/>
        <v>22</v>
      </c>
      <c r="BB7" s="67">
        <f t="shared" si="12"/>
        <v>16</v>
      </c>
      <c r="BC7" s="67">
        <f t="shared" si="12"/>
        <v>21</v>
      </c>
      <c r="BD7" s="67">
        <f t="shared" si="12"/>
        <v>17</v>
      </c>
      <c r="BE7" s="59"/>
      <c r="BF7" s="63">
        <f t="shared" ref="BF7:BO7" si="13">BF8</f>
        <v>14.5</v>
      </c>
      <c r="BG7" s="63">
        <f t="shared" si="13"/>
        <v>9.4</v>
      </c>
      <c r="BH7" s="63">
        <f t="shared" si="13"/>
        <v>12.1</v>
      </c>
      <c r="BI7" s="63">
        <f t="shared" si="13"/>
        <v>-0.6</v>
      </c>
      <c r="BJ7" s="63">
        <f t="shared" si="13"/>
        <v>-9.6</v>
      </c>
      <c r="BK7" s="63">
        <f t="shared" si="13"/>
        <v>40.700000000000003</v>
      </c>
      <c r="BL7" s="63">
        <f t="shared" si="13"/>
        <v>38.200000000000003</v>
      </c>
      <c r="BM7" s="63">
        <f t="shared" si="13"/>
        <v>34.6</v>
      </c>
      <c r="BN7" s="63">
        <f t="shared" si="13"/>
        <v>37.6</v>
      </c>
      <c r="BO7" s="63">
        <f t="shared" si="13"/>
        <v>33.200000000000003</v>
      </c>
      <c r="BP7" s="56"/>
      <c r="BQ7" s="67">
        <f t="shared" ref="BQ7:BZ7" si="14">BQ8</f>
        <v>978</v>
      </c>
      <c r="BR7" s="67">
        <f t="shared" si="14"/>
        <v>637</v>
      </c>
      <c r="BS7" s="67">
        <f t="shared" si="14"/>
        <v>825</v>
      </c>
      <c r="BT7" s="67">
        <f t="shared" si="14"/>
        <v>-36</v>
      </c>
      <c r="BU7" s="67">
        <f t="shared" si="14"/>
        <v>-577</v>
      </c>
      <c r="BV7" s="67">
        <f t="shared" si="14"/>
        <v>7496</v>
      </c>
      <c r="BW7" s="67">
        <f t="shared" si="14"/>
        <v>6967</v>
      </c>
      <c r="BX7" s="67">
        <f t="shared" si="14"/>
        <v>7138</v>
      </c>
      <c r="BY7" s="67">
        <f t="shared" si="14"/>
        <v>8131</v>
      </c>
      <c r="BZ7" s="67">
        <f t="shared" si="14"/>
        <v>8024</v>
      </c>
      <c r="CA7" s="59"/>
      <c r="CB7" s="63" t="s">
        <v>102</v>
      </c>
      <c r="CC7" s="63" t="s">
        <v>102</v>
      </c>
      <c r="CD7" s="63" t="s">
        <v>102</v>
      </c>
      <c r="CE7" s="63" t="s">
        <v>102</v>
      </c>
      <c r="CF7" s="63" t="s">
        <v>102</v>
      </c>
      <c r="CG7" s="63" t="s">
        <v>102</v>
      </c>
      <c r="CH7" s="63" t="s">
        <v>102</v>
      </c>
      <c r="CI7" s="63" t="s">
        <v>102</v>
      </c>
      <c r="CJ7" s="63" t="s">
        <v>102</v>
      </c>
      <c r="CK7" s="63" t="s">
        <v>102</v>
      </c>
      <c r="CL7" s="56"/>
      <c r="CM7" s="59">
        <f>CM8</f>
        <v>38175</v>
      </c>
      <c r="CN7" s="59">
        <f>CN8</f>
        <v>0</v>
      </c>
      <c r="CO7" s="63" t="s">
        <v>102</v>
      </c>
      <c r="CP7" s="63" t="s">
        <v>102</v>
      </c>
      <c r="CQ7" s="63" t="s">
        <v>102</v>
      </c>
      <c r="CR7" s="63" t="s">
        <v>102</v>
      </c>
      <c r="CS7" s="63" t="s">
        <v>102</v>
      </c>
      <c r="CT7" s="63" t="s">
        <v>102</v>
      </c>
      <c r="CU7" s="63" t="s">
        <v>102</v>
      </c>
      <c r="CV7" s="63" t="s">
        <v>102</v>
      </c>
      <c r="CW7" s="63" t="s">
        <v>102</v>
      </c>
      <c r="CX7" s="63" t="s">
        <v>102</v>
      </c>
      <c r="CY7" s="56"/>
      <c r="CZ7" s="63">
        <f t="shared" ref="CZ7:DI7" si="15">CZ8</f>
        <v>111.3</v>
      </c>
      <c r="DA7" s="63">
        <f t="shared" si="15"/>
        <v>94.2</v>
      </c>
      <c r="DB7" s="63">
        <f t="shared" si="15"/>
        <v>75.099999999999994</v>
      </c>
      <c r="DC7" s="63">
        <f t="shared" si="15"/>
        <v>58.3</v>
      </c>
      <c r="DD7" s="63">
        <f t="shared" si="15"/>
        <v>42.8</v>
      </c>
      <c r="DE7" s="63">
        <f t="shared" si="15"/>
        <v>78.400000000000006</v>
      </c>
      <c r="DF7" s="63">
        <f t="shared" si="15"/>
        <v>70.5</v>
      </c>
      <c r="DG7" s="63">
        <f t="shared" si="15"/>
        <v>59.2</v>
      </c>
      <c r="DH7" s="63">
        <f t="shared" si="15"/>
        <v>62.4</v>
      </c>
      <c r="DI7" s="63">
        <f t="shared" si="15"/>
        <v>82.7</v>
      </c>
      <c r="DJ7" s="56"/>
      <c r="DK7" s="63">
        <f t="shared" ref="DK7:DT7" si="16">DK8</f>
        <v>76.900000000000006</v>
      </c>
      <c r="DL7" s="63">
        <f t="shared" si="16"/>
        <v>79.5</v>
      </c>
      <c r="DM7" s="63">
        <f t="shared" si="16"/>
        <v>79.5</v>
      </c>
      <c r="DN7" s="63">
        <f t="shared" si="16"/>
        <v>76.900000000000006</v>
      </c>
      <c r="DO7" s="63">
        <f t="shared" si="16"/>
        <v>69.2</v>
      </c>
      <c r="DP7" s="63">
        <f t="shared" si="16"/>
        <v>252.8</v>
      </c>
      <c r="DQ7" s="63">
        <f t="shared" si="16"/>
        <v>269</v>
      </c>
      <c r="DR7" s="63">
        <f t="shared" si="16"/>
        <v>276.60000000000002</v>
      </c>
      <c r="DS7" s="63">
        <f t="shared" si="16"/>
        <v>274.8</v>
      </c>
      <c r="DT7" s="63">
        <f t="shared" si="16"/>
        <v>277.2</v>
      </c>
      <c r="DU7" s="56"/>
    </row>
    <row r="8" spans="1:125" s="46" customFormat="1" x14ac:dyDescent="0.15">
      <c r="A8" s="47"/>
      <c r="B8" s="53">
        <v>2018</v>
      </c>
      <c r="C8" s="53">
        <v>262145</v>
      </c>
      <c r="D8" s="53">
        <v>47</v>
      </c>
      <c r="E8" s="53">
        <v>14</v>
      </c>
      <c r="F8" s="53">
        <v>0</v>
      </c>
      <c r="G8" s="53">
        <v>1</v>
      </c>
      <c r="H8" s="53" t="s">
        <v>103</v>
      </c>
      <c r="I8" s="53" t="s">
        <v>104</v>
      </c>
      <c r="J8" s="53" t="s">
        <v>105</v>
      </c>
      <c r="K8" s="53" t="s">
        <v>106</v>
      </c>
      <c r="L8" s="53" t="s">
        <v>45</v>
      </c>
      <c r="M8" s="53" t="s">
        <v>107</v>
      </c>
      <c r="N8" s="53" t="s">
        <v>23</v>
      </c>
      <c r="O8" s="57" t="s">
        <v>108</v>
      </c>
      <c r="P8" s="53" t="s">
        <v>109</v>
      </c>
      <c r="Q8" s="53" t="s">
        <v>110</v>
      </c>
      <c r="R8" s="60">
        <v>6</v>
      </c>
      <c r="S8" s="53" t="s">
        <v>111</v>
      </c>
      <c r="T8" s="53" t="s">
        <v>112</v>
      </c>
      <c r="U8" s="60">
        <v>1368</v>
      </c>
      <c r="V8" s="60">
        <v>39</v>
      </c>
      <c r="W8" s="60">
        <v>150</v>
      </c>
      <c r="X8" s="53" t="s">
        <v>113</v>
      </c>
      <c r="Y8" s="64">
        <v>94.2</v>
      </c>
      <c r="Z8" s="64">
        <v>90.2</v>
      </c>
      <c r="AA8" s="64">
        <v>92.7</v>
      </c>
      <c r="AB8" s="64">
        <v>82.7</v>
      </c>
      <c r="AC8" s="64">
        <v>75.900000000000006</v>
      </c>
      <c r="AD8" s="64">
        <v>385.5</v>
      </c>
      <c r="AE8" s="64">
        <v>419.4</v>
      </c>
      <c r="AF8" s="64">
        <v>371</v>
      </c>
      <c r="AG8" s="64">
        <v>509.2</v>
      </c>
      <c r="AH8" s="64">
        <v>449.1</v>
      </c>
      <c r="AI8" s="57">
        <v>297.10000000000002</v>
      </c>
      <c r="AJ8" s="64">
        <v>0</v>
      </c>
      <c r="AK8" s="64">
        <v>0</v>
      </c>
      <c r="AL8" s="64">
        <v>0</v>
      </c>
      <c r="AM8" s="64">
        <v>0</v>
      </c>
      <c r="AN8" s="64">
        <v>0</v>
      </c>
      <c r="AO8" s="64">
        <v>3.5</v>
      </c>
      <c r="AP8" s="64">
        <v>3.2</v>
      </c>
      <c r="AQ8" s="64">
        <v>2.9</v>
      </c>
      <c r="AR8" s="64">
        <v>6</v>
      </c>
      <c r="AS8" s="64">
        <v>3.8</v>
      </c>
      <c r="AT8" s="57">
        <v>5.3</v>
      </c>
      <c r="AU8" s="68">
        <v>0</v>
      </c>
      <c r="AV8" s="68">
        <v>0</v>
      </c>
      <c r="AW8" s="68">
        <v>0</v>
      </c>
      <c r="AX8" s="68">
        <v>0</v>
      </c>
      <c r="AY8" s="68">
        <v>0</v>
      </c>
      <c r="AZ8" s="68">
        <v>23</v>
      </c>
      <c r="BA8" s="68">
        <v>22</v>
      </c>
      <c r="BB8" s="68">
        <v>16</v>
      </c>
      <c r="BC8" s="68">
        <v>21</v>
      </c>
      <c r="BD8" s="68">
        <v>17</v>
      </c>
      <c r="BE8" s="68">
        <v>30</v>
      </c>
      <c r="BF8" s="64">
        <v>14.5</v>
      </c>
      <c r="BG8" s="64">
        <v>9.4</v>
      </c>
      <c r="BH8" s="64">
        <v>12.1</v>
      </c>
      <c r="BI8" s="64">
        <v>-0.6</v>
      </c>
      <c r="BJ8" s="64">
        <v>-9.6</v>
      </c>
      <c r="BK8" s="64">
        <v>40.700000000000003</v>
      </c>
      <c r="BL8" s="64">
        <v>38.200000000000003</v>
      </c>
      <c r="BM8" s="64">
        <v>34.6</v>
      </c>
      <c r="BN8" s="64">
        <v>37.6</v>
      </c>
      <c r="BO8" s="64">
        <v>33.200000000000003</v>
      </c>
      <c r="BP8" s="57">
        <v>26.3</v>
      </c>
      <c r="BQ8" s="68">
        <v>978</v>
      </c>
      <c r="BR8" s="68">
        <v>637</v>
      </c>
      <c r="BS8" s="68">
        <v>825</v>
      </c>
      <c r="BT8" s="70">
        <v>-36</v>
      </c>
      <c r="BU8" s="70">
        <v>-577</v>
      </c>
      <c r="BV8" s="68">
        <v>7496</v>
      </c>
      <c r="BW8" s="68">
        <v>6967</v>
      </c>
      <c r="BX8" s="68">
        <v>7138</v>
      </c>
      <c r="BY8" s="68">
        <v>8131</v>
      </c>
      <c r="BZ8" s="68">
        <v>8024</v>
      </c>
      <c r="CA8" s="60">
        <v>16102</v>
      </c>
      <c r="CB8" s="64" t="s">
        <v>45</v>
      </c>
      <c r="CC8" s="64" t="s">
        <v>45</v>
      </c>
      <c r="CD8" s="64" t="s">
        <v>45</v>
      </c>
      <c r="CE8" s="64" t="s">
        <v>45</v>
      </c>
      <c r="CF8" s="64" t="s">
        <v>45</v>
      </c>
      <c r="CG8" s="64" t="s">
        <v>45</v>
      </c>
      <c r="CH8" s="64" t="s">
        <v>45</v>
      </c>
      <c r="CI8" s="64" t="s">
        <v>45</v>
      </c>
      <c r="CJ8" s="64" t="s">
        <v>45</v>
      </c>
      <c r="CK8" s="64" t="s">
        <v>45</v>
      </c>
      <c r="CL8" s="57" t="s">
        <v>45</v>
      </c>
      <c r="CM8" s="60">
        <v>38175</v>
      </c>
      <c r="CN8" s="60">
        <v>0</v>
      </c>
      <c r="CO8" s="64" t="s">
        <v>45</v>
      </c>
      <c r="CP8" s="64" t="s">
        <v>45</v>
      </c>
      <c r="CQ8" s="64" t="s">
        <v>45</v>
      </c>
      <c r="CR8" s="64" t="s">
        <v>45</v>
      </c>
      <c r="CS8" s="64" t="s">
        <v>45</v>
      </c>
      <c r="CT8" s="64" t="s">
        <v>45</v>
      </c>
      <c r="CU8" s="64" t="s">
        <v>45</v>
      </c>
      <c r="CV8" s="64" t="s">
        <v>45</v>
      </c>
      <c r="CW8" s="64" t="s">
        <v>45</v>
      </c>
      <c r="CX8" s="64" t="s">
        <v>45</v>
      </c>
      <c r="CY8" s="57" t="s">
        <v>45</v>
      </c>
      <c r="CZ8" s="64">
        <v>111.3</v>
      </c>
      <c r="DA8" s="64">
        <v>94.2</v>
      </c>
      <c r="DB8" s="64">
        <v>75.099999999999994</v>
      </c>
      <c r="DC8" s="64">
        <v>58.3</v>
      </c>
      <c r="DD8" s="64">
        <v>42.8</v>
      </c>
      <c r="DE8" s="64">
        <v>78.400000000000006</v>
      </c>
      <c r="DF8" s="64">
        <v>70.5</v>
      </c>
      <c r="DG8" s="64">
        <v>59.2</v>
      </c>
      <c r="DH8" s="64">
        <v>62.4</v>
      </c>
      <c r="DI8" s="64">
        <v>82.7</v>
      </c>
      <c r="DJ8" s="57">
        <v>103.6</v>
      </c>
      <c r="DK8" s="64">
        <v>76.900000000000006</v>
      </c>
      <c r="DL8" s="64">
        <v>79.5</v>
      </c>
      <c r="DM8" s="64">
        <v>79.5</v>
      </c>
      <c r="DN8" s="64">
        <v>76.900000000000006</v>
      </c>
      <c r="DO8" s="64">
        <v>69.2</v>
      </c>
      <c r="DP8" s="64">
        <v>252.8</v>
      </c>
      <c r="DQ8" s="64">
        <v>269</v>
      </c>
      <c r="DR8" s="64">
        <v>276.60000000000002</v>
      </c>
      <c r="DS8" s="64">
        <v>274.8</v>
      </c>
      <c r="DT8" s="64">
        <v>277.2</v>
      </c>
      <c r="DU8" s="57">
        <v>199.3</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25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33</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2020-01-31T04:46:44Z</dcterms:created>
  <dcterms:modified xsi:type="dcterms:W3CDTF">2020-02-03T06:04:08Z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2020-02-03T02:28:21Z</vt:filetime>
  </property>
</Properties>
</file>