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U:\財政課員\財政担当\決算統計\□地方公営企業決算統計関係\★平成31年度（H30決統）\320117公営企業に係る「経営比較分析表」（平成３０年度）の分析等について\03 府へ\"/>
    </mc:Choice>
  </mc:AlternateContent>
  <xr:revisionPtr revIDLastSave="0" documentId="13_ncr:1_{92656241-C040-4E9B-8C41-C7563368CBCD}" xr6:coauthVersionLast="43" xr6:coauthVersionMax="43" xr10:uidLastSave="{00000000-0000-0000-0000-000000000000}"/>
  <workbookProtection workbookAlgorithmName="SHA-512" workbookHashValue="papkaSp4N1NUX2dMwvXMUjOHo2A6mjAvfEUR9+0Rd52cAx9REpnUTTYjf1wuKkPakh5IsnBZXWUoirF5I+lewg==" workbookSaltValue="ip5NHw7UG8BmtTuCGsMk0A==" workbookSpinCount="100000" lockStructure="1"/>
  <bookViews>
    <workbookView xWindow="-120" yWindow="-120" windowWidth="20730" windowHeight="11160" xr2:uid="{00000000-000D-0000-FFFF-FFFF00000000}"/>
  </bookViews>
  <sheets>
    <sheet name="法非適用_駐車場整備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KO31" i="4" s="1"/>
  <c r="DL7" i="5"/>
  <c r="DK7" i="5"/>
  <c r="DI7" i="5"/>
  <c r="DH7" i="5"/>
  <c r="LT78" i="4" s="1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LH53" i="4" s="1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FE32" i="4"/>
  <c r="EL32" i="4"/>
  <c r="CS32" i="4"/>
  <c r="BG32" i="4"/>
  <c r="AN32" i="4"/>
  <c r="U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HJ30" i="4"/>
  <c r="BZ76" i="4"/>
  <c r="MA51" i="4"/>
  <c r="CS51" i="4"/>
  <c r="CS30" i="4"/>
  <c r="C11" i="5"/>
  <c r="D11" i="5"/>
  <c r="E11" i="5"/>
  <c r="B11" i="5"/>
  <c r="BK76" i="4" l="1"/>
  <c r="LH51" i="4"/>
  <c r="GQ51" i="4"/>
  <c r="IE76" i="4"/>
  <c r="BZ51" i="4"/>
  <c r="GQ30" i="4"/>
  <c r="BZ30" i="4"/>
  <c r="LT76" i="4"/>
  <c r="LH30" i="4"/>
  <c r="HP76" i="4"/>
  <c r="BG30" i="4"/>
  <c r="BG51" i="4"/>
  <c r="AV76" i="4"/>
  <c r="KO51" i="4"/>
  <c r="LE76" i="4"/>
  <c r="FX51" i="4"/>
  <c r="FX30" i="4"/>
  <c r="KO30" i="4"/>
  <c r="HA76" i="4"/>
  <c r="AN51" i="4"/>
  <c r="FE30" i="4"/>
  <c r="AN30" i="4"/>
  <c r="JV51" i="4"/>
  <c r="KP76" i="4"/>
  <c r="AG76" i="4"/>
  <c r="FE51" i="4"/>
  <c r="JV30" i="4"/>
  <c r="JC51" i="4"/>
  <c r="KA76" i="4"/>
  <c r="EL51" i="4"/>
  <c r="JC30" i="4"/>
  <c r="U51" i="4"/>
  <c r="GL76" i="4"/>
  <c r="EL30" i="4"/>
  <c r="R76" i="4"/>
  <c r="U30" i="4"/>
</calcChain>
</file>

<file path=xl/sharedStrings.xml><?xml version="1.0" encoding="utf-8"?>
<sst xmlns="http://schemas.openxmlformats.org/spreadsheetml/2006/main" count="278" uniqueCount="134">
  <si>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</si>
  <si>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</si>
  <si>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</si>
  <si>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</si>
  <si>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</si>
  <si>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</si>
  <si>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</si>
  <si>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</si>
  <si>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</si>
  <si>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</si>
  <si>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</si>
  <si>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</si>
  <si>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</si>
  <si>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</si>
  <si>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</si>
  <si>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</si>
  <si>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</si>
  <si>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</si>
  <si>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</si>
  <si>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</si>
  <si>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</si>
  <si>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</si>
  <si>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</si>
  <si>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</si>
  <si>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</si>
  <si>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</si>
  <si>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</si>
  <si>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</si>
  <si>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</si>
  <si>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</si>
  <si>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</si>
  <si>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</si>
  <si>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</si>
  <si>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</si>
  <si>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</si>
  <si>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</si>
  <si>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</si>
  <si>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</si>
  <si>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</si>
  <si>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</si>
  <si>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</si>
  <si>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</si>
  <si>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</si>
  <si>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</si>
  <si>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</si>
  <si>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</si>
  <si>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</si>
  <si>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</si>
  <si>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</si>
  <si>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</si>
  <si>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</si>
  <si>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</si>
  <si>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</si>
  <si>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</si>
  <si>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</si>
  <si>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</si>
  <si>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</si>
  <si>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</si>
  <si>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</si>
  <si>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</si>
  <si>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</si>
  <si>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</si>
  <si>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</si>
  <si>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</si>
  <si>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</si>
  <si>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</si>
  <si>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</si>
  <si>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</si>
  <si>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</si>
  <si>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</si>
  <si>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</si>
  <si>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</si>
  <si>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</si>
  <si>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</si>
  <si>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</si>
  <si>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</si>
  <si>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</si>
  <si>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</si>
  <si>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</si>
  <si>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</si>
  <si>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</si>
  <si>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</si>
  <si>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</si>
  <si>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</si>
  <si>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</si>
  <si>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</si>
  <si>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</si>
  <si>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</si>
  <si>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</si>
  <si>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</si>
  <si>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</si>
  <si>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</si>
  <si>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</si>
  <si>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</si>
  <si>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</si>
  <si>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</si>
  <si>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</si>
  <si>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</si>
  <si>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</si>
  <si>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</si>
  <si>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</si>
  <si>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</si>
  <si>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</si>
  <si>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</si>
  <si>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</si>
  <si>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</si>
  <si>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</si>
  <si>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</si>
  <si>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</si>
  <si>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</si>
  <si>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</si>
  <si>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</si>
  <si>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京都府　綾部市</t>
  </si>
  <si>
    <t>綾部市営天神町駐車場</t>
  </si>
  <si>
    <t>法非適用</t>
  </si>
  <si>
    <t>駐車場整備事業</t>
  </si>
  <si>
    <t>-</t>
  </si>
  <si>
    <t>Ａ３Ｂ１</t>
  </si>
  <si>
    <t>非設置</t>
  </si>
  <si>
    <t>該当数値なし</t>
  </si>
  <si>
    <t>都市計画駐車場</t>
  </si>
  <si>
    <t>広場式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</si>
  <si>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</si>
  <si>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</si>
  <si>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</si>
  <si>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</si>
  <si>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</si>
  <si>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</si>
  <si>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</si>
  <si>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</si>
  <si>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自走式平面駐車場で出入庫管理システムも設置していない為、経費が低く抑えられる一方、駐車需要は高く、安定した収入が得られる為、高い収益率を維持しています。</t>
    <phoneticPr fontId="5"/>
  </si>
  <si>
    <t>特になし。</t>
    <phoneticPr fontId="5"/>
  </si>
  <si>
    <t>収容台数56台の定期（月極）駐車場として運用しており、主に綾部市街地への通勤者の駐車場や鉄道を利用しての通勤、周辺住民の自家用車の駐車場所としての需要があり、高い稼働率を維持しています。</t>
    <phoneticPr fontId="5"/>
  </si>
  <si>
    <t>綾部駅や商業施設に近い場所に位置する天神町駐車場は、近隣住民の自家用車保管場所、市街地への通勤用、鉄道利用者等の高い需要があります。一方、営業費用は自走式平面駐車場（広場式）であるため、低く抑えられる為、収益的収支比率は約440％であり、経営状態は良好です。また、駐車場の供用開始は昭和48年ですが、平成23年に全面改築を実施しており、比較的新しい施設であるため、当面、設備投資も必要ありません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</si>
</sst>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664.8</c:v>
                </c:pt>
                <c:pt idx="1">
                  <c:v>673.8</c:v>
                </c:pt>
                <c:pt idx="2">
                  <c:v>702.2</c:v>
                </c:pt>
                <c:pt idx="3">
                  <c:v>265.7</c:v>
                </c:pt>
                <c:pt idx="4">
                  <c:v>441.8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1-42CA-864A-6426AF42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C1-42CA-864A-6426AF42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F-409F-8757-A00DE566E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9F-409F-8757-A00DE566E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8F1-4FFD-B3EF-1AD89BC1C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F1-4FFD-B3EF-1AD89BC1C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3E4-45CB-8D76-7020B94FE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E4-45CB-8D76-7020B94FE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9-4365-8F34-6F6FF9D57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79-4365-8F34-6F6FF9D57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3-4F16-9704-1FF8A8743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73-4F16-9704-1FF8A8743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98.2</c:v>
                </c:pt>
                <c:pt idx="1">
                  <c:v>100</c:v>
                </c:pt>
                <c:pt idx="2">
                  <c:v>98.2</c:v>
                </c:pt>
                <c:pt idx="3">
                  <c:v>100</c:v>
                </c:pt>
                <c:pt idx="4">
                  <c:v>91.1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C-416C-80A6-E24FA0083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BC-416C-80A6-E24FA0083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88.7</c:v>
                </c:pt>
                <c:pt idx="1">
                  <c:v>89.4</c:v>
                </c:pt>
                <c:pt idx="2">
                  <c:v>89.5</c:v>
                </c:pt>
                <c:pt idx="3">
                  <c:v>85.6</c:v>
                </c:pt>
                <c:pt idx="4">
                  <c:v>80.7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F8-475B-AAAE-A5CCB4D26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F8-475B-AAAE-A5CCB4D26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3093</c:v>
                </c:pt>
                <c:pt idx="1">
                  <c:v>3124</c:v>
                </c:pt>
                <c:pt idx="2">
                  <c:v>3094</c:v>
                </c:pt>
                <c:pt idx="3">
                  <c:v>2206</c:v>
                </c:pt>
                <c:pt idx="4">
                  <c:v>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D-4B21-B721-33378AEC0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7D-4B21-B721-33378AEC0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GB64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京都府綾部市　綾部市営天神町駐車場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2049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120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7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56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130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664.8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673.8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702.2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265.7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441.8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98.2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100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98.2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100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91.1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385.5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419.4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371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509.2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449.1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3.5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3.2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2.9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6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3.8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252.8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269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276.60000000000002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274.8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277.2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131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132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88.7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89.4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89.5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85.6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80.7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3093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3124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3094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2206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2609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23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22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16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21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17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40.700000000000003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38.200000000000003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34.6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37.6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33.200000000000003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7496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6967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7138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8131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8024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133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78.400000000000006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70.5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59.2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62.4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82.7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OhBMbLbDs5wHJ7Y6nUSBdr6zDy9UXTKvemn03Y6Ia/2A74Q9s650wNfOk3RyZt0NUqwznvkxjZYjDCD74OuSyQ==" saltValue="XXzrcNasD6g4yV7kdSLOtQ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89</v>
      </c>
      <c r="AL5" s="59" t="s">
        <v>100</v>
      </c>
      <c r="AM5" s="59" t="s">
        <v>101</v>
      </c>
      <c r="AN5" s="59" t="s">
        <v>102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89</v>
      </c>
      <c r="AW5" s="59" t="s">
        <v>90</v>
      </c>
      <c r="AX5" s="59" t="s">
        <v>91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88</v>
      </c>
      <c r="BG5" s="59" t="s">
        <v>89</v>
      </c>
      <c r="BH5" s="59" t="s">
        <v>100</v>
      </c>
      <c r="BI5" s="59" t="s">
        <v>101</v>
      </c>
      <c r="BJ5" s="59" t="s">
        <v>102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103</v>
      </c>
      <c r="BS5" s="59" t="s">
        <v>100</v>
      </c>
      <c r="BT5" s="59" t="s">
        <v>104</v>
      </c>
      <c r="BU5" s="59" t="s">
        <v>105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103</v>
      </c>
      <c r="CD5" s="59" t="s">
        <v>100</v>
      </c>
      <c r="CE5" s="59" t="s">
        <v>101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106</v>
      </c>
      <c r="CP5" s="59" t="s">
        <v>103</v>
      </c>
      <c r="CQ5" s="59" t="s">
        <v>100</v>
      </c>
      <c r="CR5" s="59" t="s">
        <v>101</v>
      </c>
      <c r="CS5" s="59" t="s">
        <v>92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99</v>
      </c>
      <c r="DA5" s="59" t="s">
        <v>107</v>
      </c>
      <c r="DB5" s="59" t="s">
        <v>90</v>
      </c>
      <c r="DC5" s="59" t="s">
        <v>91</v>
      </c>
      <c r="DD5" s="59" t="s">
        <v>92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89</v>
      </c>
      <c r="DM5" s="59" t="s">
        <v>90</v>
      </c>
      <c r="DN5" s="59" t="s">
        <v>91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108</v>
      </c>
      <c r="B6" s="60">
        <f>B8</f>
        <v>2018</v>
      </c>
      <c r="C6" s="60">
        <f t="shared" ref="C6:X6" si="1">C8</f>
        <v>262030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京都府綾部市</v>
      </c>
      <c r="I6" s="60" t="str">
        <f t="shared" si="1"/>
        <v>綾部市営天神町駐車場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広場式</v>
      </c>
      <c r="R6" s="63">
        <f t="shared" si="1"/>
        <v>7</v>
      </c>
      <c r="S6" s="62" t="str">
        <f t="shared" si="1"/>
        <v>駅</v>
      </c>
      <c r="T6" s="62" t="str">
        <f t="shared" si="1"/>
        <v>無</v>
      </c>
      <c r="U6" s="63">
        <f t="shared" si="1"/>
        <v>2049</v>
      </c>
      <c r="V6" s="63">
        <f t="shared" si="1"/>
        <v>56</v>
      </c>
      <c r="W6" s="63">
        <f t="shared" si="1"/>
        <v>0</v>
      </c>
      <c r="X6" s="62" t="str">
        <f t="shared" si="1"/>
        <v>導入なし</v>
      </c>
      <c r="Y6" s="64">
        <f>IF(Y8="-",NA(),Y8)</f>
        <v>664.8</v>
      </c>
      <c r="Z6" s="64">
        <f t="shared" ref="Z6:AH6" si="2">IF(Z8="-",NA(),Z8)</f>
        <v>673.8</v>
      </c>
      <c r="AA6" s="64">
        <f t="shared" si="2"/>
        <v>702.2</v>
      </c>
      <c r="AB6" s="64">
        <f t="shared" si="2"/>
        <v>265.7</v>
      </c>
      <c r="AC6" s="64">
        <f t="shared" si="2"/>
        <v>441.8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88.7</v>
      </c>
      <c r="BG6" s="64">
        <f t="shared" ref="BG6:BO6" si="5">IF(BG8="-",NA(),BG8)</f>
        <v>89.4</v>
      </c>
      <c r="BH6" s="64">
        <f t="shared" si="5"/>
        <v>89.5</v>
      </c>
      <c r="BI6" s="64">
        <f t="shared" si="5"/>
        <v>85.6</v>
      </c>
      <c r="BJ6" s="64">
        <f t="shared" si="5"/>
        <v>80.7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3093</v>
      </c>
      <c r="BR6" s="65">
        <f t="shared" ref="BR6:BZ6" si="6">IF(BR8="-",NA(),BR8)</f>
        <v>3124</v>
      </c>
      <c r="BS6" s="65">
        <f t="shared" si="6"/>
        <v>3094</v>
      </c>
      <c r="BT6" s="65">
        <f t="shared" si="6"/>
        <v>2206</v>
      </c>
      <c r="BU6" s="65">
        <f t="shared" si="6"/>
        <v>2609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109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98.2</v>
      </c>
      <c r="DL6" s="64">
        <f t="shared" ref="DL6:DT6" si="9">IF(DL8="-",NA(),DL8)</f>
        <v>100</v>
      </c>
      <c r="DM6" s="64">
        <f t="shared" si="9"/>
        <v>98.2</v>
      </c>
      <c r="DN6" s="64">
        <f t="shared" si="9"/>
        <v>100</v>
      </c>
      <c r="DO6" s="64">
        <f t="shared" si="9"/>
        <v>91.1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110</v>
      </c>
      <c r="B7" s="60">
        <f t="shared" ref="B7:X7" si="10">B8</f>
        <v>2018</v>
      </c>
      <c r="C7" s="60">
        <f t="shared" si="10"/>
        <v>262030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京都府　綾部市</v>
      </c>
      <c r="I7" s="60" t="str">
        <f t="shared" si="10"/>
        <v>綾部市営天神町駐車場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広場式</v>
      </c>
      <c r="R7" s="63">
        <f t="shared" si="10"/>
        <v>7</v>
      </c>
      <c r="S7" s="62" t="str">
        <f t="shared" si="10"/>
        <v>駅</v>
      </c>
      <c r="T7" s="62" t="str">
        <f t="shared" si="10"/>
        <v>無</v>
      </c>
      <c r="U7" s="63">
        <f t="shared" si="10"/>
        <v>2049</v>
      </c>
      <c r="V7" s="63">
        <f t="shared" si="10"/>
        <v>56</v>
      </c>
      <c r="W7" s="63">
        <f t="shared" si="10"/>
        <v>0</v>
      </c>
      <c r="X7" s="62" t="str">
        <f t="shared" si="10"/>
        <v>導入なし</v>
      </c>
      <c r="Y7" s="64">
        <f>Y8</f>
        <v>664.8</v>
      </c>
      <c r="Z7" s="64">
        <f t="shared" ref="Z7:AH7" si="11">Z8</f>
        <v>673.8</v>
      </c>
      <c r="AA7" s="64">
        <f t="shared" si="11"/>
        <v>702.2</v>
      </c>
      <c r="AB7" s="64">
        <f t="shared" si="11"/>
        <v>265.7</v>
      </c>
      <c r="AC7" s="64">
        <f t="shared" si="11"/>
        <v>441.8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88.7</v>
      </c>
      <c r="BG7" s="64">
        <f t="shared" ref="BG7:BO7" si="14">BG8</f>
        <v>89.4</v>
      </c>
      <c r="BH7" s="64">
        <f t="shared" si="14"/>
        <v>89.5</v>
      </c>
      <c r="BI7" s="64">
        <f t="shared" si="14"/>
        <v>85.6</v>
      </c>
      <c r="BJ7" s="64">
        <f t="shared" si="14"/>
        <v>80.7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3093</v>
      </c>
      <c r="BR7" s="65">
        <f t="shared" ref="BR7:BZ7" si="15">BR8</f>
        <v>3124</v>
      </c>
      <c r="BS7" s="65">
        <f t="shared" si="15"/>
        <v>3094</v>
      </c>
      <c r="BT7" s="65">
        <f t="shared" si="15"/>
        <v>2206</v>
      </c>
      <c r="BU7" s="65">
        <f t="shared" si="15"/>
        <v>2609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111</v>
      </c>
      <c r="CC7" s="64" t="s">
        <v>111</v>
      </c>
      <c r="CD7" s="64" t="s">
        <v>111</v>
      </c>
      <c r="CE7" s="64" t="s">
        <v>111</v>
      </c>
      <c r="CF7" s="64" t="s">
        <v>111</v>
      </c>
      <c r="CG7" s="64" t="s">
        <v>111</v>
      </c>
      <c r="CH7" s="64" t="s">
        <v>111</v>
      </c>
      <c r="CI7" s="64" t="s">
        <v>111</v>
      </c>
      <c r="CJ7" s="64" t="s">
        <v>111</v>
      </c>
      <c r="CK7" s="64" t="s">
        <v>109</v>
      </c>
      <c r="CL7" s="61"/>
      <c r="CM7" s="63">
        <f>CM8</f>
        <v>0</v>
      </c>
      <c r="CN7" s="63">
        <f>CN8</f>
        <v>0</v>
      </c>
      <c r="CO7" s="64" t="s">
        <v>111</v>
      </c>
      <c r="CP7" s="64" t="s">
        <v>111</v>
      </c>
      <c r="CQ7" s="64" t="s">
        <v>111</v>
      </c>
      <c r="CR7" s="64" t="s">
        <v>111</v>
      </c>
      <c r="CS7" s="64" t="s">
        <v>111</v>
      </c>
      <c r="CT7" s="64" t="s">
        <v>111</v>
      </c>
      <c r="CU7" s="64" t="s">
        <v>111</v>
      </c>
      <c r="CV7" s="64" t="s">
        <v>111</v>
      </c>
      <c r="CW7" s="64" t="s">
        <v>111</v>
      </c>
      <c r="CX7" s="64" t="s">
        <v>109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98.2</v>
      </c>
      <c r="DL7" s="64">
        <f t="shared" ref="DL7:DT7" si="17">DL8</f>
        <v>100</v>
      </c>
      <c r="DM7" s="64">
        <f t="shared" si="17"/>
        <v>98.2</v>
      </c>
      <c r="DN7" s="64">
        <f t="shared" si="17"/>
        <v>100</v>
      </c>
      <c r="DO7" s="64">
        <f t="shared" si="17"/>
        <v>91.1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262030</v>
      </c>
      <c r="D8" s="67">
        <v>47</v>
      </c>
      <c r="E8" s="67">
        <v>14</v>
      </c>
      <c r="F8" s="67">
        <v>0</v>
      </c>
      <c r="G8" s="67">
        <v>1</v>
      </c>
      <c r="H8" s="67" t="s">
        <v>112</v>
      </c>
      <c r="I8" s="67" t="s">
        <v>113</v>
      </c>
      <c r="J8" s="67" t="s">
        <v>114</v>
      </c>
      <c r="K8" s="67" t="s">
        <v>115</v>
      </c>
      <c r="L8" s="67" t="s">
        <v>116</v>
      </c>
      <c r="M8" s="67" t="s">
        <v>117</v>
      </c>
      <c r="N8" s="67" t="s">
        <v>118</v>
      </c>
      <c r="O8" s="68" t="s">
        <v>119</v>
      </c>
      <c r="P8" s="69" t="s">
        <v>120</v>
      </c>
      <c r="Q8" s="69" t="s">
        <v>121</v>
      </c>
      <c r="R8" s="70">
        <v>7</v>
      </c>
      <c r="S8" s="69" t="s">
        <v>122</v>
      </c>
      <c r="T8" s="69" t="s">
        <v>123</v>
      </c>
      <c r="U8" s="70">
        <v>2049</v>
      </c>
      <c r="V8" s="70">
        <v>56</v>
      </c>
      <c r="W8" s="70">
        <v>0</v>
      </c>
      <c r="X8" s="69" t="s">
        <v>124</v>
      </c>
      <c r="Y8" s="71">
        <v>664.8</v>
      </c>
      <c r="Z8" s="71">
        <v>673.8</v>
      </c>
      <c r="AA8" s="71">
        <v>702.2</v>
      </c>
      <c r="AB8" s="71">
        <v>265.7</v>
      </c>
      <c r="AC8" s="71">
        <v>441.8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88.7</v>
      </c>
      <c r="BG8" s="71">
        <v>89.4</v>
      </c>
      <c r="BH8" s="71">
        <v>89.5</v>
      </c>
      <c r="BI8" s="71">
        <v>85.6</v>
      </c>
      <c r="BJ8" s="71">
        <v>80.7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3093</v>
      </c>
      <c r="BR8" s="72">
        <v>3124</v>
      </c>
      <c r="BS8" s="72">
        <v>3094</v>
      </c>
      <c r="BT8" s="73">
        <v>2206</v>
      </c>
      <c r="BU8" s="73">
        <v>2609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116</v>
      </c>
      <c r="CC8" s="71" t="s">
        <v>116</v>
      </c>
      <c r="CD8" s="71" t="s">
        <v>116</v>
      </c>
      <c r="CE8" s="71" t="s">
        <v>116</v>
      </c>
      <c r="CF8" s="71" t="s">
        <v>116</v>
      </c>
      <c r="CG8" s="71" t="s">
        <v>116</v>
      </c>
      <c r="CH8" s="71" t="s">
        <v>116</v>
      </c>
      <c r="CI8" s="71" t="s">
        <v>116</v>
      </c>
      <c r="CJ8" s="71" t="s">
        <v>116</v>
      </c>
      <c r="CK8" s="71" t="s">
        <v>116</v>
      </c>
      <c r="CL8" s="68" t="s">
        <v>116</v>
      </c>
      <c r="CM8" s="70">
        <v>0</v>
      </c>
      <c r="CN8" s="70">
        <v>0</v>
      </c>
      <c r="CO8" s="71" t="s">
        <v>116</v>
      </c>
      <c r="CP8" s="71" t="s">
        <v>116</v>
      </c>
      <c r="CQ8" s="71" t="s">
        <v>116</v>
      </c>
      <c r="CR8" s="71" t="s">
        <v>116</v>
      </c>
      <c r="CS8" s="71" t="s">
        <v>116</v>
      </c>
      <c r="CT8" s="71" t="s">
        <v>116</v>
      </c>
      <c r="CU8" s="71" t="s">
        <v>116</v>
      </c>
      <c r="CV8" s="71" t="s">
        <v>116</v>
      </c>
      <c r="CW8" s="71" t="s">
        <v>116</v>
      </c>
      <c r="CX8" s="71" t="s">
        <v>116</v>
      </c>
      <c r="CY8" s="68" t="s">
        <v>116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98.2</v>
      </c>
      <c r="DL8" s="71">
        <v>100</v>
      </c>
      <c r="DM8" s="71">
        <v>98.2</v>
      </c>
      <c r="DN8" s="71">
        <v>100</v>
      </c>
      <c r="DO8" s="71">
        <v>91.1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2020-02-04T07:27:07Z</dcterms:modified>
</cp:coreProperties>
</file>