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yrVWCHKsBkS3rpYPzfQi6VOz71Z/JonZYZx9pgrGapWUCFsj6LbcW9grJaGejFwDA9ntUWELTAayvkTTVY237A==" workbookSaltValue="2i+CsFxnQel4+oLEpNM76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JC53" i="4" s="1"/>
  <c r="BU7" i="5"/>
  <c r="BT7" i="5"/>
  <c r="BS7" i="5"/>
  <c r="BR7" i="5"/>
  <c r="BQ7" i="5"/>
  <c r="BO7" i="5"/>
  <c r="HJ53" i="4" s="1"/>
  <c r="BN7" i="5"/>
  <c r="GQ53" i="4" s="1"/>
  <c r="BM7" i="5"/>
  <c r="FX53" i="4" s="1"/>
  <c r="BL7" i="5"/>
  <c r="BK7" i="5"/>
  <c r="BJ7" i="5"/>
  <c r="BI7" i="5"/>
  <c r="BH7" i="5"/>
  <c r="BG7" i="5"/>
  <c r="FE52" i="4" s="1"/>
  <c r="BF7" i="5"/>
  <c r="EL52" i="4" s="1"/>
  <c r="BD7" i="5"/>
  <c r="BC7" i="5"/>
  <c r="BB7" i="5"/>
  <c r="BA7" i="5"/>
  <c r="AZ7" i="5"/>
  <c r="AY7" i="5"/>
  <c r="AX7" i="5"/>
  <c r="AW7" i="5"/>
  <c r="AV7" i="5"/>
  <c r="AN52" i="4" s="1"/>
  <c r="AU7" i="5"/>
  <c r="U52" i="4" s="1"/>
  <c r="AS7" i="5"/>
  <c r="AR7" i="5"/>
  <c r="AQ7" i="5"/>
  <c r="AP7" i="5"/>
  <c r="AO7" i="5"/>
  <c r="EL32" i="4" s="1"/>
  <c r="AN7" i="5"/>
  <c r="AM7" i="5"/>
  <c r="AL7" i="5"/>
  <c r="AK7" i="5"/>
  <c r="AJ7" i="5"/>
  <c r="AH7" i="5"/>
  <c r="AG7" i="5"/>
  <c r="AF7" i="5"/>
  <c r="AE7" i="5"/>
  <c r="AD7" i="5"/>
  <c r="U32" i="4" s="1"/>
  <c r="AC7" i="5"/>
  <c r="AB7" i="5"/>
  <c r="AA7" i="5"/>
  <c r="Z7" i="5"/>
  <c r="Y7" i="5"/>
  <c r="X7" i="5"/>
  <c r="W7" i="5"/>
  <c r="JQ10" i="4" s="1"/>
  <c r="V7" i="5"/>
  <c r="HX10" i="4" s="1"/>
  <c r="U7" i="5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E8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CS52" i="4"/>
  <c r="BZ52" i="4"/>
  <c r="BG52" i="4"/>
  <c r="JV32" i="4"/>
  <c r="JC32" i="4"/>
  <c r="HJ32" i="4"/>
  <c r="GQ32" i="4"/>
  <c r="FX32" i="4"/>
  <c r="FE32" i="4"/>
  <c r="CS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DU10" i="4"/>
  <c r="CF10" i="4"/>
  <c r="B10" i="4"/>
  <c r="LJ8" i="4"/>
  <c r="JQ8" i="4"/>
  <c r="HX8" i="4"/>
  <c r="CF8" i="4"/>
  <c r="AQ8" i="4"/>
  <c r="B8" i="4"/>
  <c r="B6" i="4"/>
  <c r="BZ76" i="4" l="1"/>
  <c r="MI76" i="4"/>
  <c r="HJ51" i="4"/>
  <c r="MA30" i="4"/>
  <c r="CS30" i="4"/>
  <c r="MA51" i="4"/>
  <c r="IT76" i="4"/>
  <c r="CS51" i="4"/>
  <c r="HJ30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BG30" i="4"/>
  <c r="BG51" i="4"/>
  <c r="AV76" i="4"/>
  <c r="KO51" i="4"/>
  <c r="LE76" i="4"/>
  <c r="FX51" i="4"/>
  <c r="KO30" i="4"/>
  <c r="HP76" i="4"/>
  <c r="FX30" i="4"/>
  <c r="KP76" i="4"/>
  <c r="JV30" i="4"/>
  <c r="HA76" i="4"/>
  <c r="AN51" i="4"/>
  <c r="FE30" i="4"/>
  <c r="AN30" i="4"/>
  <c r="AG76" i="4"/>
  <c r="JV51" i="4"/>
  <c r="FE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<sst xmlns="http://schemas.openxmlformats.org/spreadsheetml/2006/main" count="278" uniqueCount="134">
  <si>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</si>
  <si>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</si>
  <si>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</si>
  <si>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</si>
  <si>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</si>
  <si>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</si>
  <si>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</si>
  <si>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</si>
  <si>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</si>
  <si>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</si>
  <si>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</si>
  <si>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</si>
  <si>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</si>
  <si>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</si>
  <si>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</si>
  <si>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</si>
  <si>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</si>
  <si>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</si>
  <si>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</si>
  <si>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</si>
  <si>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</si>
  <si>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</si>
  <si>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</si>
  <si>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</si>
  <si>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</si>
  <si>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</si>
  <si>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</si>
  <si>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</si>
  <si>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</si>
  <si>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</si>
  <si>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</si>
  <si>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</si>
  <si>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</si>
  <si>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</si>
  <si>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</si>
  <si>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</si>
  <si>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</si>
  <si>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</si>
  <si>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</si>
  <si>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</si>
  <si>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</si>
  <si>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</si>
  <si>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</si>
  <si>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</si>
  <si>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</si>
  <si>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</si>
  <si>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</si>
  <si>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</si>
  <si>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</si>
  <si>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</si>
  <si>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</si>
  <si>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</si>
  <si>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</si>
  <si>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</si>
  <si>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</si>
  <si>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</si>
  <si>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</si>
  <si>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</si>
  <si>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</si>
  <si>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</si>
  <si>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</si>
  <si>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</si>
  <si>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</si>
  <si>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</si>
  <si>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</si>
  <si>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</si>
  <si>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</si>
  <si>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</si>
  <si>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</si>
  <si>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</si>
  <si>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</si>
  <si>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</si>
  <si>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</si>
  <si>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</si>
  <si>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</si>
  <si>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</si>
  <si>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</si>
  <si>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</si>
  <si>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</si>
  <si>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</si>
  <si>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</si>
  <si>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</si>
  <si>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</si>
  <si>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</si>
  <si>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</si>
  <si>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</si>
  <si>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</si>
  <si>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</si>
  <si>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</si>
  <si>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</si>
  <si>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</si>
  <si>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</si>
  <si>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</si>
  <si>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</si>
  <si>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</si>
  <si>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</si>
  <si>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</si>
  <si>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</si>
  <si>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</si>
  <si>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</si>
  <si>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</si>
  <si>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</si>
  <si>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</si>
  <si>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</si>
  <si>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</si>
  <si>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</si>
  <si>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</si>
  <si>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</si>
  <si>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</si>
  <si>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</si>
  <si>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</si>
  <si>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</si>
  <si>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京都府　舞鶴市</t>
  </si>
  <si>
    <t>七条海岸駐車場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</si>
  <si>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</si>
  <si>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</si>
  <si>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</si>
  <si>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</si>
  <si>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</si>
  <si>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</si>
  <si>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</si>
  <si>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</si>
  <si>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</si>
  <si>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</si>
  <si>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</si>
  <si>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</si>
  <si>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</si>
  <si>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</si>
  <si>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</si>
  <si>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</si>
  <si>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イベント等の利用の際には利用台数が増えるが、通常コンスタントに利用がある駐車場ではないため、各数値が低い水準にあり、十分に収益をあげているとはいえず、規模縮小を視野に入れ、経営を見直す必要がある。</t>
    <rPh sb="5" eb="6">
      <t>ナド</t>
    </rPh>
    <rPh sb="7" eb="9">
      <t>リヨウ</t>
    </rPh>
    <rPh sb="10" eb="11">
      <t>サイ</t>
    </rPh>
    <rPh sb="13" eb="15">
      <t>リヨウ</t>
    </rPh>
    <rPh sb="15" eb="17">
      <t>ダイスウ</t>
    </rPh>
    <rPh sb="18" eb="19">
      <t>フ</t>
    </rPh>
    <rPh sb="23" eb="25">
      <t>ツウジョウ</t>
    </rPh>
    <rPh sb="32" eb="34">
      <t>リヨウ</t>
    </rPh>
    <rPh sb="37" eb="40">
      <t>チュウシャジョウ</t>
    </rPh>
    <rPh sb="47" eb="48">
      <t>カク</t>
    </rPh>
    <rPh sb="48" eb="50">
      <t>スウチ</t>
    </rPh>
    <rPh sb="51" eb="52">
      <t>ヒク</t>
    </rPh>
    <rPh sb="53" eb="55">
      <t>スイジュン</t>
    </rPh>
    <rPh sb="59" eb="61">
      <t>ジュウブン</t>
    </rPh>
    <rPh sb="62" eb="64">
      <t>シュウエキ</t>
    </rPh>
    <rPh sb="76" eb="78">
      <t>キボ</t>
    </rPh>
    <rPh sb="78" eb="80">
      <t>シュクショウ</t>
    </rPh>
    <rPh sb="81" eb="83">
      <t>シヤ</t>
    </rPh>
    <rPh sb="84" eb="85">
      <t>イ</t>
    </rPh>
    <rPh sb="87" eb="89">
      <t>ケイエイ</t>
    </rPh>
    <rPh sb="90" eb="92">
      <t>ミナオ</t>
    </rPh>
    <rPh sb="93" eb="95">
      <t>ヒツヨウ</t>
    </rPh>
    <phoneticPr fontId="5"/>
  </si>
  <si>
    <t>　国有財産を借地しており、借地に係る費用が経営を圧迫する要因となっている。
 今後、設備更新が必要になってくることから、規模縮小を視野に入れ、施設のあり方や経営を見直す必要がある。</t>
    <rPh sb="1" eb="3">
      <t>コクユウ</t>
    </rPh>
    <rPh sb="3" eb="5">
      <t>ザイサン</t>
    </rPh>
    <rPh sb="6" eb="8">
      <t>シャクチ</t>
    </rPh>
    <rPh sb="13" eb="15">
      <t>シャクチ</t>
    </rPh>
    <rPh sb="16" eb="17">
      <t>カカ</t>
    </rPh>
    <rPh sb="18" eb="20">
      <t>ヒヨウ</t>
    </rPh>
    <rPh sb="21" eb="23">
      <t>ケイエイ</t>
    </rPh>
    <rPh sb="24" eb="26">
      <t>アッパク</t>
    </rPh>
    <rPh sb="28" eb="30">
      <t>ヨウイン</t>
    </rPh>
    <rPh sb="39" eb="41">
      <t>コンゴ</t>
    </rPh>
    <rPh sb="42" eb="44">
      <t>セツビ</t>
    </rPh>
    <rPh sb="44" eb="46">
      <t>コウシン</t>
    </rPh>
    <rPh sb="47" eb="49">
      <t>ヒツヨウ</t>
    </rPh>
    <rPh sb="71" eb="73">
      <t>シセツ</t>
    </rPh>
    <rPh sb="76" eb="77">
      <t>カタ</t>
    </rPh>
    <rPh sb="78" eb="80">
      <t>ケイエイ</t>
    </rPh>
    <rPh sb="81" eb="83">
      <t>ミナオ</t>
    </rPh>
    <rPh sb="84" eb="86">
      <t>ヒツヨウ</t>
    </rPh>
    <phoneticPr fontId="5"/>
  </si>
  <si>
    <t>　通常コンスタントに利用がある駐車場ではないが、公共施設に隣接しているため、イベントの際には重要な役割を果たしている。
 一方で、稼働率が低く、利用台数も減少傾向に転じているため、規模縮小を視野に入れ、施設のあり方を検討する必要がある。</t>
    <rPh sb="1" eb="3">
      <t>ツウジョウ</t>
    </rPh>
    <rPh sb="10" eb="12">
      <t>リヨウ</t>
    </rPh>
    <rPh sb="15" eb="18">
      <t>チュウシャジョウ</t>
    </rPh>
    <rPh sb="24" eb="26">
      <t>コウキョウ</t>
    </rPh>
    <rPh sb="26" eb="28">
      <t>シセツ</t>
    </rPh>
    <rPh sb="29" eb="31">
      <t>リンセツ</t>
    </rPh>
    <rPh sb="43" eb="44">
      <t>サイ</t>
    </rPh>
    <rPh sb="46" eb="48">
      <t>ジュウヨウ</t>
    </rPh>
    <rPh sb="49" eb="51">
      <t>ヤクワリ</t>
    </rPh>
    <rPh sb="52" eb="53">
      <t>ハ</t>
    </rPh>
    <rPh sb="61" eb="63">
      <t>イッポウ</t>
    </rPh>
    <rPh sb="65" eb="67">
      <t>カドウ</t>
    </rPh>
    <rPh sb="67" eb="68">
      <t>リツ</t>
    </rPh>
    <rPh sb="69" eb="70">
      <t>ヒク</t>
    </rPh>
    <rPh sb="72" eb="74">
      <t>リヨウ</t>
    </rPh>
    <rPh sb="74" eb="76">
      <t>ダイスウ</t>
    </rPh>
    <rPh sb="77" eb="79">
      <t>ゲンショウ</t>
    </rPh>
    <rPh sb="79" eb="81">
      <t>ケイコウ</t>
    </rPh>
    <rPh sb="82" eb="83">
      <t>テン</t>
    </rPh>
    <rPh sb="101" eb="103">
      <t>シセツ</t>
    </rPh>
    <rPh sb="106" eb="107">
      <t>カタ</t>
    </rPh>
    <rPh sb="108" eb="110">
      <t>ケントウ</t>
    </rPh>
    <rPh sb="112" eb="114">
      <t>ヒツヨウ</t>
    </rPh>
    <phoneticPr fontId="5"/>
  </si>
  <si>
    <t>　公共駐車場としての重要な役割を果たしているものの、稼働率が低く、十分な収益を上げていないことから、規模縮小を視野に入れ、経営の見直しを検討する必要がある。</t>
    <rPh sb="1" eb="3">
      <t>コウキョウ</t>
    </rPh>
    <rPh sb="3" eb="6">
      <t>チュウシャジョウ</t>
    </rPh>
    <rPh sb="10" eb="12">
      <t>ジュウヨウ</t>
    </rPh>
    <rPh sb="13" eb="15">
      <t>ヤクワリ</t>
    </rPh>
    <rPh sb="16" eb="17">
      <t>ハ</t>
    </rPh>
    <rPh sb="26" eb="28">
      <t>カドウ</t>
    </rPh>
    <rPh sb="28" eb="29">
      <t>リツ</t>
    </rPh>
    <rPh sb="30" eb="31">
      <t>ヒク</t>
    </rPh>
    <rPh sb="33" eb="35">
      <t>ジュウブン</t>
    </rPh>
    <rPh sb="36" eb="38">
      <t>シュウエキ</t>
    </rPh>
    <rPh sb="39" eb="40">
      <t>ア</t>
    </rPh>
    <rPh sb="61" eb="63">
      <t>ケイエイ</t>
    </rPh>
    <rPh sb="64" eb="66">
      <t>ミナオ</t>
    </rPh>
    <rPh sb="68" eb="70">
      <t>ケントウ</t>
    </rPh>
    <rPh sb="72" eb="7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</si>
</sst>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78.099999999999994</c:v>
                </c:pt>
                <c:pt idx="1">
                  <c:v>86.5</c:v>
                </c:pt>
                <c:pt idx="2">
                  <c:v>80.2</c:v>
                </c:pt>
                <c:pt idx="3">
                  <c:v>78.7</c:v>
                </c:pt>
                <c:pt idx="4">
                  <c:v>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31-4F96-98D8-E8DFE4DE6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11712"/>
        <c:axId val="20623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31-4F96-98D8-E8DFE4DE6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11712"/>
        <c:axId val="206230272"/>
      </c:lineChart>
      <c:dateAx>
        <c:axId val="20621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230272"/>
        <c:crosses val="autoZero"/>
        <c:auto val="1"/>
        <c:lblOffset val="100"/>
        <c:baseTimeUnit val="years"/>
      </c:dateAx>
      <c:valAx>
        <c:axId val="20623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6211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EF-4DC4-8224-205EC5A2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20256"/>
        <c:axId val="20713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EF-4DC4-8224-205EC5A2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20256"/>
        <c:axId val="207134720"/>
      </c:lineChart>
      <c:dateAx>
        <c:axId val="20712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134720"/>
        <c:crosses val="autoZero"/>
        <c:auto val="1"/>
        <c:lblOffset val="100"/>
        <c:baseTimeUnit val="years"/>
      </c:dateAx>
      <c:valAx>
        <c:axId val="20713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712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36-43BF-BB89-8BAB2626D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77216"/>
        <c:axId val="20717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36-43BF-BB89-8BAB2626D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77216"/>
        <c:axId val="207179136"/>
      </c:lineChart>
      <c:dateAx>
        <c:axId val="20717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179136"/>
        <c:crosses val="autoZero"/>
        <c:auto val="1"/>
        <c:lblOffset val="100"/>
        <c:baseTimeUnit val="years"/>
      </c:dateAx>
      <c:valAx>
        <c:axId val="20717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7177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C0-4DD9-A020-552096246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17792"/>
        <c:axId val="20721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C0-4DD9-A020-552096246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17792"/>
        <c:axId val="207219712"/>
      </c:lineChart>
      <c:dateAx>
        <c:axId val="20721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219712"/>
        <c:crosses val="autoZero"/>
        <c:auto val="1"/>
        <c:lblOffset val="100"/>
        <c:baseTimeUnit val="years"/>
      </c:dateAx>
      <c:valAx>
        <c:axId val="20721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7217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B0-4462-811A-B58D1890D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32096"/>
        <c:axId val="20733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B0-4462-811A-B58D1890D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32096"/>
        <c:axId val="207334016"/>
      </c:lineChart>
      <c:dateAx>
        <c:axId val="20733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34016"/>
        <c:crosses val="autoZero"/>
        <c:auto val="1"/>
        <c:lblOffset val="100"/>
        <c:baseTimeUnit val="years"/>
      </c:dateAx>
      <c:valAx>
        <c:axId val="20733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7332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B7-483F-A262-D8DB82395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13856"/>
        <c:axId val="20752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B7-483F-A262-D8DB82395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13856"/>
        <c:axId val="207520128"/>
      </c:lineChart>
      <c:dateAx>
        <c:axId val="20751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520128"/>
        <c:crosses val="autoZero"/>
        <c:auto val="1"/>
        <c:lblOffset val="100"/>
        <c:baseTimeUnit val="years"/>
      </c:dateAx>
      <c:valAx>
        <c:axId val="20752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7513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61.9</c:v>
                </c:pt>
                <c:pt idx="1">
                  <c:v>57.1</c:v>
                </c:pt>
                <c:pt idx="2">
                  <c:v>57.1</c:v>
                </c:pt>
                <c:pt idx="3">
                  <c:v>57.1</c:v>
                </c:pt>
                <c:pt idx="4">
                  <c:v>57.1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0D-4611-A347-9B24AAC00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60704"/>
        <c:axId val="20756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0D-4611-A347-9B24AAC00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60704"/>
        <c:axId val="207562624"/>
      </c:lineChart>
      <c:dateAx>
        <c:axId val="20756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562624"/>
        <c:crosses val="autoZero"/>
        <c:auto val="1"/>
        <c:lblOffset val="100"/>
        <c:baseTimeUnit val="years"/>
      </c:dateAx>
      <c:valAx>
        <c:axId val="20756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7560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-33.9</c:v>
                </c:pt>
                <c:pt idx="1">
                  <c:v>-29.1</c:v>
                </c:pt>
                <c:pt idx="2">
                  <c:v>-38.799999999999997</c:v>
                </c:pt>
                <c:pt idx="3">
                  <c:v>-44.2</c:v>
                </c:pt>
                <c:pt idx="4">
                  <c:v>-43.2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1B-41DC-9A5D-48F2D85EE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96928"/>
        <c:axId val="20760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1B-41DC-9A5D-48F2D85EE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96928"/>
        <c:axId val="207607296"/>
      </c:lineChart>
      <c:dateAx>
        <c:axId val="20759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607296"/>
        <c:crosses val="autoZero"/>
        <c:auto val="1"/>
        <c:lblOffset val="100"/>
        <c:baseTimeUnit val="years"/>
      </c:dateAx>
      <c:valAx>
        <c:axId val="20760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7596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-867</c:v>
                </c:pt>
                <c:pt idx="1">
                  <c:v>-805</c:v>
                </c:pt>
                <c:pt idx="2">
                  <c:v>-1203</c:v>
                </c:pt>
                <c:pt idx="3">
                  <c:v>-1259</c:v>
                </c:pt>
                <c:pt idx="4">
                  <c:v>-1044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2E-45AB-B74E-3F5478D43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41600"/>
        <c:axId val="20764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2E-45AB-B74E-3F5478D43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1600"/>
        <c:axId val="207647872"/>
      </c:lineChart>
      <c:dateAx>
        <c:axId val="20764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647872"/>
        <c:crosses val="autoZero"/>
        <c:auto val="1"/>
        <c:lblOffset val="100"/>
        <c:baseTimeUnit val="years"/>
      </c:dateAx>
      <c:valAx>
        <c:axId val="20764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7641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IP14" sqref="IP14:MV1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京都府舞鶴市　七条海岸駐車場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2519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84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78.099999999999994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86.5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80.2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78.7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82.5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61.9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57.1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57.1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57.1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57.1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-33.9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-29.1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-38.799999999999997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-44.2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-43.2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-867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-805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-1203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-1259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-1044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86739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22500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t="13.15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15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15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Z9KNBeL7mp5f7BHpq1T4puemej78gw6egsC6bG5qfv/+u41hKjlp+3cheRuLFdnEFiGnX9pNUwdXCtaOCVBpg==" saltValue="ouGuCQNaWNAy/dGT93z4g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104</v>
      </c>
      <c r="AV5" s="59" t="s">
        <v>100</v>
      </c>
      <c r="AW5" s="59" t="s">
        <v>90</v>
      </c>
      <c r="AX5" s="59" t="s">
        <v>102</v>
      </c>
      <c r="AY5" s="59" t="s">
        <v>103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100</v>
      </c>
      <c r="BH5" s="59" t="s">
        <v>101</v>
      </c>
      <c r="BI5" s="59" t="s">
        <v>102</v>
      </c>
      <c r="BJ5" s="59" t="s">
        <v>103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100</v>
      </c>
      <c r="BS5" s="59" t="s">
        <v>101</v>
      </c>
      <c r="BT5" s="59" t="s">
        <v>102</v>
      </c>
      <c r="BU5" s="59" t="s">
        <v>105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104</v>
      </c>
      <c r="CC5" s="59" t="s">
        <v>100</v>
      </c>
      <c r="CD5" s="59" t="s">
        <v>90</v>
      </c>
      <c r="CE5" s="59" t="s">
        <v>102</v>
      </c>
      <c r="CF5" s="59" t="s">
        <v>105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101</v>
      </c>
      <c r="CR5" s="59" t="s">
        <v>106</v>
      </c>
      <c r="CS5" s="59" t="s">
        <v>103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100</v>
      </c>
      <c r="DB5" s="59" t="s">
        <v>90</v>
      </c>
      <c r="DC5" s="59" t="s">
        <v>102</v>
      </c>
      <c r="DD5" s="59" t="s">
        <v>103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100</v>
      </c>
      <c r="DM5" s="59" t="s">
        <v>107</v>
      </c>
      <c r="DN5" s="59" t="s">
        <v>102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262021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京都府舞鶴市</v>
      </c>
      <c r="I6" s="60" t="str">
        <f t="shared" si="1"/>
        <v>七条海岸駐車場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41</v>
      </c>
      <c r="S6" s="62" t="str">
        <f t="shared" si="1"/>
        <v>公共施設</v>
      </c>
      <c r="T6" s="62" t="str">
        <f t="shared" si="1"/>
        <v>無</v>
      </c>
      <c r="U6" s="63">
        <f t="shared" si="1"/>
        <v>2519</v>
      </c>
      <c r="V6" s="63">
        <f t="shared" si="1"/>
        <v>84</v>
      </c>
      <c r="W6" s="63">
        <f t="shared" si="1"/>
        <v>100</v>
      </c>
      <c r="X6" s="62" t="str">
        <f t="shared" si="1"/>
        <v>導入なし</v>
      </c>
      <c r="Y6" s="64">
        <f>IF(Y8="-",NA(),Y8)</f>
        <v>78.099999999999994</v>
      </c>
      <c r="Z6" s="64">
        <f t="shared" ref="Z6:AH6" si="2">IF(Z8="-",NA(),Z8)</f>
        <v>86.5</v>
      </c>
      <c r="AA6" s="64">
        <f t="shared" si="2"/>
        <v>80.2</v>
      </c>
      <c r="AB6" s="64">
        <f t="shared" si="2"/>
        <v>78.7</v>
      </c>
      <c r="AC6" s="64">
        <f t="shared" si="2"/>
        <v>82.5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-33.9</v>
      </c>
      <c r="BG6" s="64">
        <f t="shared" ref="BG6:BO6" si="5">IF(BG8="-",NA(),BG8)</f>
        <v>-29.1</v>
      </c>
      <c r="BH6" s="64">
        <f t="shared" si="5"/>
        <v>-38.799999999999997</v>
      </c>
      <c r="BI6" s="64">
        <f t="shared" si="5"/>
        <v>-44.2</v>
      </c>
      <c r="BJ6" s="64">
        <f t="shared" si="5"/>
        <v>-43.2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-867</v>
      </c>
      <c r="BR6" s="65">
        <f t="shared" ref="BR6:BZ6" si="6">IF(BR8="-",NA(),BR8)</f>
        <v>-805</v>
      </c>
      <c r="BS6" s="65">
        <f t="shared" si="6"/>
        <v>-1203</v>
      </c>
      <c r="BT6" s="65">
        <f t="shared" si="6"/>
        <v>-1259</v>
      </c>
      <c r="BU6" s="65">
        <f t="shared" si="6"/>
        <v>-1044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86739</v>
      </c>
      <c r="CN6" s="63">
        <f t="shared" si="7"/>
        <v>22500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61.9</v>
      </c>
      <c r="DL6" s="64">
        <f t="shared" ref="DL6:DT6" si="9">IF(DL8="-",NA(),DL8)</f>
        <v>57.1</v>
      </c>
      <c r="DM6" s="64">
        <f t="shared" si="9"/>
        <v>57.1</v>
      </c>
      <c r="DN6" s="64">
        <f t="shared" si="9"/>
        <v>57.1</v>
      </c>
      <c r="DO6" s="64">
        <f t="shared" si="9"/>
        <v>57.1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262021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京都府　舞鶴市</v>
      </c>
      <c r="I7" s="60" t="str">
        <f t="shared" si="10"/>
        <v>七条海岸駐車場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41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2519</v>
      </c>
      <c r="V7" s="63">
        <f t="shared" si="10"/>
        <v>84</v>
      </c>
      <c r="W7" s="63">
        <f t="shared" si="10"/>
        <v>100</v>
      </c>
      <c r="X7" s="62" t="str">
        <f t="shared" si="10"/>
        <v>導入なし</v>
      </c>
      <c r="Y7" s="64">
        <f>Y8</f>
        <v>78.099999999999994</v>
      </c>
      <c r="Z7" s="64">
        <f t="shared" ref="Z7:AH7" si="11">Z8</f>
        <v>86.5</v>
      </c>
      <c r="AA7" s="64">
        <f t="shared" si="11"/>
        <v>80.2</v>
      </c>
      <c r="AB7" s="64">
        <f t="shared" si="11"/>
        <v>78.7</v>
      </c>
      <c r="AC7" s="64">
        <f t="shared" si="11"/>
        <v>82.5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-33.9</v>
      </c>
      <c r="BG7" s="64">
        <f t="shared" ref="BG7:BO7" si="14">BG8</f>
        <v>-29.1</v>
      </c>
      <c r="BH7" s="64">
        <f t="shared" si="14"/>
        <v>-38.799999999999997</v>
      </c>
      <c r="BI7" s="64">
        <f t="shared" si="14"/>
        <v>-44.2</v>
      </c>
      <c r="BJ7" s="64">
        <f t="shared" si="14"/>
        <v>-43.2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-867</v>
      </c>
      <c r="BR7" s="65">
        <f t="shared" ref="BR7:BZ7" si="15">BR8</f>
        <v>-805</v>
      </c>
      <c r="BS7" s="65">
        <f t="shared" si="15"/>
        <v>-1203</v>
      </c>
      <c r="BT7" s="65">
        <f t="shared" si="15"/>
        <v>-1259</v>
      </c>
      <c r="BU7" s="65">
        <f t="shared" si="15"/>
        <v>-1044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86739</v>
      </c>
      <c r="CN7" s="63">
        <f>CN8</f>
        <v>22500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61.9</v>
      </c>
      <c r="DL7" s="64">
        <f t="shared" ref="DL7:DT7" si="17">DL8</f>
        <v>57.1</v>
      </c>
      <c r="DM7" s="64">
        <f t="shared" si="17"/>
        <v>57.1</v>
      </c>
      <c r="DN7" s="64">
        <f t="shared" si="17"/>
        <v>57.1</v>
      </c>
      <c r="DO7" s="64">
        <f t="shared" si="17"/>
        <v>57.1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262021</v>
      </c>
      <c r="D8" s="67">
        <v>47</v>
      </c>
      <c r="E8" s="67">
        <v>14</v>
      </c>
      <c r="F8" s="67">
        <v>0</v>
      </c>
      <c r="G8" s="67">
        <v>4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41</v>
      </c>
      <c r="S8" s="69" t="s">
        <v>122</v>
      </c>
      <c r="T8" s="69" t="s">
        <v>123</v>
      </c>
      <c r="U8" s="70">
        <v>2519</v>
      </c>
      <c r="V8" s="70">
        <v>84</v>
      </c>
      <c r="W8" s="70">
        <v>100</v>
      </c>
      <c r="X8" s="69" t="s">
        <v>124</v>
      </c>
      <c r="Y8" s="71">
        <v>78.099999999999994</v>
      </c>
      <c r="Z8" s="71">
        <v>86.5</v>
      </c>
      <c r="AA8" s="71">
        <v>80.2</v>
      </c>
      <c r="AB8" s="71">
        <v>78.7</v>
      </c>
      <c r="AC8" s="71">
        <v>82.5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-33.9</v>
      </c>
      <c r="BG8" s="71">
        <v>-29.1</v>
      </c>
      <c r="BH8" s="71">
        <v>-38.799999999999997</v>
      </c>
      <c r="BI8" s="71">
        <v>-44.2</v>
      </c>
      <c r="BJ8" s="71">
        <v>-43.2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-867</v>
      </c>
      <c r="BR8" s="72">
        <v>-805</v>
      </c>
      <c r="BS8" s="72">
        <v>-1203</v>
      </c>
      <c r="BT8" s="73">
        <v>-1259</v>
      </c>
      <c r="BU8" s="73">
        <v>-1044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86739</v>
      </c>
      <c r="CN8" s="70">
        <v>22500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61.9</v>
      </c>
      <c r="DL8" s="71">
        <v>57.1</v>
      </c>
      <c r="DM8" s="71">
        <v>57.1</v>
      </c>
      <c r="DN8" s="71">
        <v>57.1</v>
      </c>
      <c r="DO8" s="71">
        <v>57.1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ht="13.1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1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1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ht="13.1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ht="13.1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ht="13.1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ht="13.1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ht="13.1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ht="13.1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ht="13.1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高田　壮一朗</cp:lastModifiedBy>
  <dcterms:modified xsi:type="dcterms:W3CDTF">2020-02-28T07:59:21Z</dcterms:modified>
</cp:coreProperties>
</file>