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Zp27OJNQVtiylAAqZJjAccFGg/nQqZ7PgcsqqaN/97H/mwIYBXreGdwVuTmjayVlysJZ3A5DoXySAZbFO4tTQ==" workbookSaltValue="6pWEAIw8jQ+HG6gFnNDwy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E85" i="4"/>
  <c r="BB10" i="4"/>
  <c r="AT10" i="4"/>
  <c r="AL10" i="4"/>
  <c r="W10" i="4"/>
  <c r="P10" i="4"/>
  <c r="I10" i="4"/>
  <c r="B10" i="4"/>
  <c r="BB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<sst xmlns="http://schemas.openxmlformats.org/spreadsheetml/2006/main" count="232" uniqueCount="120">
  <si>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</si>
  <si>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</si>
  <si>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</si>
  <si>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</si>
  <si>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</si>
  <si>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</si>
  <si>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</si>
  <si>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</si>
  <si>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</si>
  <si>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</si>
  <si>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</si>
  <si>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</si>
  <si>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</si>
  <si>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</si>
  <si>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</si>
  <si>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</si>
  <si>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</si>
  <si>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</si>
  <si>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</si>
  <si>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</si>
  <si>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</si>
  <si>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</si>
  <si>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</si>
  <si>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</si>
  <si>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</si>
  <si>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</si>
  <si>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</si>
  <si>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</si>
  <si>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</si>
  <si>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</si>
  <si>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</si>
  <si>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</si>
  <si>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</si>
  <si>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</si>
  <si>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</si>
  <si>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</si>
  <si>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</si>
  <si>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</si>
  <si>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</si>
  <si>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</si>
  <si>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</si>
  <si>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</si>
  <si>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</si>
  <si>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</si>
  <si>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</si>
  <si>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</si>
  <si>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</si>
  <si>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</si>
  <si>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</si>
  <si>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</si>
  <si>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</si>
  <si>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</si>
  <si>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</si>
  <si>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</si>
  <si>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</si>
  <si>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</si>
  <si>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</si>
  <si>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</si>
  <si>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</si>
  <si>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</si>
  <si>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</si>
  <si>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</si>
  <si>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</si>
  <si>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</si>
  <si>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</si>
  <si>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</si>
  <si>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</si>
  <si>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</si>
  <si>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</si>
  <si>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</si>
  <si>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</si>
  <si>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</si>
  <si>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</si>
  <si>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</si>
  <si>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</si>
  <si>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</si>
  <si>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</si>
  <si>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</si>
  <si>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</si>
  <si>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</si>
  <si>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</si>
  <si>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</si>
  <si>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</si>
  <si>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</si>
  <si>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</si>
  <si>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</si>
  <si>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</si>
  <si>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</si>
  <si>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</si>
  <si>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</si>
  <si>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</si>
  <si>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</si>
  <si>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</si>
  <si>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</si>
  <si>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</si>
  <si>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</si>
  <si>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</si>
  <si>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</si>
  <si>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</si>
  <si>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</si>
  <si>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</si>
  <si>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</si>
  <si>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</si>
  <si>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</si>
  <si>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</si>
  <si>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井手町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</si>
  <si>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</si>
  <si>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</si>
  <si>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</si>
  <si>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</si>
  <si>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</si>
  <si>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</si>
  <si>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</si>
  <si>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</si>
  <si>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</si>
  <si>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</si>
  <si>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</si>
  <si>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平成28年度に財政の健全化に向け「井手町上下水道事業経営等審議会」を設置。その後、審議会及び議会での審議を経て、平成29年度に約20年ぶりに平均改定率14％となる水道料金改定を実施しました。
　今後は資金確保に努めつつ、老朽化する施設・管路の更新や石綿管布設替を計画的に実施し、引き続き「有収率」や「管路更新率」の向上に取り組む予定です。</t>
    <rPh sb="1" eb="3">
      <t>ヘイセイ</t>
    </rPh>
    <rPh sb="5" eb="7">
      <t>ネンド</t>
    </rPh>
    <rPh sb="18" eb="21">
      <t>イデチョウ</t>
    </rPh>
    <rPh sb="21" eb="22">
      <t>ジョウ</t>
    </rPh>
    <rPh sb="22" eb="24">
      <t>ゲスイ</t>
    </rPh>
    <rPh sb="24" eb="25">
      <t>ドウ</t>
    </rPh>
    <rPh sb="25" eb="27">
      <t>ジギョウ</t>
    </rPh>
    <rPh sb="27" eb="29">
      <t>ケイエイ</t>
    </rPh>
    <rPh sb="29" eb="30">
      <t>トウ</t>
    </rPh>
    <rPh sb="30" eb="32">
      <t>シンギ</t>
    </rPh>
    <rPh sb="32" eb="33">
      <t>カイ</t>
    </rPh>
    <rPh sb="35" eb="37">
      <t>セッチ</t>
    </rPh>
    <rPh sb="40" eb="41">
      <t>ゴ</t>
    </rPh>
    <rPh sb="42" eb="44">
      <t>シンギ</t>
    </rPh>
    <rPh sb="44" eb="45">
      <t>ア</t>
    </rPh>
    <rPh sb="45" eb="46">
      <t>オヨ</t>
    </rPh>
    <rPh sb="47" eb="49">
      <t>ギカイ</t>
    </rPh>
    <rPh sb="51" eb="53">
      <t>シンギ</t>
    </rPh>
    <rPh sb="54" eb="55">
      <t>ヘ</t>
    </rPh>
    <rPh sb="57" eb="59">
      <t>ヘイセイ</t>
    </rPh>
    <rPh sb="61" eb="62">
      <t>ネン</t>
    </rPh>
    <rPh sb="62" eb="63">
      <t>ド</t>
    </rPh>
    <rPh sb="64" eb="65">
      <t>ヤク</t>
    </rPh>
    <rPh sb="67" eb="68">
      <t>ネン</t>
    </rPh>
    <rPh sb="71" eb="73">
      <t>ヘイキン</t>
    </rPh>
    <rPh sb="73" eb="75">
      <t>カイテイ</t>
    </rPh>
    <rPh sb="75" eb="76">
      <t>リツ</t>
    </rPh>
    <rPh sb="82" eb="84">
      <t>スイドウ</t>
    </rPh>
    <rPh sb="84" eb="86">
      <t>リョウキン</t>
    </rPh>
    <rPh sb="86" eb="88">
      <t>カイテイ</t>
    </rPh>
    <rPh sb="89" eb="91">
      <t>ジッシ</t>
    </rPh>
    <rPh sb="98" eb="99">
      <t>コン</t>
    </rPh>
    <rPh sb="99" eb="100">
      <t>ゴ</t>
    </rPh>
    <rPh sb="101" eb="103">
      <t>シキン</t>
    </rPh>
    <rPh sb="103" eb="105">
      <t>カクホ</t>
    </rPh>
    <rPh sb="106" eb="107">
      <t>ツト</t>
    </rPh>
    <rPh sb="119" eb="121">
      <t>カンロ</t>
    </rPh>
    <rPh sb="125" eb="130">
      <t>セキメンカンフセツ</t>
    </rPh>
    <rPh sb="130" eb="131">
      <t>タイ</t>
    </rPh>
    <rPh sb="136" eb="138">
      <t>ジッシ</t>
    </rPh>
    <rPh sb="140" eb="141">
      <t>ヒ</t>
    </rPh>
    <rPh sb="142" eb="143">
      <t>ツヅ</t>
    </rPh>
    <rPh sb="145" eb="146">
      <t>ユウ</t>
    </rPh>
    <rPh sb="146" eb="147">
      <t>オサム</t>
    </rPh>
    <rPh sb="147" eb="148">
      <t>リツ</t>
    </rPh>
    <rPh sb="151" eb="153">
      <t>カンロ</t>
    </rPh>
    <rPh sb="153" eb="155">
      <t>コウシン</t>
    </rPh>
    <rPh sb="155" eb="156">
      <t>リツ</t>
    </rPh>
    <rPh sb="158" eb="160">
      <t>コウジョウ</t>
    </rPh>
    <rPh sb="161" eb="162">
      <t>ト</t>
    </rPh>
    <rPh sb="163" eb="164">
      <t>ク</t>
    </rPh>
    <rPh sb="165" eb="167">
      <t>ヨテイ</t>
    </rPh>
    <phoneticPr fontId="4"/>
  </si>
  <si>
    <r>
      <t>･①「経常収支比率」は、単年度の収支が黒字であれば100％以上となる指標です。過去から経費節減に努めてきた結果100％を超え、また、平成29年度に水道料金改定を実施したことで、指標も少し改善しています。
･②「累積欠損金」は、発生していません。
･③「流動比率」は、短期の支払能力を表す指標で、100％以上であることが必要です。平成26年度の「地方公営企業会計制度見直し」の適用に伴い悪化していますが、常に100％を上回っています。
･④「企業債残高対給水収益比率」は、企業債残高の割合を示す指標です。企業債の新規発行の抑制等により、類似団体平均値に比べて年々改善しています。
･⑤「料金回収率」は、100％以上であれば健全な指標です。平成29年度に水道料金改定を実施したことで100％を超えていますが、給水収益が全国的に減少傾向にある中で、今後も費用の削減に努めつつ、収益性の向上が必要です。
･⑥「給水原価」は、有収水量（料金の対象となった水量）1</t>
    </r>
    <r>
      <rPr>
        <sz val="10.5"/>
        <rFont val="ＭＳ 明朝"/>
        <family val="1"/>
        <charset val="128"/>
      </rPr>
      <t>㎥</t>
    </r>
    <r>
      <rPr>
        <sz val="10.5"/>
        <rFont val="ＭＳ ゴシック"/>
        <family val="3"/>
        <charset val="128"/>
      </rPr>
      <t>あたりにかかる費用を現す指標です。類似団体と比べて低く、年間有収水量は減少しているものの、経費節減に努めているため、概ね一定しています。
･⑦「施設利用率」は、高いほど健全な指標です。類似団体とほぼ同程度の水準であり、給水能力に余裕が生じている状況です。
･⑧「有収率」は、100％に近いほど施設の稼動が収益に反映されている指標です。町内には漏水の原因となる石綿管が残存し、給水量が収益に結びついていないため、計画的に布設替に取り組んでいる状況です。</t>
    </r>
    <rPh sb="3" eb="5">
      <t>ケイジョウ</t>
    </rPh>
    <rPh sb="5" eb="7">
      <t>シュウシ</t>
    </rPh>
    <rPh sb="7" eb="9">
      <t>ヒリツ</t>
    </rPh>
    <rPh sb="12" eb="15">
      <t>タンネンド</t>
    </rPh>
    <rPh sb="16" eb="18">
      <t>シュウシ</t>
    </rPh>
    <rPh sb="19" eb="21">
      <t>クロジ</t>
    </rPh>
    <rPh sb="29" eb="31">
      <t>イジョウ</t>
    </rPh>
    <rPh sb="34" eb="36">
      <t>シヒョウ</t>
    </rPh>
    <rPh sb="66" eb="68">
      <t>ヘイセイ</t>
    </rPh>
    <rPh sb="70" eb="72">
      <t>ネンド</t>
    </rPh>
    <rPh sb="73" eb="75">
      <t>スイドウ</t>
    </rPh>
    <rPh sb="75" eb="77">
      <t>リョウキン</t>
    </rPh>
    <rPh sb="77" eb="79">
      <t>カイテイ</t>
    </rPh>
    <rPh sb="80" eb="82">
      <t>ジッシ</t>
    </rPh>
    <rPh sb="88" eb="90">
      <t>シヒョウ</t>
    </rPh>
    <rPh sb="91" eb="92">
      <t>スコ</t>
    </rPh>
    <rPh sb="93" eb="95">
      <t>カイゼン</t>
    </rPh>
    <rPh sb="105" eb="107">
      <t>ルイセキ</t>
    </rPh>
    <rPh sb="107" eb="110">
      <t>ケッソンキン</t>
    </rPh>
    <rPh sb="113" eb="115">
      <t>ハッセイ</t>
    </rPh>
    <rPh sb="126" eb="128">
      <t>リュウドウ</t>
    </rPh>
    <rPh sb="128" eb="130">
      <t>ヒリツ</t>
    </rPh>
    <rPh sb="133" eb="135">
      <t>タンキ</t>
    </rPh>
    <rPh sb="136" eb="138">
      <t>シハラ</t>
    </rPh>
    <rPh sb="138" eb="140">
      <t>ノウリョク</t>
    </rPh>
    <rPh sb="141" eb="142">
      <t>アラワ</t>
    </rPh>
    <rPh sb="143" eb="145">
      <t>シヒョウ</t>
    </rPh>
    <rPh sb="151" eb="153">
      <t>イジョウ</t>
    </rPh>
    <rPh sb="159" eb="161">
      <t>ヒツヨウ</t>
    </rPh>
    <rPh sb="164" eb="166">
      <t>ヘイセイ</t>
    </rPh>
    <rPh sb="168" eb="170">
      <t>ネンド</t>
    </rPh>
    <rPh sb="172" eb="174">
      <t>チホウ</t>
    </rPh>
    <rPh sb="174" eb="175">
      <t>コウ</t>
    </rPh>
    <rPh sb="175" eb="176">
      <t>エイ</t>
    </rPh>
    <rPh sb="176" eb="178">
      <t>キギョウ</t>
    </rPh>
    <rPh sb="178" eb="179">
      <t>カイ</t>
    </rPh>
    <rPh sb="179" eb="180">
      <t>ケイ</t>
    </rPh>
    <rPh sb="180" eb="182">
      <t>セイド</t>
    </rPh>
    <rPh sb="182" eb="184">
      <t>ミナオ</t>
    </rPh>
    <rPh sb="187" eb="189">
      <t>テキヨウ</t>
    </rPh>
    <rPh sb="190" eb="191">
      <t>トモナ</t>
    </rPh>
    <rPh sb="192" eb="194">
      <t>アッカ</t>
    </rPh>
    <rPh sb="201" eb="202">
      <t>ツネ</t>
    </rPh>
    <rPh sb="208" eb="210">
      <t>ウワマワ</t>
    </rPh>
    <rPh sb="220" eb="222">
      <t>キギョウ</t>
    </rPh>
    <rPh sb="222" eb="223">
      <t>サイ</t>
    </rPh>
    <rPh sb="223" eb="224">
      <t>ザン</t>
    </rPh>
    <rPh sb="224" eb="225">
      <t>タカ</t>
    </rPh>
    <rPh sb="225" eb="226">
      <t>タイ</t>
    </rPh>
    <rPh sb="226" eb="228">
      <t>キュウスイ</t>
    </rPh>
    <rPh sb="228" eb="230">
      <t>シュウエキ</t>
    </rPh>
    <rPh sb="230" eb="232">
      <t>ヒリツ</t>
    </rPh>
    <rPh sb="235" eb="237">
      <t>キギョウ</t>
    </rPh>
    <rPh sb="237" eb="238">
      <t>サイ</t>
    </rPh>
    <rPh sb="238" eb="239">
      <t>ザン</t>
    </rPh>
    <rPh sb="239" eb="240">
      <t>タカ</t>
    </rPh>
    <rPh sb="241" eb="243">
      <t>ワリアイ</t>
    </rPh>
    <rPh sb="244" eb="245">
      <t>シメ</t>
    </rPh>
    <rPh sb="246" eb="248">
      <t>シヒョウ</t>
    </rPh>
    <rPh sb="251" eb="253">
      <t>キギョウ</t>
    </rPh>
    <rPh sb="253" eb="254">
      <t>サイ</t>
    </rPh>
    <rPh sb="255" eb="257">
      <t>シンキ</t>
    </rPh>
    <rPh sb="257" eb="259">
      <t>ハッコウ</t>
    </rPh>
    <rPh sb="260" eb="262">
      <t>ヨクセイ</t>
    </rPh>
    <rPh sb="262" eb="263">
      <t>トウ</t>
    </rPh>
    <rPh sb="267" eb="269">
      <t>ルイジ</t>
    </rPh>
    <rPh sb="269" eb="271">
      <t>ダンタイ</t>
    </rPh>
    <rPh sb="271" eb="274">
      <t>ヘイキンチ</t>
    </rPh>
    <rPh sb="278" eb="280">
      <t>ネンネン</t>
    </rPh>
    <rPh sb="280" eb="282">
      <t>カイゼン</t>
    </rPh>
    <rPh sb="344" eb="345">
      <t>コ</t>
    </rPh>
    <rPh sb="357" eb="360">
      <t>ゼンコクテキ</t>
    </rPh>
    <rPh sb="371" eb="372">
      <t>コン</t>
    </rPh>
    <rPh sb="372" eb="373">
      <t>ゴ</t>
    </rPh>
    <rPh sb="374" eb="375">
      <t>ヒ</t>
    </rPh>
    <rPh sb="375" eb="376">
      <t>ヨウ</t>
    </rPh>
    <rPh sb="377" eb="379">
      <t>サクゲン</t>
    </rPh>
    <rPh sb="380" eb="381">
      <t>ツト</t>
    </rPh>
    <rPh sb="385" eb="387">
      <t>シュウエキ</t>
    </rPh>
    <rPh sb="387" eb="388">
      <t>セイ</t>
    </rPh>
    <rPh sb="389" eb="391">
      <t>コウジョウ</t>
    </rPh>
    <rPh sb="392" eb="394">
      <t>ヒツヨウ</t>
    </rPh>
    <rPh sb="401" eb="403">
      <t>キュウスイ</t>
    </rPh>
    <rPh sb="403" eb="404">
      <t>ハラ</t>
    </rPh>
    <rPh sb="404" eb="405">
      <t>カ</t>
    </rPh>
    <rPh sb="408" eb="409">
      <t>ユウ</t>
    </rPh>
    <rPh sb="409" eb="410">
      <t>シュウ</t>
    </rPh>
    <rPh sb="410" eb="412">
      <t>スイリョウ</t>
    </rPh>
    <rPh sb="413" eb="415">
      <t>リョウキン</t>
    </rPh>
    <rPh sb="416" eb="418">
      <t>タイショウ</t>
    </rPh>
    <rPh sb="422" eb="424">
      <t>スイリョウ</t>
    </rPh>
    <rPh sb="434" eb="436">
      <t>ヒヨウ</t>
    </rPh>
    <rPh sb="437" eb="438">
      <t>アラワ</t>
    </rPh>
    <rPh sb="439" eb="441">
      <t>シヒョウ</t>
    </rPh>
    <rPh sb="444" eb="446">
      <t>ルイジ</t>
    </rPh>
    <rPh sb="446" eb="448">
      <t>ダンタイ</t>
    </rPh>
    <rPh sb="449" eb="450">
      <t>クラ</t>
    </rPh>
    <rPh sb="452" eb="453">
      <t>ヒク</t>
    </rPh>
    <rPh sb="455" eb="457">
      <t>ネンカン</t>
    </rPh>
    <rPh sb="457" eb="458">
      <t>ユウ</t>
    </rPh>
    <rPh sb="458" eb="459">
      <t>シュウ</t>
    </rPh>
    <rPh sb="459" eb="461">
      <t>スイリョウ</t>
    </rPh>
    <rPh sb="462" eb="464">
      <t>ゲンショウ</t>
    </rPh>
    <rPh sb="472" eb="474">
      <t>ケイヒ</t>
    </rPh>
    <rPh sb="474" eb="476">
      <t>セツゲン</t>
    </rPh>
    <rPh sb="477" eb="478">
      <t>ツト</t>
    </rPh>
    <rPh sb="485" eb="486">
      <t>オオム</t>
    </rPh>
    <rPh sb="487" eb="488">
      <t>イチ</t>
    </rPh>
    <rPh sb="488" eb="489">
      <t>テイ</t>
    </rPh>
    <rPh sb="499" eb="501">
      <t>シセツ</t>
    </rPh>
    <rPh sb="501" eb="503">
      <t>リヨウ</t>
    </rPh>
    <rPh sb="503" eb="504">
      <t>リツ</t>
    </rPh>
    <rPh sb="507" eb="508">
      <t>タカ</t>
    </rPh>
    <rPh sb="511" eb="513">
      <t>ケンゼン</t>
    </rPh>
    <rPh sb="514" eb="516">
      <t>シヒョウ</t>
    </rPh>
    <rPh sb="519" eb="521">
      <t>ルイジ</t>
    </rPh>
    <rPh sb="521" eb="523">
      <t>ダンタイ</t>
    </rPh>
    <rPh sb="526" eb="527">
      <t>オナ</t>
    </rPh>
    <rPh sb="527" eb="529">
      <t>テイド</t>
    </rPh>
    <rPh sb="530" eb="532">
      <t>スイジュン</t>
    </rPh>
    <rPh sb="536" eb="538">
      <t>キュウスイ</t>
    </rPh>
    <rPh sb="538" eb="540">
      <t>ノウリョク</t>
    </rPh>
    <rPh sb="541" eb="543">
      <t>ヨユウ</t>
    </rPh>
    <rPh sb="544" eb="545">
      <t>ショウ</t>
    </rPh>
    <rPh sb="549" eb="551">
      <t>ジョウキョウ</t>
    </rPh>
    <rPh sb="558" eb="559">
      <t>ユウ</t>
    </rPh>
    <rPh sb="559" eb="560">
      <t>シュウ</t>
    </rPh>
    <rPh sb="560" eb="561">
      <t>リツ</t>
    </rPh>
    <rPh sb="569" eb="570">
      <t>チカ</t>
    </rPh>
    <rPh sb="573" eb="575">
      <t>シセツ</t>
    </rPh>
    <rPh sb="576" eb="578">
      <t>カドウ</t>
    </rPh>
    <rPh sb="579" eb="581">
      <t>シュウエキ</t>
    </rPh>
    <rPh sb="582" eb="584">
      <t>ハンエイ</t>
    </rPh>
    <rPh sb="589" eb="591">
      <t>シヒョウ</t>
    </rPh>
    <rPh sb="594" eb="596">
      <t>チョウナイ</t>
    </rPh>
    <rPh sb="598" eb="600">
      <t>ロウスイ</t>
    </rPh>
    <rPh sb="601" eb="603">
      <t>ゲンイン</t>
    </rPh>
    <rPh sb="606" eb="608">
      <t>セキメン</t>
    </rPh>
    <rPh sb="608" eb="609">
      <t>カン</t>
    </rPh>
    <rPh sb="610" eb="612">
      <t>ザンゾン</t>
    </rPh>
    <rPh sb="632" eb="634">
      <t>ケイカク</t>
    </rPh>
    <rPh sb="634" eb="635">
      <t>テキ</t>
    </rPh>
    <rPh sb="636" eb="638">
      <t>フセツ</t>
    </rPh>
    <rPh sb="638" eb="639">
      <t>カ</t>
    </rPh>
    <rPh sb="640" eb="641">
      <t>ト</t>
    </rPh>
    <rPh sb="642" eb="643">
      <t>ク</t>
    </rPh>
    <rPh sb="647" eb="649">
      <t>ジョウキョウ</t>
    </rPh>
    <phoneticPr fontId="4"/>
  </si>
  <si>
    <t xml:space="preserve">･①「有形固定資産減価償却率」は、資産の減価償却がどの程度進んでいるかを示す指標です。現在は類似団体とほぼ同程度の水準ですが、今後更新投資のピークが予想されるため、平成28年度に策定した経営戦略に従い、計画的な施設更新に努めます。
･②「管路経年化率」は、法定耐用年数を超過した管路の割合を示す、また、③「管路更新率」は、管路の更新ペースが把握できる指標です。管路の老朽化が進んでいるものの、なかなか管路の更新ができていないことが分かります。今後は財政状況を見ながらではありますが、石綿管の布設替に加えて、老朽化した管路の更新も計画的かつ優先的に行う予定です。
</t>
    <rPh sb="3" eb="5">
      <t>ユウケイ</t>
    </rPh>
    <rPh sb="5" eb="7">
      <t>コテイ</t>
    </rPh>
    <rPh sb="7" eb="9">
      <t>シサン</t>
    </rPh>
    <rPh sb="9" eb="10">
      <t>ゲン</t>
    </rPh>
    <rPh sb="10" eb="11">
      <t>カ</t>
    </rPh>
    <rPh sb="11" eb="13">
      <t>ショウキャク</t>
    </rPh>
    <rPh sb="13" eb="14">
      <t>リツ</t>
    </rPh>
    <rPh sb="17" eb="19">
      <t>シサン</t>
    </rPh>
    <rPh sb="20" eb="21">
      <t>ゲン</t>
    </rPh>
    <rPh sb="21" eb="22">
      <t>カ</t>
    </rPh>
    <rPh sb="22" eb="24">
      <t>ショウキャク</t>
    </rPh>
    <rPh sb="27" eb="29">
      <t>テイド</t>
    </rPh>
    <rPh sb="29" eb="30">
      <t>スス</t>
    </rPh>
    <rPh sb="36" eb="37">
      <t>シメ</t>
    </rPh>
    <rPh sb="38" eb="40">
      <t>シヒョウ</t>
    </rPh>
    <rPh sb="43" eb="45">
      <t>ゲンザイ</t>
    </rPh>
    <rPh sb="63" eb="65">
      <t>コンゴ</t>
    </rPh>
    <rPh sb="65" eb="67">
      <t>コウシン</t>
    </rPh>
    <rPh sb="67" eb="69">
      <t>トウシ</t>
    </rPh>
    <rPh sb="74" eb="76">
      <t>ヨソウ</t>
    </rPh>
    <rPh sb="82" eb="84">
      <t>ヘイセイ</t>
    </rPh>
    <rPh sb="86" eb="88">
      <t>ネンド</t>
    </rPh>
    <rPh sb="89" eb="91">
      <t>サクテイ</t>
    </rPh>
    <rPh sb="93" eb="95">
      <t>ケイエイ</t>
    </rPh>
    <rPh sb="95" eb="97">
      <t>センリャク</t>
    </rPh>
    <rPh sb="98" eb="99">
      <t>シタガ</t>
    </rPh>
    <rPh sb="101" eb="104">
      <t>ケイカクテキ</t>
    </rPh>
    <rPh sb="105" eb="107">
      <t>シセツ</t>
    </rPh>
    <rPh sb="107" eb="109">
      <t>コウシン</t>
    </rPh>
    <rPh sb="110" eb="111">
      <t>ツト</t>
    </rPh>
    <rPh sb="119" eb="121">
      <t>カンロ</t>
    </rPh>
    <rPh sb="121" eb="124">
      <t>ケイネンカ</t>
    </rPh>
    <rPh sb="124" eb="125">
      <t>リツ</t>
    </rPh>
    <rPh sb="128" eb="129">
      <t>ホウ</t>
    </rPh>
    <rPh sb="129" eb="130">
      <t>テイ</t>
    </rPh>
    <rPh sb="130" eb="132">
      <t>タイヨウ</t>
    </rPh>
    <rPh sb="132" eb="134">
      <t>ネンスウ</t>
    </rPh>
    <rPh sb="135" eb="137">
      <t>チョウカ</t>
    </rPh>
    <rPh sb="139" eb="141">
      <t>カンロ</t>
    </rPh>
    <rPh sb="142" eb="144">
      <t>ワリアイ</t>
    </rPh>
    <rPh sb="145" eb="146">
      <t>シメ</t>
    </rPh>
    <rPh sb="153" eb="155">
      <t>カンロ</t>
    </rPh>
    <rPh sb="155" eb="157">
      <t>コウシン</t>
    </rPh>
    <rPh sb="157" eb="158">
      <t>リツ</t>
    </rPh>
    <rPh sb="161" eb="163">
      <t>カンロ</t>
    </rPh>
    <rPh sb="164" eb="166">
      <t>コウシン</t>
    </rPh>
    <rPh sb="170" eb="172">
      <t>ハアク</t>
    </rPh>
    <rPh sb="175" eb="177">
      <t>シヒョウ</t>
    </rPh>
    <rPh sb="180" eb="182">
      <t>カンロ</t>
    </rPh>
    <rPh sb="200" eb="202">
      <t>カンロ</t>
    </rPh>
    <rPh sb="203" eb="205">
      <t>コウシン</t>
    </rPh>
    <rPh sb="215" eb="216">
      <t>ワ</t>
    </rPh>
    <rPh sb="221" eb="222">
      <t>コン</t>
    </rPh>
    <rPh sb="222" eb="223">
      <t>ゴ</t>
    </rPh>
    <rPh sb="224" eb="226">
      <t>ザイセイ</t>
    </rPh>
    <rPh sb="226" eb="228">
      <t>ジョウキョウ</t>
    </rPh>
    <rPh sb="229" eb="230">
      <t>ミ</t>
    </rPh>
    <rPh sb="241" eb="243">
      <t>セキメン</t>
    </rPh>
    <rPh sb="243" eb="244">
      <t>カン</t>
    </rPh>
    <rPh sb="245" eb="247">
      <t>フセツ</t>
    </rPh>
    <rPh sb="247" eb="248">
      <t>カ</t>
    </rPh>
    <rPh sb="249" eb="250">
      <t>クワ</t>
    </rPh>
    <rPh sb="253" eb="256">
      <t>ロウキュウカ</t>
    </rPh>
    <rPh sb="258" eb="260">
      <t>カンロ</t>
    </rPh>
    <rPh sb="261" eb="263">
      <t>コウシン</t>
    </rPh>
    <rPh sb="264" eb="267">
      <t>ケイカクテキ</t>
    </rPh>
    <rPh sb="269" eb="272">
      <t>ユウセンテキ</t>
    </rPh>
    <rPh sb="273" eb="274">
      <t>オコナ</t>
    </rPh>
    <rPh sb="275" eb="277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</si>
</sst>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E7-49DD-BC76-3C353A20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87776"/>
        <c:axId val="1794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E7-49DD-BC76-3C353A20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87776"/>
        <c:axId val="179407488"/>
      </c:lineChart>
      <c:dateAx>
        <c:axId val="17938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407488"/>
        <c:crosses val="autoZero"/>
        <c:auto val="1"/>
        <c:lblOffset val="100"/>
        <c:baseTimeUnit val="years"/>
      </c:dateAx>
      <c:valAx>
        <c:axId val="1794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8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53.85</c:v>
                </c:pt>
                <c:pt idx="1">
                  <c:v>55.7</c:v>
                </c:pt>
                <c:pt idx="2">
                  <c:v>53.12</c:v>
                </c:pt>
                <c:pt idx="3">
                  <c:v>53.96</c:v>
                </c:pt>
                <c:pt idx="4">
                  <c:v>52.24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9-4C6B-B2BE-2ECD4343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56768"/>
        <c:axId val="2810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D9-4C6B-B2BE-2ECD4343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56768"/>
        <c:axId val="281058688"/>
      </c:lineChart>
      <c:dateAx>
        <c:axId val="2810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1058688"/>
        <c:crosses val="autoZero"/>
        <c:auto val="1"/>
        <c:lblOffset val="100"/>
        <c:baseTimeUnit val="years"/>
      </c:dateAx>
      <c:valAx>
        <c:axId val="2810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105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83.28</c:v>
                </c:pt>
                <c:pt idx="1">
                  <c:v>78.95</c:v>
                </c:pt>
                <c:pt idx="2">
                  <c:v>80.14</c:v>
                </c:pt>
                <c:pt idx="3">
                  <c:v>79.349999999999994</c:v>
                </c:pt>
                <c:pt idx="4">
                  <c:v>79.47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6-4FBF-9C5D-C72BCC356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18784"/>
        <c:axId val="1793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56-4FBF-9C5D-C72BCC356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18784"/>
        <c:axId val="179320704"/>
      </c:lineChart>
      <c:dateAx>
        <c:axId val="1793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20704"/>
        <c:crosses val="autoZero"/>
        <c:auto val="1"/>
        <c:lblOffset val="100"/>
        <c:baseTimeUnit val="years"/>
      </c:dateAx>
      <c:valAx>
        <c:axId val="1793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90.05</c:v>
                </c:pt>
                <c:pt idx="1">
                  <c:v>107.37</c:v>
                </c:pt>
                <c:pt idx="2">
                  <c:v>111.58</c:v>
                </c:pt>
                <c:pt idx="3">
                  <c:v>110.34</c:v>
                </c:pt>
                <c:pt idx="4">
                  <c:v>121.84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8-4638-B828-A34B2F7F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72736"/>
        <c:axId val="17957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F8-4638-B828-A34B2F7F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2736"/>
        <c:axId val="179574656"/>
      </c:lineChart>
      <c:dateAx>
        <c:axId val="1795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74656"/>
        <c:crosses val="autoZero"/>
        <c:auto val="1"/>
        <c:lblOffset val="100"/>
        <c:baseTimeUnit val="years"/>
      </c:dateAx>
      <c:valAx>
        <c:axId val="179574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5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34.83</c:v>
                </c:pt>
                <c:pt idx="1">
                  <c:v>39.96</c:v>
                </c:pt>
                <c:pt idx="2">
                  <c:v>42.25</c:v>
                </c:pt>
                <c:pt idx="3">
                  <c:v>43.73</c:v>
                </c:pt>
                <c:pt idx="4">
                  <c:v>45.74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9B-4852-8A94-E21B56C88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02944"/>
        <c:axId val="17960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9B-4852-8A94-E21B56C88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02944"/>
        <c:axId val="179604864"/>
      </c:lineChart>
      <c:dateAx>
        <c:axId val="17960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604864"/>
        <c:crosses val="autoZero"/>
        <c:auto val="1"/>
        <c:lblOffset val="100"/>
        <c:baseTimeUnit val="years"/>
      </c:dateAx>
      <c:valAx>
        <c:axId val="17960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0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23.27</c:v>
                </c:pt>
                <c:pt idx="1">
                  <c:v>27.78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0E-418B-8F5C-97107F5B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88576"/>
        <c:axId val="1796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0E-418B-8F5C-97107F5B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88576"/>
        <c:axId val="179690496"/>
      </c:lineChart>
      <c:dateAx>
        <c:axId val="17968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690496"/>
        <c:crosses val="autoZero"/>
        <c:auto val="1"/>
        <c:lblOffset val="100"/>
        <c:baseTimeUnit val="years"/>
      </c:dateAx>
      <c:valAx>
        <c:axId val="1796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8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B-4519-B289-0F360D199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04320"/>
        <c:axId val="1873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DB-4519-B289-0F360D199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04320"/>
        <c:axId val="187332864"/>
      </c:lineChart>
      <c:dateAx>
        <c:axId val="1865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332864"/>
        <c:crosses val="autoZero"/>
        <c:auto val="1"/>
        <c:lblOffset val="100"/>
        <c:baseTimeUnit val="years"/>
      </c:dateAx>
      <c:valAx>
        <c:axId val="18733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50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1309.75</c:v>
                </c:pt>
                <c:pt idx="1">
                  <c:v>494.9</c:v>
                </c:pt>
                <c:pt idx="2">
                  <c:v>515.25</c:v>
                </c:pt>
                <c:pt idx="3">
                  <c:v>449.35</c:v>
                </c:pt>
                <c:pt idx="4">
                  <c:v>484.16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5-4D4A-869E-25605A55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44896"/>
        <c:axId val="2000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5-4D4A-869E-25605A55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44896"/>
        <c:axId val="200087040"/>
      </c:lineChart>
      <c:dateAx>
        <c:axId val="19974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087040"/>
        <c:crosses val="autoZero"/>
        <c:auto val="1"/>
        <c:lblOffset val="100"/>
        <c:baseTimeUnit val="years"/>
      </c:dateAx>
      <c:valAx>
        <c:axId val="200087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74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310.3</c:v>
                </c:pt>
                <c:pt idx="1">
                  <c:v>289.18</c:v>
                </c:pt>
                <c:pt idx="2">
                  <c:v>267.99</c:v>
                </c:pt>
                <c:pt idx="3">
                  <c:v>234.43</c:v>
                </c:pt>
                <c:pt idx="4">
                  <c:v>219.4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3D-4BF6-8F0E-F5679E7E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23808"/>
        <c:axId val="21242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3D-4BF6-8F0E-F5679E7E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3808"/>
        <c:axId val="212425728"/>
      </c:lineChart>
      <c:dateAx>
        <c:axId val="2124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425728"/>
        <c:crosses val="autoZero"/>
        <c:auto val="1"/>
        <c:lblOffset val="100"/>
        <c:baseTimeUnit val="years"/>
      </c:dateAx>
      <c:valAx>
        <c:axId val="212425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4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82.45</c:v>
                </c:pt>
                <c:pt idx="1">
                  <c:v>98.83</c:v>
                </c:pt>
                <c:pt idx="2">
                  <c:v>92.84</c:v>
                </c:pt>
                <c:pt idx="3">
                  <c:v>97.44</c:v>
                </c:pt>
                <c:pt idx="4">
                  <c:v>116.02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A-44AE-B3C3-B17DE009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76128"/>
        <c:axId val="2149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8A-44AE-B3C3-B17DE009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76128"/>
        <c:axId val="214957440"/>
      </c:lineChart>
      <c:dateAx>
        <c:axId val="21457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957440"/>
        <c:crosses val="autoZero"/>
        <c:auto val="1"/>
        <c:lblOffset val="100"/>
        <c:baseTimeUnit val="years"/>
      </c:dateAx>
      <c:valAx>
        <c:axId val="2149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7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171.88</c:v>
                </c:pt>
                <c:pt idx="1">
                  <c:v>142.9</c:v>
                </c:pt>
                <c:pt idx="2">
                  <c:v>151.80000000000001</c:v>
                </c:pt>
                <c:pt idx="3">
                  <c:v>145.29</c:v>
                </c:pt>
                <c:pt idx="4">
                  <c:v>127.95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5-4662-8EE8-D8A89D0F3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76512"/>
        <c:axId val="23082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45-4662-8EE8-D8A89D0F3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76512"/>
        <c:axId val="230827136"/>
      </c:lineChart>
      <c:dateAx>
        <c:axId val="21817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827136"/>
        <c:crosses val="autoZero"/>
        <c:auto val="1"/>
        <c:lblOffset val="100"/>
        <c:baseTimeUnit val="years"/>
      </c:dateAx>
      <c:valAx>
        <c:axId val="23082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7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京都府　井手町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7620</v>
      </c>
      <c r="AM8" s="59"/>
      <c r="AN8" s="59"/>
      <c r="AO8" s="59"/>
      <c r="AP8" s="59"/>
      <c r="AQ8" s="59"/>
      <c r="AR8" s="59"/>
      <c r="AS8" s="59"/>
      <c r="AT8" s="50">
        <f>データ!$S$6</f>
        <v>18.04</v>
      </c>
      <c r="AU8" s="51"/>
      <c r="AV8" s="51"/>
      <c r="AW8" s="51"/>
      <c r="AX8" s="51"/>
      <c r="AY8" s="51"/>
      <c r="AZ8" s="51"/>
      <c r="BA8" s="51"/>
      <c r="BB8" s="52">
        <f>データ!$T$6</f>
        <v>422.39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86.75</v>
      </c>
      <c r="J10" s="51"/>
      <c r="K10" s="51"/>
      <c r="L10" s="51"/>
      <c r="M10" s="51"/>
      <c r="N10" s="51"/>
      <c r="O10" s="62"/>
      <c r="P10" s="52">
        <f>データ!$P$6</f>
        <v>70.02</v>
      </c>
      <c r="Q10" s="52"/>
      <c r="R10" s="52"/>
      <c r="S10" s="52"/>
      <c r="T10" s="52"/>
      <c r="U10" s="52"/>
      <c r="V10" s="52"/>
      <c r="W10" s="59">
        <f>データ!$Q$6</f>
        <v>2732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5304</v>
      </c>
      <c r="AM10" s="59"/>
      <c r="AN10" s="59"/>
      <c r="AO10" s="59"/>
      <c r="AP10" s="59"/>
      <c r="AQ10" s="59"/>
      <c r="AR10" s="59"/>
      <c r="AS10" s="59"/>
      <c r="AT10" s="50">
        <f>データ!$V$6</f>
        <v>2</v>
      </c>
      <c r="AU10" s="51"/>
      <c r="AV10" s="51"/>
      <c r="AW10" s="51"/>
      <c r="AX10" s="51"/>
      <c r="AY10" s="51"/>
      <c r="AZ10" s="51"/>
      <c r="BA10" s="51"/>
      <c r="BB10" s="52">
        <f>データ!$W$6</f>
        <v>2652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3" t="s">
        <v>119</v>
      </c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3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3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3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3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3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3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3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3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5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83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5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83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5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3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5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3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5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83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83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3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3" t="s">
        <v>117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sorYVTG0Tf2/nZXkVNgBnXLw5U52eZkTH5PuhfuekRKg913OMMIXeSC7U/16X8yuOG4eo8Mg0yWtk4r2hxmXFA==" saltValue="3NoKyPKKCnG6VnDGhfJkA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90" t="s">
        <v>62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63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64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66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67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68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69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70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71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72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73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74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75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76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263435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京都府　井手町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86.75</v>
      </c>
      <c r="P6" s="34">
        <f t="shared" si="3"/>
        <v>70.02</v>
      </c>
      <c r="Q6" s="34">
        <f t="shared" si="3"/>
        <v>2732</v>
      </c>
      <c r="R6" s="34">
        <f t="shared" si="3"/>
        <v>7620</v>
      </c>
      <c r="S6" s="34">
        <f t="shared" si="3"/>
        <v>18.04</v>
      </c>
      <c r="T6" s="34">
        <f t="shared" si="3"/>
        <v>422.39</v>
      </c>
      <c r="U6" s="34">
        <f t="shared" si="3"/>
        <v>5304</v>
      </c>
      <c r="V6" s="34">
        <f t="shared" si="3"/>
        <v>2</v>
      </c>
      <c r="W6" s="34">
        <f t="shared" si="3"/>
        <v>2652</v>
      </c>
      <c r="X6" s="35">
        <f>IF(X7="",NA(),X7)</f>
        <v>90.05</v>
      </c>
      <c r="Y6" s="35">
        <f t="shared" ref="Y6:AG6" si="4">IF(Y7="",NA(),Y7)</f>
        <v>107.37</v>
      </c>
      <c r="Z6" s="35">
        <f t="shared" si="4"/>
        <v>111.58</v>
      </c>
      <c r="AA6" s="35">
        <f t="shared" si="4"/>
        <v>110.34</v>
      </c>
      <c r="AB6" s="35">
        <f t="shared" si="4"/>
        <v>121.84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1309.75</v>
      </c>
      <c r="AU6" s="35">
        <f t="shared" ref="AU6:BC6" si="6">IF(AU7="",NA(),AU7)</f>
        <v>494.9</v>
      </c>
      <c r="AV6" s="35">
        <f t="shared" si="6"/>
        <v>515.25</v>
      </c>
      <c r="AW6" s="35">
        <f t="shared" si="6"/>
        <v>449.35</v>
      </c>
      <c r="AX6" s="35">
        <f t="shared" si="6"/>
        <v>484.16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310.3</v>
      </c>
      <c r="BF6" s="35">
        <f t="shared" ref="BF6:BN6" si="7">IF(BF7="",NA(),BF7)</f>
        <v>289.18</v>
      </c>
      <c r="BG6" s="35">
        <f t="shared" si="7"/>
        <v>267.99</v>
      </c>
      <c r="BH6" s="35">
        <f t="shared" si="7"/>
        <v>234.43</v>
      </c>
      <c r="BI6" s="35">
        <f t="shared" si="7"/>
        <v>219.4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82.45</v>
      </c>
      <c r="BQ6" s="35">
        <f t="shared" ref="BQ6:BY6" si="8">IF(BQ7="",NA(),BQ7)</f>
        <v>98.83</v>
      </c>
      <c r="BR6" s="35">
        <f t="shared" si="8"/>
        <v>92.84</v>
      </c>
      <c r="BS6" s="35">
        <f t="shared" si="8"/>
        <v>97.44</v>
      </c>
      <c r="BT6" s="35">
        <f t="shared" si="8"/>
        <v>116.02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171.88</v>
      </c>
      <c r="CB6" s="35">
        <f t="shared" ref="CB6:CJ6" si="9">IF(CB7="",NA(),CB7)</f>
        <v>142.9</v>
      </c>
      <c r="CC6" s="35">
        <f t="shared" si="9"/>
        <v>151.80000000000001</v>
      </c>
      <c r="CD6" s="35">
        <f t="shared" si="9"/>
        <v>145.29</v>
      </c>
      <c r="CE6" s="35">
        <f t="shared" si="9"/>
        <v>127.95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53.85</v>
      </c>
      <c r="CM6" s="35">
        <f t="shared" ref="CM6:CU6" si="10">IF(CM7="",NA(),CM7)</f>
        <v>55.7</v>
      </c>
      <c r="CN6" s="35">
        <f t="shared" si="10"/>
        <v>53.12</v>
      </c>
      <c r="CO6" s="35">
        <f t="shared" si="10"/>
        <v>53.96</v>
      </c>
      <c r="CP6" s="35">
        <f t="shared" si="10"/>
        <v>52.24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83.28</v>
      </c>
      <c r="CX6" s="35">
        <f t="shared" ref="CX6:DF6" si="11">IF(CX7="",NA(),CX7)</f>
        <v>78.95</v>
      </c>
      <c r="CY6" s="35">
        <f t="shared" si="11"/>
        <v>80.14</v>
      </c>
      <c r="CZ6" s="35">
        <f t="shared" si="11"/>
        <v>79.349999999999994</v>
      </c>
      <c r="DA6" s="35">
        <f t="shared" si="11"/>
        <v>79.47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34.83</v>
      </c>
      <c r="DI6" s="35">
        <f t="shared" ref="DI6:DQ6" si="12">IF(DI7="",NA(),DI7)</f>
        <v>39.96</v>
      </c>
      <c r="DJ6" s="35">
        <f t="shared" si="12"/>
        <v>42.25</v>
      </c>
      <c r="DK6" s="35">
        <f t="shared" si="12"/>
        <v>43.73</v>
      </c>
      <c r="DL6" s="35">
        <f t="shared" si="12"/>
        <v>45.74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5">
        <f>IF(DS7="",NA(),DS7)</f>
        <v>23.27</v>
      </c>
      <c r="DT6" s="35">
        <f t="shared" ref="DT6:EB6" si="13">IF(DT7="",NA(),DT7)</f>
        <v>27.78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1.81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263435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86.75</v>
      </c>
      <c r="P7" s="38">
        <v>70.02</v>
      </c>
      <c r="Q7" s="38">
        <v>2732</v>
      </c>
      <c r="R7" s="38">
        <v>7620</v>
      </c>
      <c r="S7" s="38">
        <v>18.04</v>
      </c>
      <c r="T7" s="38">
        <v>422.39</v>
      </c>
      <c r="U7" s="38">
        <v>5304</v>
      </c>
      <c r="V7" s="38">
        <v>2</v>
      </c>
      <c r="W7" s="38">
        <v>2652</v>
      </c>
      <c r="X7" s="38">
        <v>90.05</v>
      </c>
      <c r="Y7" s="38">
        <v>107.37</v>
      </c>
      <c r="Z7" s="38">
        <v>111.58</v>
      </c>
      <c r="AA7" s="38">
        <v>110.34</v>
      </c>
      <c r="AB7" s="38">
        <v>121.84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1309.75</v>
      </c>
      <c r="AU7" s="38">
        <v>494.9</v>
      </c>
      <c r="AV7" s="38">
        <v>515.25</v>
      </c>
      <c r="AW7" s="38">
        <v>449.35</v>
      </c>
      <c r="AX7" s="38">
        <v>484.16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310.3</v>
      </c>
      <c r="BF7" s="38">
        <v>289.18</v>
      </c>
      <c r="BG7" s="38">
        <v>267.99</v>
      </c>
      <c r="BH7" s="38">
        <v>234.43</v>
      </c>
      <c r="BI7" s="38">
        <v>219.4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82.45</v>
      </c>
      <c r="BQ7" s="38">
        <v>98.83</v>
      </c>
      <c r="BR7" s="38">
        <v>92.84</v>
      </c>
      <c r="BS7" s="38">
        <v>97.44</v>
      </c>
      <c r="BT7" s="38">
        <v>116.02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171.88</v>
      </c>
      <c r="CB7" s="38">
        <v>142.9</v>
      </c>
      <c r="CC7" s="38">
        <v>151.80000000000001</v>
      </c>
      <c r="CD7" s="38">
        <v>145.29</v>
      </c>
      <c r="CE7" s="38">
        <v>127.95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53.85</v>
      </c>
      <c r="CM7" s="38">
        <v>55.7</v>
      </c>
      <c r="CN7" s="38">
        <v>53.12</v>
      </c>
      <c r="CO7" s="38">
        <v>53.96</v>
      </c>
      <c r="CP7" s="38">
        <v>52.24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83.28</v>
      </c>
      <c r="CX7" s="38">
        <v>78.95</v>
      </c>
      <c r="CY7" s="38">
        <v>80.14</v>
      </c>
      <c r="CZ7" s="38">
        <v>79.349999999999994</v>
      </c>
      <c r="DA7" s="38">
        <v>79.47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34.83</v>
      </c>
      <c r="DI7" s="38">
        <v>39.96</v>
      </c>
      <c r="DJ7" s="38">
        <v>42.25</v>
      </c>
      <c r="DK7" s="38">
        <v>43.73</v>
      </c>
      <c r="DL7" s="38">
        <v>45.74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23.27</v>
      </c>
      <c r="DT7" s="38">
        <v>27.78</v>
      </c>
      <c r="DU7" s="38">
        <v>0</v>
      </c>
      <c r="DV7" s="38">
        <v>0</v>
      </c>
      <c r="DW7" s="38">
        <v>0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1.81</v>
      </c>
      <c r="EE7" s="38">
        <v>0</v>
      </c>
      <c r="EF7" s="38">
        <v>0</v>
      </c>
      <c r="EG7" s="38">
        <v>0</v>
      </c>
      <c r="EH7" s="38">
        <v>0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2019-02-18T06:16:07Z</cp:lastPrinted>
  <dcterms:modified xsi:type="dcterms:W3CDTF">2019-02-20T12:06:57Z</dcterms:modified>
</cp:coreProperties>
</file>