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H29\【30.1】【京都府 依頼】平成28年度決算「経営比較分析表」の分析等について\下水\"/>
    </mc:Choice>
  </mc:AlternateContent>
  <workbookProtection workbookPassword="B319" lockStructure="1"/>
  <bookViews>
    <workbookView xWindow="0" yWindow="0" windowWidth="28800" windowHeight="1245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6" i="4"/>
  <c r="L86" i="4"/>
  <c r="K86" i="4"/>
  <c r="H86" i="4"/>
  <c r="BB10" i="4"/>
  <c r="P10" i="4"/>
  <c r="B10"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<sst xmlns="http://schemas.openxmlformats.org/spreadsheetml/2006/main" count="235" uniqueCount="123">
  <si>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</si>
  <si>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</si>
  <si>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</si>
  <si>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</si>
  <si>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</si>
  <si>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</si>
  <si>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</si>
  <si>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</si>
  <si>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</si>
  <si>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</si>
  <si>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</si>
  <si>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</si>
  <si>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</si>
  <si>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</si>
  <si>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</si>
  <si>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</si>
  <si>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</si>
  <si>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</si>
  <si>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</si>
  <si>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</si>
  <si>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</si>
  <si>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</si>
  <si>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</si>
  <si>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</si>
  <si>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</si>
  <si>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</si>
  <si>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</si>
  <si>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</si>
  <si>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</si>
  <si>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</si>
  <si>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</si>
  <si>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</si>
  <si>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</si>
  <si>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</si>
  <si>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</si>
  <si>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</si>
  <si>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</si>
  <si>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</si>
  <si>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</si>
  <si>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</si>
  <si>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</si>
  <si>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</si>
  <si>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</si>
  <si>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</si>
  <si>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</si>
  <si>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</si>
  <si>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</si>
  <si>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</si>
  <si>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</si>
  <si>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</si>
  <si>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</si>
  <si>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</si>
  <si>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</si>
  <si>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</si>
  <si>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</si>
  <si>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</si>
  <si>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</si>
  <si>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</si>
  <si>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</si>
  <si>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</si>
  <si>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</si>
  <si>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</si>
  <si>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</si>
  <si>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</si>
  <si>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</si>
  <si>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</si>
  <si>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</si>
  <si>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</si>
  <si>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</si>
  <si>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</si>
  <si>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</si>
  <si>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</si>
  <si>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</si>
  <si>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</si>
  <si>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</si>
  <si>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</si>
  <si>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</si>
  <si>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</si>
  <si>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</si>
  <si>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</si>
  <si>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</si>
  <si>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</si>
  <si>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</si>
  <si>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</si>
  <si>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</si>
  <si>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</si>
  <si>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</si>
  <si>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</si>
  <si>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</si>
  <si>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</si>
  <si>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</si>
  <si>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</si>
  <si>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</si>
  <si>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</si>
  <si>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</si>
  <si>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</si>
  <si>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</si>
  <si>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</si>
  <si>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</si>
  <si>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</si>
  <si>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</si>
  <si>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</si>
  <si>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</si>
  <si>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</si>
  <si>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</si>
  <si>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</si>
  <si>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</si>
  <si>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</si>
  <si>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福知山市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</si>
  <si>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</si>
  <si>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</si>
  <si>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</si>
  <si>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</si>
  <si>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</si>
  <si>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</si>
  <si>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</si>
  <si>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</si>
  <si>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</si>
  <si>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</si>
  <si>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（職務代理者）</t>
    <rPh sb="1" eb="3">
      <t>ショクム</t>
    </rPh>
    <rPh sb="3" eb="5">
      <t>ダイリ</t>
    </rPh>
    <rPh sb="5" eb="6">
      <t>シャ</t>
    </rPh>
    <phoneticPr fontId="4"/>
  </si>
  <si>
    <r>
      <t>①供用開始からの年数が浅く、100%を大きく下回っているため、施設全体の老朽化の度合は低いと言える。
②管渠についても、供用開始からの年数が浅いため、耐用年数を超えて使用しているものはなく、健全な状態を維持できている。</t>
    </r>
    <r>
      <rPr>
        <sz val="10"/>
        <color rgb="FFFF0000"/>
        <rFont val="ＭＳ ゴシック"/>
        <family val="3"/>
        <charset val="128"/>
      </rPr>
      <t xml:space="preserve">
</t>
    </r>
    <r>
      <rPr>
        <sz val="10"/>
        <color theme="1"/>
        <rFont val="ＭＳ ゴシック"/>
        <family val="3"/>
        <charset val="128"/>
      </rPr>
      <t>③管渠は健全な状態であるため、更新等の投資は実施しておらず、当面、大規模な更新等は発生しない見込みである。</t>
    </r>
    <rPh sb="1" eb="3">
      <t>キョウヨウ</t>
    </rPh>
    <rPh sb="3" eb="5">
      <t>カイシ</t>
    </rPh>
    <rPh sb="8" eb="10">
      <t>ネンスウ</t>
    </rPh>
    <rPh sb="11" eb="12">
      <t>アサ</t>
    </rPh>
    <rPh sb="19" eb="20">
      <t>オオ</t>
    </rPh>
    <rPh sb="22" eb="24">
      <t>シタマワ</t>
    </rPh>
    <rPh sb="31" eb="33">
      <t>シセツ</t>
    </rPh>
    <rPh sb="33" eb="35">
      <t>ゼンタイ</t>
    </rPh>
    <rPh sb="36" eb="39">
      <t>ロウキュウカ</t>
    </rPh>
    <rPh sb="40" eb="42">
      <t>ドア</t>
    </rPh>
    <rPh sb="43" eb="44">
      <t>ヒク</t>
    </rPh>
    <rPh sb="46" eb="47">
      <t>イ</t>
    </rPh>
    <rPh sb="52" eb="54">
      <t>カンキョ</t>
    </rPh>
    <rPh sb="60" eb="62">
      <t>キョウヨウ</t>
    </rPh>
    <rPh sb="62" eb="64">
      <t>カイシ</t>
    </rPh>
    <rPh sb="67" eb="69">
      <t>ネンスウ</t>
    </rPh>
    <rPh sb="70" eb="71">
      <t>アサ</t>
    </rPh>
    <rPh sb="75" eb="77">
      <t>タイヨウ</t>
    </rPh>
    <rPh sb="77" eb="79">
      <t>ネンスウ</t>
    </rPh>
    <rPh sb="80" eb="81">
      <t>コ</t>
    </rPh>
    <rPh sb="83" eb="85">
      <t>シヨウ</t>
    </rPh>
    <rPh sb="95" eb="97">
      <t>ケンゼン</t>
    </rPh>
    <rPh sb="98" eb="100">
      <t>ジョウタイ</t>
    </rPh>
    <rPh sb="101" eb="103">
      <t>イジ</t>
    </rPh>
    <rPh sb="111" eb="113">
      <t>カンキョ</t>
    </rPh>
    <rPh sb="114" eb="116">
      <t>ケンゼン</t>
    </rPh>
    <rPh sb="117" eb="119">
      <t>ジョウタイ</t>
    </rPh>
    <rPh sb="125" eb="127">
      <t>コウシン</t>
    </rPh>
    <rPh sb="127" eb="128">
      <t>トウ</t>
    </rPh>
    <rPh sb="129" eb="131">
      <t>トウシ</t>
    </rPh>
    <rPh sb="132" eb="134">
      <t>ジッシ</t>
    </rPh>
    <rPh sb="140" eb="142">
      <t>トウメン</t>
    </rPh>
    <rPh sb="143" eb="146">
      <t>ダイキボ</t>
    </rPh>
    <rPh sb="147" eb="149">
      <t>コウシン</t>
    </rPh>
    <rPh sb="149" eb="150">
      <t>トウ</t>
    </rPh>
    <rPh sb="151" eb="153">
      <t>ハッセイ</t>
    </rPh>
    <rPh sb="156" eb="158">
      <t>ミコ</t>
    </rPh>
    <phoneticPr fontId="7"/>
  </si>
  <si>
    <r>
      <rPr>
        <sz val="10"/>
        <color theme="1"/>
        <rFont val="ＭＳ ゴシック"/>
        <family val="3"/>
        <charset val="128"/>
      </rPr>
      <t>　本市特定環境保全公共下水道事業については、災害による平成25年度の赤字を除き、黒字経営となっており、平成27年度末で累積欠損金は生じていないが、支払能力の確保や施設の効率的な利用、水洗化率の向上等、今後の人口減少に備えた経営改善の取組を図り、施設の適切な維持管理を継続していく必要がある。
　また、福知山終末処理場排水処理区域については、施設を適切に維持管理し経営を改善するため、平成29年7月使用分から使用料改定を行うこととした。</t>
    </r>
    <r>
      <rPr>
        <sz val="11"/>
        <color theme="1"/>
        <rFont val="ＭＳ ゴシック"/>
        <family val="3"/>
        <charset val="128"/>
      </rPr>
      <t xml:space="preserve">
　</t>
    </r>
    <rPh sb="1" eb="3">
      <t>ホンシ</t>
    </rPh>
    <rPh sb="3" eb="5">
      <t>トクテイ</t>
    </rPh>
    <rPh sb="5" eb="7">
      <t>カンキョウ</t>
    </rPh>
    <rPh sb="7" eb="9">
      <t>ホゼン</t>
    </rPh>
    <rPh sb="9" eb="11">
      <t>コウキョウ</t>
    </rPh>
    <rPh sb="11" eb="14">
      <t>ゲスイドウ</t>
    </rPh>
    <rPh sb="14" eb="16">
      <t>ジギョウ</t>
    </rPh>
    <rPh sb="22" eb="24">
      <t>サイガイ</t>
    </rPh>
    <rPh sb="27" eb="29">
      <t>ヘイセイ</t>
    </rPh>
    <rPh sb="31" eb="33">
      <t>ネンド</t>
    </rPh>
    <rPh sb="34" eb="36">
      <t>アカジ</t>
    </rPh>
    <rPh sb="37" eb="38">
      <t>ノゾ</t>
    </rPh>
    <rPh sb="40" eb="42">
      <t>クロジ</t>
    </rPh>
    <rPh sb="42" eb="44">
      <t>ケイエイ</t>
    </rPh>
    <rPh sb="51" eb="53">
      <t>ヘイセイ</t>
    </rPh>
    <rPh sb="55" eb="58">
      <t>ネンドマツ</t>
    </rPh>
    <rPh sb="59" eb="61">
      <t>ルイセキ</t>
    </rPh>
    <rPh sb="61" eb="64">
      <t>ケッソンキン</t>
    </rPh>
    <rPh sb="65" eb="66">
      <t>ショウ</t>
    </rPh>
    <rPh sb="73" eb="75">
      <t>シハラ</t>
    </rPh>
    <rPh sb="75" eb="77">
      <t>ノウリョク</t>
    </rPh>
    <rPh sb="78" eb="80">
      <t>カクホ</t>
    </rPh>
    <rPh sb="81" eb="83">
      <t>シセツ</t>
    </rPh>
    <rPh sb="84" eb="87">
      <t>コウリツテキ</t>
    </rPh>
    <rPh sb="88" eb="90">
      <t>リヨウ</t>
    </rPh>
    <rPh sb="91" eb="94">
      <t>スイセンカ</t>
    </rPh>
    <rPh sb="94" eb="95">
      <t>リツ</t>
    </rPh>
    <rPh sb="96" eb="98">
      <t>コウジョウ</t>
    </rPh>
    <rPh sb="98" eb="99">
      <t>ナド</t>
    </rPh>
    <rPh sb="100" eb="102">
      <t>コンゴ</t>
    </rPh>
    <rPh sb="103" eb="105">
      <t>ジンコウ</t>
    </rPh>
    <rPh sb="105" eb="107">
      <t>ゲンショウ</t>
    </rPh>
    <rPh sb="108" eb="109">
      <t>ソナ</t>
    </rPh>
    <rPh sb="111" eb="113">
      <t>ケイエイ</t>
    </rPh>
    <rPh sb="113" eb="115">
      <t>カイゼン</t>
    </rPh>
    <rPh sb="116" eb="118">
      <t>トリクミ</t>
    </rPh>
    <rPh sb="119" eb="120">
      <t>ハカ</t>
    </rPh>
    <rPh sb="122" eb="124">
      <t>シセツ</t>
    </rPh>
    <rPh sb="125" eb="127">
      <t>テキセツ</t>
    </rPh>
    <rPh sb="128" eb="130">
      <t>イジ</t>
    </rPh>
    <rPh sb="130" eb="132">
      <t>カンリ</t>
    </rPh>
    <rPh sb="133" eb="135">
      <t>ケイゾク</t>
    </rPh>
    <rPh sb="139" eb="141">
      <t>ヒツヨウ</t>
    </rPh>
    <rPh sb="150" eb="153">
      <t>フクチヤマ</t>
    </rPh>
    <rPh sb="153" eb="155">
      <t>シュウマツ</t>
    </rPh>
    <rPh sb="155" eb="158">
      <t>ショリジョウ</t>
    </rPh>
    <rPh sb="158" eb="160">
      <t>ハイスイ</t>
    </rPh>
    <rPh sb="160" eb="162">
      <t>ショリ</t>
    </rPh>
    <rPh sb="162" eb="164">
      <t>クイキ</t>
    </rPh>
    <rPh sb="170" eb="172">
      <t>シセツ</t>
    </rPh>
    <rPh sb="173" eb="175">
      <t>テキセツ</t>
    </rPh>
    <rPh sb="176" eb="178">
      <t>イジ</t>
    </rPh>
    <rPh sb="178" eb="180">
      <t>カンリ</t>
    </rPh>
    <rPh sb="181" eb="183">
      <t>ケイエイ</t>
    </rPh>
    <rPh sb="184" eb="186">
      <t>カイゼン</t>
    </rPh>
    <rPh sb="191" eb="193">
      <t>ヘイセイ</t>
    </rPh>
    <rPh sb="195" eb="196">
      <t>ネン</t>
    </rPh>
    <rPh sb="197" eb="198">
      <t>ガツ</t>
    </rPh>
    <rPh sb="198" eb="200">
      <t>シヨウ</t>
    </rPh>
    <rPh sb="200" eb="201">
      <t>ブン</t>
    </rPh>
    <rPh sb="203" eb="205">
      <t>シヨウ</t>
    </rPh>
    <rPh sb="205" eb="206">
      <t>リョウ</t>
    </rPh>
    <rPh sb="206" eb="208">
      <t>カイテイ</t>
    </rPh>
    <rPh sb="209" eb="210">
      <t>オコナ</t>
    </rPh>
    <phoneticPr fontId="7"/>
  </si>
  <si>
    <r>
      <t>①法適用となった平成24年度以降、台風による災害で被災した平成25年度を除き、経常収支比率が100%を上回る黒字経営となっている。平成28年度は使用料や基準外繰入金の減少により悪化しており、今後も人口減少に伴う料金収入の減少等により悪化することも予想される。
②平成25年度の赤字発生により、平成25年度は累積欠損金が発生したが、平成26年度には黒字であったことから累積欠損金は解消した。
③平成25年度までは100%を上回っているが、平成26年度以降については100%を下回っている。これは、会計基準の見直しによるものであり、支払能力が急に失われたとは言えないが</t>
    </r>
    <r>
      <rPr>
        <sz val="8.5"/>
        <color theme="1"/>
        <rFont val="ＭＳ Ｐゴシック"/>
        <family val="3"/>
        <charset val="128"/>
      </rPr>
      <t>、企業債償還金等の負担が大きいこと等からこの様な状況となっている。今後</t>
    </r>
    <r>
      <rPr>
        <sz val="8.5"/>
        <rFont val="ＭＳ Ｐゴシック"/>
        <family val="3"/>
        <charset val="128"/>
      </rPr>
      <t>は100%を上回る十分な支払能力が確保出来るよう経営改善が必要である。
④平成24年度、平成25年度及び平成27年度は類似団体の平均値に比べ債務残高は少なくなっている。平成26年度に指標が増加しているのは、隔月検針の開始に伴う特殊事情等の影響であり、実質的な債務残高が増加したことによるものではない。
⑤いずれの年度も100%を下回り、必要な経費を料金により賄えていない状況にある。平成25年度に減少が見られるのは、台風による災害に係る復旧経費が増加したためである。</t>
    </r>
    <r>
      <rPr>
        <sz val="8.5"/>
        <color theme="1"/>
        <rFont val="ＭＳ Ｐゴシック"/>
        <family val="3"/>
        <charset val="128"/>
      </rPr>
      <t>また、平成27年度に減少が見られるのは、施設の維持管理に係る汚水処理費が増加したためである。</t>
    </r>
    <r>
      <rPr>
        <sz val="8.5"/>
        <rFont val="ＭＳ Ｐゴシック"/>
        <family val="3"/>
        <charset val="128"/>
      </rPr>
      <t xml:space="preserve">
⑥台風による災害で被災した平成25年度を除き、類似団体の平均値と同水準となっている。
⑦100%を大きく下回り、類似団体の平均値と比べても低い水準にある。これは、処理区域内の工業団地への企業誘致を見込んで施設を整備した中で、企業誘致については現在も実施中であることによると考えられる。今後はより効率的に施設を利用することを考え、経営改善へつなげる必要が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t>
    </r>
    <rPh sb="1" eb="4">
      <t>ホウテキヨウ</t>
    </rPh>
    <rPh sb="8" eb="10">
      <t>ヘイセイ</t>
    </rPh>
    <rPh sb="12" eb="14">
      <t>ネンド</t>
    </rPh>
    <rPh sb="14" eb="16">
      <t>イコウ</t>
    </rPh>
    <rPh sb="17" eb="19">
      <t>タイフウ</t>
    </rPh>
    <rPh sb="22" eb="24">
      <t>サイガイ</t>
    </rPh>
    <rPh sb="25" eb="27">
      <t>ヒサイ</t>
    </rPh>
    <rPh sb="29" eb="31">
      <t>ヘイセイ</t>
    </rPh>
    <rPh sb="33" eb="35">
      <t>ネンド</t>
    </rPh>
    <rPh sb="36" eb="37">
      <t>ノゾ</t>
    </rPh>
    <rPh sb="39" eb="41">
      <t>ケイジョウ</t>
    </rPh>
    <rPh sb="51" eb="53">
      <t>ウワマワ</t>
    </rPh>
    <rPh sb="54" eb="56">
      <t>クロジ</t>
    </rPh>
    <rPh sb="56" eb="58">
      <t>ケイエイ</t>
    </rPh>
    <rPh sb="65" eb="67">
      <t>ヘイセイ</t>
    </rPh>
    <rPh sb="69" eb="71">
      <t>ネンド</t>
    </rPh>
    <rPh sb="72" eb="75">
      <t>シヨウリョウ</t>
    </rPh>
    <rPh sb="76" eb="78">
      <t>キジュン</t>
    </rPh>
    <rPh sb="78" eb="79">
      <t>ガイ</t>
    </rPh>
    <rPh sb="79" eb="81">
      <t>クリイレ</t>
    </rPh>
    <rPh sb="81" eb="82">
      <t>キン</t>
    </rPh>
    <rPh sb="83" eb="85">
      <t>ゲンショウ</t>
    </rPh>
    <rPh sb="88" eb="90">
      <t>アッカ</t>
    </rPh>
    <rPh sb="95" eb="97">
      <t>コンゴ</t>
    </rPh>
    <rPh sb="98" eb="100">
      <t>ジンコウ</t>
    </rPh>
    <rPh sb="100" eb="102">
      <t>ゲンショウ</t>
    </rPh>
    <rPh sb="103" eb="104">
      <t>トモナ</t>
    </rPh>
    <rPh sb="105" eb="107">
      <t>リョウキン</t>
    </rPh>
    <rPh sb="107" eb="109">
      <t>シュウニュウ</t>
    </rPh>
    <rPh sb="110" eb="112">
      <t>ゲンショウ</t>
    </rPh>
    <rPh sb="112" eb="113">
      <t>トウ</t>
    </rPh>
    <rPh sb="116" eb="118">
      <t>アッカ</t>
    </rPh>
    <rPh sb="123" eb="125">
      <t>ヨソウ</t>
    </rPh>
    <rPh sb="131" eb="133">
      <t>ヘイセイ</t>
    </rPh>
    <rPh sb="135" eb="137">
      <t>ネンド</t>
    </rPh>
    <rPh sb="138" eb="140">
      <t>アカジ</t>
    </rPh>
    <rPh sb="140" eb="142">
      <t>ハッセイ</t>
    </rPh>
    <rPh sb="146" eb="148">
      <t>ヘイセイ</t>
    </rPh>
    <rPh sb="150" eb="152">
      <t>ネンド</t>
    </rPh>
    <rPh sb="153" eb="155">
      <t>ルイセキ</t>
    </rPh>
    <rPh sb="155" eb="158">
      <t>ケッソンキン</t>
    </rPh>
    <rPh sb="159" eb="161">
      <t>ハッセイ</t>
    </rPh>
    <rPh sb="165" eb="167">
      <t>ヘイセイ</t>
    </rPh>
    <rPh sb="169" eb="171">
      <t>ネンド</t>
    </rPh>
    <rPh sb="173" eb="175">
      <t>クロジ</t>
    </rPh>
    <rPh sb="183" eb="185">
      <t>ルイセキ</t>
    </rPh>
    <rPh sb="185" eb="188">
      <t>ケッソンキン</t>
    </rPh>
    <rPh sb="189" eb="191">
      <t>カイショウ</t>
    </rPh>
    <rPh sb="196" eb="198">
      <t>ヘイセイ</t>
    </rPh>
    <rPh sb="200" eb="202">
      <t>ネンド</t>
    </rPh>
    <rPh sb="210" eb="212">
      <t>ウワマワ</t>
    </rPh>
    <rPh sb="218" eb="220">
      <t>ヘイセイ</t>
    </rPh>
    <rPh sb="222" eb="224">
      <t>ネンド</t>
    </rPh>
    <rPh sb="224" eb="226">
      <t>イコウ</t>
    </rPh>
    <rPh sb="236" eb="238">
      <t>シタマワ</t>
    </rPh>
    <rPh sb="247" eb="249">
      <t>カイケイ</t>
    </rPh>
    <rPh sb="249" eb="251">
      <t>キジュン</t>
    </rPh>
    <rPh sb="252" eb="254">
      <t>ミナオ</t>
    </rPh>
    <rPh sb="264" eb="266">
      <t>シハラ</t>
    </rPh>
    <rPh sb="266" eb="268">
      <t>ノウリョク</t>
    </rPh>
    <rPh sb="269" eb="270">
      <t>キュウ</t>
    </rPh>
    <rPh sb="271" eb="272">
      <t>ウシナ</t>
    </rPh>
    <rPh sb="277" eb="278">
      <t>イ</t>
    </rPh>
    <rPh sb="283" eb="286">
      <t>キギョウサイ</t>
    </rPh>
    <rPh sb="286" eb="288">
      <t>ショウカン</t>
    </rPh>
    <rPh sb="291" eb="293">
      <t>フタン</t>
    </rPh>
    <rPh sb="294" eb="295">
      <t>オオ</t>
    </rPh>
    <rPh sb="299" eb="300">
      <t>トウ</t>
    </rPh>
    <rPh sb="304" eb="305">
      <t>ヨウ</t>
    </rPh>
    <rPh sb="306" eb="308">
      <t>ジョウキョウ</t>
    </rPh>
    <rPh sb="315" eb="317">
      <t>コンゴ</t>
    </rPh>
    <rPh sb="323" eb="325">
      <t>ウワマワ</t>
    </rPh>
    <rPh sb="326" eb="328">
      <t>ジュウブン</t>
    </rPh>
    <rPh sb="329" eb="331">
      <t>シハラ</t>
    </rPh>
    <rPh sb="331" eb="333">
      <t>ノウリョク</t>
    </rPh>
    <rPh sb="334" eb="338">
      <t>カクホデキ</t>
    </rPh>
    <rPh sb="341" eb="343">
      <t>ケイエイ</t>
    </rPh>
    <rPh sb="343" eb="345">
      <t>カイゼン</t>
    </rPh>
    <rPh sb="346" eb="348">
      <t>ヒツヨウ</t>
    </rPh>
    <rPh sb="354" eb="356">
      <t>ヘイセイ</t>
    </rPh>
    <rPh sb="358" eb="359">
      <t>ネン</t>
    </rPh>
    <rPh sb="359" eb="360">
      <t>ド</t>
    </rPh>
    <rPh sb="361" eb="363">
      <t>ヘイセイ</t>
    </rPh>
    <rPh sb="365" eb="367">
      <t>ネンド</t>
    </rPh>
    <rPh sb="369" eb="371">
      <t>ヘイセイ</t>
    </rPh>
    <rPh sb="373" eb="375">
      <t>ネンド</t>
    </rPh>
    <rPh sb="376" eb="378">
      <t>ルイジ</t>
    </rPh>
    <rPh sb="378" eb="380">
      <t>ダンタイ</t>
    </rPh>
    <rPh sb="381" eb="384">
      <t>ヘイキンチ</t>
    </rPh>
    <rPh sb="385" eb="386">
      <t>クラ</t>
    </rPh>
    <rPh sb="387" eb="389">
      <t>サイム</t>
    </rPh>
    <rPh sb="389" eb="391">
      <t>ザンダカ</t>
    </rPh>
    <rPh sb="392" eb="393">
      <t>スク</t>
    </rPh>
    <rPh sb="401" eb="403">
      <t>ヘイセイ</t>
    </rPh>
    <rPh sb="405" eb="407">
      <t>ネンド</t>
    </rPh>
    <rPh sb="408" eb="410">
      <t>シヒョウ</t>
    </rPh>
    <rPh sb="411" eb="413">
      <t>ゾウカ</t>
    </rPh>
    <rPh sb="420" eb="422">
      <t>カクツキ</t>
    </rPh>
    <rPh sb="422" eb="424">
      <t>ケンシン</t>
    </rPh>
    <rPh sb="425" eb="427">
      <t>カイシ</t>
    </rPh>
    <rPh sb="428" eb="429">
      <t>トモナ</t>
    </rPh>
    <rPh sb="430" eb="432">
      <t>トクシュ</t>
    </rPh>
    <rPh sb="432" eb="434">
      <t>ジジョウ</t>
    </rPh>
    <rPh sb="434" eb="435">
      <t>トウ</t>
    </rPh>
    <rPh sb="436" eb="438">
      <t>エイキョウ</t>
    </rPh>
    <rPh sb="442" eb="445">
      <t>ジッシツテキ</t>
    </rPh>
    <rPh sb="446" eb="448">
      <t>サイム</t>
    </rPh>
    <rPh sb="448" eb="450">
      <t>ザンダカ</t>
    </rPh>
    <rPh sb="451" eb="453">
      <t>ゾウカ</t>
    </rPh>
    <rPh sb="473" eb="475">
      <t>ネンド</t>
    </rPh>
    <rPh sb="481" eb="483">
      <t>シタマワ</t>
    </rPh>
    <rPh sb="485" eb="487">
      <t>ヒツヨウ</t>
    </rPh>
    <rPh sb="488" eb="490">
      <t>ケイヒ</t>
    </rPh>
    <rPh sb="491" eb="493">
      <t>リョウキン</t>
    </rPh>
    <rPh sb="496" eb="497">
      <t>マカナ</t>
    </rPh>
    <rPh sb="502" eb="504">
      <t>ジョウキョウ</t>
    </rPh>
    <rPh sb="508" eb="510">
      <t>ヘイセイ</t>
    </rPh>
    <rPh sb="512" eb="514">
      <t>ネンド</t>
    </rPh>
    <rPh sb="515" eb="517">
      <t>ゲンショウ</t>
    </rPh>
    <rPh sb="518" eb="519">
      <t>ミ</t>
    </rPh>
    <rPh sb="525" eb="527">
      <t>タイフウ</t>
    </rPh>
    <rPh sb="530" eb="532">
      <t>サイガイ</t>
    </rPh>
    <rPh sb="533" eb="534">
      <t>カカ</t>
    </rPh>
    <rPh sb="535" eb="537">
      <t>フッキュウ</t>
    </rPh>
    <rPh sb="537" eb="539">
      <t>ケイヒ</t>
    </rPh>
    <rPh sb="540" eb="542">
      <t>ゾウカ</t>
    </rPh>
    <rPh sb="553" eb="555">
      <t>ヘイセイ</t>
    </rPh>
    <rPh sb="557" eb="559">
      <t>ネンド</t>
    </rPh>
    <rPh sb="560" eb="562">
      <t>ゲンショウ</t>
    </rPh>
    <rPh sb="563" eb="564">
      <t>ミ</t>
    </rPh>
    <rPh sb="570" eb="572">
      <t>シセツ</t>
    </rPh>
    <rPh sb="573" eb="575">
      <t>イジ</t>
    </rPh>
    <rPh sb="578" eb="579">
      <t>カカ</t>
    </rPh>
    <rPh sb="580" eb="582">
      <t>オスイ</t>
    </rPh>
    <rPh sb="582" eb="584">
      <t>ショリ</t>
    </rPh>
    <rPh sb="584" eb="585">
      <t>ヒ</t>
    </rPh>
    <rPh sb="586" eb="588">
      <t>ゾウカ</t>
    </rPh>
    <rPh sb="598" eb="600">
      <t>タイフウ</t>
    </rPh>
    <rPh sb="603" eb="605">
      <t>サイガイ</t>
    </rPh>
    <rPh sb="606" eb="608">
      <t>ヒサイ</t>
    </rPh>
    <rPh sb="610" eb="612">
      <t>ヘイセイ</t>
    </rPh>
    <rPh sb="614" eb="616">
      <t>ネンド</t>
    </rPh>
    <rPh sb="617" eb="618">
      <t>ノゾ</t>
    </rPh>
    <rPh sb="620" eb="622">
      <t>ルイジ</t>
    </rPh>
    <rPh sb="622" eb="624">
      <t>ダンタイ</t>
    </rPh>
    <rPh sb="625" eb="628">
      <t>ヘイキンチ</t>
    </rPh>
    <rPh sb="646" eb="647">
      <t>オオ</t>
    </rPh>
    <rPh sb="649" eb="651">
      <t>シタマワ</t>
    </rPh>
    <rPh sb="653" eb="655">
      <t>ルイジ</t>
    </rPh>
    <rPh sb="655" eb="657">
      <t>ダンタイ</t>
    </rPh>
    <rPh sb="658" eb="661">
      <t>ヘイキンチ</t>
    </rPh>
    <rPh sb="662" eb="663">
      <t>クラ</t>
    </rPh>
    <rPh sb="666" eb="667">
      <t>ヒク</t>
    </rPh>
    <rPh sb="668" eb="670">
      <t>スイジュン</t>
    </rPh>
    <rPh sb="678" eb="680">
      <t>ショリ</t>
    </rPh>
    <rPh sb="680" eb="683">
      <t>クイキナイ</t>
    </rPh>
    <rPh sb="684" eb="686">
      <t>コウギョウ</t>
    </rPh>
    <rPh sb="686" eb="688">
      <t>ダンチ</t>
    </rPh>
    <rPh sb="690" eb="692">
      <t>キギョウ</t>
    </rPh>
    <rPh sb="692" eb="694">
      <t>ユウチ</t>
    </rPh>
    <rPh sb="695" eb="697">
      <t>ミコ</t>
    </rPh>
    <rPh sb="699" eb="701">
      <t>シセツ</t>
    </rPh>
    <rPh sb="702" eb="704">
      <t>セイビ</t>
    </rPh>
    <rPh sb="706" eb="707">
      <t>ナカ</t>
    </rPh>
    <rPh sb="709" eb="711">
      <t>キギョウ</t>
    </rPh>
    <rPh sb="711" eb="713">
      <t>ユウチ</t>
    </rPh>
    <rPh sb="718" eb="720">
      <t>ゲンザイ</t>
    </rPh>
    <rPh sb="721" eb="724">
      <t>ジッシチュウ</t>
    </rPh>
    <rPh sb="733" eb="734">
      <t>カンガ</t>
    </rPh>
    <rPh sb="739" eb="741">
      <t>コンゴ</t>
    </rPh>
    <rPh sb="744" eb="747">
      <t>コウリツテキ</t>
    </rPh>
    <rPh sb="748" eb="750">
      <t>シセツ</t>
    </rPh>
    <rPh sb="751" eb="753">
      <t>リヨウ</t>
    </rPh>
    <rPh sb="758" eb="759">
      <t>カンガ</t>
    </rPh>
    <rPh sb="761" eb="763">
      <t>ケイエイ</t>
    </rPh>
    <rPh sb="763" eb="765">
      <t>カイゼン</t>
    </rPh>
    <rPh sb="770" eb="772">
      <t>ヒツヨウ</t>
    </rPh>
    <rPh sb="778" eb="780">
      <t>ルイジ</t>
    </rPh>
    <rPh sb="780" eb="782">
      <t>ダンタイ</t>
    </rPh>
    <rPh sb="783" eb="786">
      <t>ヘイキンチ</t>
    </rPh>
    <rPh sb="787" eb="789">
      <t>ウワマワ</t>
    </rPh>
    <rPh sb="790" eb="792">
      <t>スイジュン</t>
    </rPh>
    <rPh sb="803" eb="805">
      <t>スイセン</t>
    </rPh>
    <rPh sb="805" eb="807">
      <t>ベンジョ</t>
    </rPh>
    <rPh sb="809" eb="811">
      <t>カイゾウ</t>
    </rPh>
    <rPh sb="812" eb="814">
      <t>ヒツヨウ</t>
    </rPh>
    <rPh sb="815" eb="817">
      <t>シキン</t>
    </rPh>
    <rPh sb="817" eb="819">
      <t>ユウシ</t>
    </rPh>
    <rPh sb="820" eb="821">
      <t>カカ</t>
    </rPh>
    <rPh sb="822" eb="824">
      <t>リシ</t>
    </rPh>
    <rPh sb="824" eb="826">
      <t>ホキュウ</t>
    </rPh>
    <rPh sb="826" eb="828">
      <t>セイド</t>
    </rPh>
    <rPh sb="829" eb="831">
      <t>セイビ</t>
    </rPh>
    <rPh sb="832" eb="834">
      <t>セイカツ</t>
    </rPh>
    <rPh sb="834" eb="836">
      <t>カンキョウ</t>
    </rPh>
    <rPh sb="837" eb="839">
      <t>カイゼン</t>
    </rPh>
    <rPh sb="839" eb="840">
      <t>トウ</t>
    </rPh>
    <rPh sb="841" eb="843">
      <t>ケイハツ</t>
    </rPh>
    <rPh sb="843" eb="845">
      <t>カツドウ</t>
    </rPh>
    <rPh sb="845" eb="846">
      <t>トウ</t>
    </rPh>
    <rPh sb="847" eb="850">
      <t>スイセンカ</t>
    </rPh>
    <rPh sb="850" eb="851">
      <t>リツ</t>
    </rPh>
    <rPh sb="851" eb="853">
      <t>コウジョウ</t>
    </rPh>
    <rPh sb="857" eb="859">
      <t>トリクミ</t>
    </rPh>
    <rPh sb="860" eb="862">
      <t>ジッシ</t>
    </rPh>
    <rPh sb="872" eb="873">
      <t>カンガ</t>
    </rPh>
    <rPh sb="883" eb="885">
      <t>モクヒョウ</t>
    </rPh>
    <rPh sb="888" eb="889">
      <t>ヒ</t>
    </rPh>
    <rPh sb="890" eb="891">
      <t>ツヅ</t>
    </rPh>
    <rPh sb="892" eb="895">
      <t>スイセンカ</t>
    </rPh>
    <rPh sb="895" eb="896">
      <t>リツ</t>
    </rPh>
    <rPh sb="897" eb="899">
      <t>コウジョウ</t>
    </rPh>
    <rPh sb="900" eb="901">
      <t>ツト</t>
    </rPh>
    <rPh sb="903" eb="905">
      <t>ヒツヨウ</t>
    </rPh>
    <rPh sb="911" eb="913">
      <t>イジョウ</t>
    </rPh>
    <rPh sb="919" eb="921">
      <t>ヘイセイ</t>
    </rPh>
    <rPh sb="923" eb="924">
      <t>ネン</t>
    </rPh>
    <rPh sb="924" eb="925">
      <t>ド</t>
    </rPh>
    <rPh sb="926" eb="929">
      <t>ホウテキヨウ</t>
    </rPh>
    <rPh sb="930" eb="932">
      <t>ヘイセイ</t>
    </rPh>
    <rPh sb="934" eb="936">
      <t>ネンド</t>
    </rPh>
    <rPh sb="937" eb="939">
      <t>カイケイ</t>
    </rPh>
    <rPh sb="939" eb="941">
      <t>キジュン</t>
    </rPh>
    <rPh sb="942" eb="944">
      <t>ミナオ</t>
    </rPh>
    <rPh sb="949" eb="951">
      <t>ケイエイ</t>
    </rPh>
    <rPh sb="951" eb="953">
      <t>ジョウキョウ</t>
    </rPh>
    <rPh sb="954" eb="956">
      <t>ジッタイ</t>
    </rPh>
    <rPh sb="959" eb="960">
      <t>アキ</t>
    </rPh>
    <rPh sb="966" eb="967">
      <t>ナカ</t>
    </rPh>
    <rPh sb="969" eb="971">
      <t>ジンコウ</t>
    </rPh>
    <rPh sb="972" eb="974">
      <t>ドウコウ</t>
    </rPh>
    <rPh sb="975" eb="977">
      <t>チュウシ</t>
    </rPh>
    <rPh sb="979" eb="981">
      <t>ヒツヨウ</t>
    </rPh>
    <rPh sb="982" eb="984">
      <t>ケイエイ</t>
    </rPh>
    <rPh sb="984" eb="986">
      <t>カイゼン</t>
    </rPh>
    <rPh sb="986" eb="987">
      <t>サク</t>
    </rPh>
    <rPh sb="988" eb="989">
      <t>コウ</t>
    </rPh>
    <rPh sb="993" eb="995">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</si>
</sst>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
      <sz val="8.5"/>
      <name val="ＭＳ Ｐゴシック"/>
      <family val="3"/>
      <charset val="128"/>
    </font>
    <font>
      <sz val="8.5"/>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9078248"/>
        <c:axId val="4090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09078248"/>
        <c:axId val="409077856"/>
      </c:lineChart>
      <c:dateAx>
        <c:axId val="409078248"/>
        <c:scaling>
          <c:orientation val="minMax"/>
        </c:scaling>
        <c:delete val="1"/>
        <c:axPos val="b"/>
        <c:numFmt formatCode="ge" sourceLinked="1"/>
        <c:majorTickMark val="none"/>
        <c:minorTickMark val="none"/>
        <c:tickLblPos val="none"/>
        <c:crossAx val="409077856"/>
        <c:crosses val="autoZero"/>
        <c:auto val="1"/>
        <c:lblOffset val="100"/>
        <c:baseTimeUnit val="years"/>
      </c:dateAx>
      <c:valAx>
        <c:axId val="4090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7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33.549999999999997</c:v>
                </c:pt>
                <c:pt idx="1">
                  <c:v>33.659999999999997</c:v>
                </c:pt>
                <c:pt idx="2">
                  <c:v>32.450000000000003</c:v>
                </c:pt>
                <c:pt idx="3">
                  <c:v>31.13</c:v>
                </c:pt>
                <c:pt idx="4">
                  <c:v>32.049999999999997</c:v>
                </c:pt>
              </c:numCache>
            </c:numRef>
          </c:val>
        </c:ser>
        <c:dLbls>
          <c:showLegendKey val="0"/>
          <c:showVal val="0"/>
          <c:showCatName val="0"/>
          <c:showSerName val="0"/>
          <c:showPercent val="0"/>
          <c:showBubbleSize val="0"/>
        </c:dLbls>
        <c:gapWidth val="150"/>
        <c:axId val="413872672"/>
        <c:axId val="41387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13872672"/>
        <c:axId val="413873064"/>
      </c:lineChart>
      <c:dateAx>
        <c:axId val="413872672"/>
        <c:scaling>
          <c:orientation val="minMax"/>
        </c:scaling>
        <c:delete val="1"/>
        <c:axPos val="b"/>
        <c:numFmt formatCode="ge" sourceLinked="1"/>
        <c:majorTickMark val="none"/>
        <c:minorTickMark val="none"/>
        <c:tickLblPos val="none"/>
        <c:crossAx val="413873064"/>
        <c:crosses val="autoZero"/>
        <c:auto val="1"/>
        <c:lblOffset val="100"/>
        <c:baseTimeUnit val="years"/>
      </c:dateAx>
      <c:valAx>
        <c:axId val="41387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87.43</c:v>
                </c:pt>
                <c:pt idx="1">
                  <c:v>90.81</c:v>
                </c:pt>
                <c:pt idx="2">
                  <c:v>90.68</c:v>
                </c:pt>
                <c:pt idx="3">
                  <c:v>92.65</c:v>
                </c:pt>
                <c:pt idx="4">
                  <c:v>92.82</c:v>
                </c:pt>
              </c:numCache>
            </c:numRef>
          </c:val>
        </c:ser>
        <c:dLbls>
          <c:showLegendKey val="0"/>
          <c:showVal val="0"/>
          <c:showCatName val="0"/>
          <c:showSerName val="0"/>
          <c:showPercent val="0"/>
          <c:showBubbleSize val="0"/>
        </c:dLbls>
        <c:gapWidth val="150"/>
        <c:axId val="413559576"/>
        <c:axId val="4138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13559576"/>
        <c:axId val="413874240"/>
      </c:lineChart>
      <c:dateAx>
        <c:axId val="413559576"/>
        <c:scaling>
          <c:orientation val="minMax"/>
        </c:scaling>
        <c:delete val="1"/>
        <c:axPos val="b"/>
        <c:numFmt formatCode="ge" sourceLinked="1"/>
        <c:majorTickMark val="none"/>
        <c:minorTickMark val="none"/>
        <c:tickLblPos val="none"/>
        <c:crossAx val="413874240"/>
        <c:crosses val="autoZero"/>
        <c:auto val="1"/>
        <c:lblOffset val="100"/>
        <c:baseTimeUnit val="years"/>
      </c:dateAx>
      <c:valAx>
        <c:axId val="4138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5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103.24</c:v>
                </c:pt>
                <c:pt idx="1">
                  <c:v>93.46</c:v>
                </c:pt>
                <c:pt idx="2">
                  <c:v>102.86</c:v>
                </c:pt>
                <c:pt idx="3">
                  <c:v>108.36</c:v>
                </c:pt>
                <c:pt idx="4">
                  <c:v>100.57</c:v>
                </c:pt>
              </c:numCache>
            </c:numRef>
          </c:val>
        </c:ser>
        <c:dLbls>
          <c:showLegendKey val="0"/>
          <c:showVal val="0"/>
          <c:showCatName val="0"/>
          <c:showSerName val="0"/>
          <c:showPercent val="0"/>
          <c:showBubbleSize val="0"/>
        </c:dLbls>
        <c:gapWidth val="150"/>
        <c:axId val="413039600"/>
        <c:axId val="41303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413039600"/>
        <c:axId val="413039992"/>
      </c:lineChart>
      <c:dateAx>
        <c:axId val="413039600"/>
        <c:scaling>
          <c:orientation val="minMax"/>
        </c:scaling>
        <c:delete val="1"/>
        <c:axPos val="b"/>
        <c:numFmt formatCode="ge" sourceLinked="1"/>
        <c:majorTickMark val="none"/>
        <c:minorTickMark val="none"/>
        <c:tickLblPos val="none"/>
        <c:crossAx val="413039992"/>
        <c:crosses val="autoZero"/>
        <c:auto val="1"/>
        <c:lblOffset val="100"/>
        <c:baseTimeUnit val="years"/>
      </c:dateAx>
      <c:valAx>
        <c:axId val="41303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3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1.56</c:v>
                </c:pt>
                <c:pt idx="1">
                  <c:v>4.13</c:v>
                </c:pt>
                <c:pt idx="2">
                  <c:v>11.48</c:v>
                </c:pt>
                <c:pt idx="3">
                  <c:v>14.9</c:v>
                </c:pt>
                <c:pt idx="4">
                  <c:v>18.18</c:v>
                </c:pt>
              </c:numCache>
            </c:numRef>
          </c:val>
        </c:ser>
        <c:dLbls>
          <c:showLegendKey val="0"/>
          <c:showVal val="0"/>
          <c:showCatName val="0"/>
          <c:showSerName val="0"/>
          <c:showPercent val="0"/>
          <c:showBubbleSize val="0"/>
        </c:dLbls>
        <c:gapWidth val="150"/>
        <c:axId val="413041168"/>
        <c:axId val="41304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413041168"/>
        <c:axId val="413041560"/>
      </c:lineChart>
      <c:dateAx>
        <c:axId val="413041168"/>
        <c:scaling>
          <c:orientation val="minMax"/>
        </c:scaling>
        <c:delete val="1"/>
        <c:axPos val="b"/>
        <c:numFmt formatCode="ge" sourceLinked="1"/>
        <c:majorTickMark val="none"/>
        <c:minorTickMark val="none"/>
        <c:tickLblPos val="none"/>
        <c:crossAx val="413041560"/>
        <c:crosses val="autoZero"/>
        <c:auto val="1"/>
        <c:lblOffset val="100"/>
        <c:baseTimeUnit val="years"/>
      </c:dateAx>
      <c:valAx>
        <c:axId val="41304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4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556440"/>
        <c:axId val="4135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413556440"/>
        <c:axId val="413556832"/>
      </c:lineChart>
      <c:dateAx>
        <c:axId val="413556440"/>
        <c:scaling>
          <c:orientation val="minMax"/>
        </c:scaling>
        <c:delete val="1"/>
        <c:axPos val="b"/>
        <c:numFmt formatCode="ge" sourceLinked="1"/>
        <c:majorTickMark val="none"/>
        <c:minorTickMark val="none"/>
        <c:tickLblPos val="none"/>
        <c:crossAx val="413556832"/>
        <c:crosses val="autoZero"/>
        <c:auto val="1"/>
        <c:lblOffset val="100"/>
        <c:baseTimeUnit val="years"/>
      </c:dateAx>
      <c:valAx>
        <c:axId val="4135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564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
                  <c:v>0</c:v>
                </c:pt>
                <c:pt idx="1">
                  <c:v>11.5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13558008"/>
        <c:axId val="4135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413558008"/>
        <c:axId val="413558400"/>
      </c:lineChart>
      <c:dateAx>
        <c:axId val="413558008"/>
        <c:scaling>
          <c:orientation val="minMax"/>
        </c:scaling>
        <c:delete val="1"/>
        <c:axPos val="b"/>
        <c:numFmt formatCode="ge" sourceLinked="1"/>
        <c:majorTickMark val="none"/>
        <c:minorTickMark val="none"/>
        <c:tickLblPos val="none"/>
        <c:crossAx val="413558400"/>
        <c:crosses val="autoZero"/>
        <c:auto val="1"/>
        <c:lblOffset val="100"/>
        <c:baseTimeUnit val="years"/>
      </c:dateAx>
      <c:valAx>
        <c:axId val="4135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5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523.72</c:v>
                </c:pt>
                <c:pt idx="1">
                  <c:v>1030.1300000000001</c:v>
                </c:pt>
                <c:pt idx="2">
                  <c:v>73.42</c:v>
                </c:pt>
                <c:pt idx="3">
                  <c:v>89.99</c:v>
                </c:pt>
                <c:pt idx="4">
                  <c:v>79.650000000000006</c:v>
                </c:pt>
              </c:numCache>
            </c:numRef>
          </c:val>
        </c:ser>
        <c:dLbls>
          <c:showLegendKey val="0"/>
          <c:showVal val="0"/>
          <c:showCatName val="0"/>
          <c:showSerName val="0"/>
          <c:showPercent val="0"/>
          <c:showBubbleSize val="0"/>
        </c:dLbls>
        <c:gapWidth val="150"/>
        <c:axId val="413559968"/>
        <c:axId val="4137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413559968"/>
        <c:axId val="413707648"/>
      </c:lineChart>
      <c:dateAx>
        <c:axId val="413559968"/>
        <c:scaling>
          <c:orientation val="minMax"/>
        </c:scaling>
        <c:delete val="1"/>
        <c:axPos val="b"/>
        <c:numFmt formatCode="ge" sourceLinked="1"/>
        <c:majorTickMark val="none"/>
        <c:minorTickMark val="none"/>
        <c:tickLblPos val="none"/>
        <c:crossAx val="413707648"/>
        <c:crosses val="autoZero"/>
        <c:auto val="1"/>
        <c:lblOffset val="100"/>
        <c:baseTimeUnit val="years"/>
      </c:dateAx>
      <c:valAx>
        <c:axId val="4137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5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1177.29</c:v>
                </c:pt>
                <c:pt idx="1">
                  <c:v>1207.06</c:v>
                </c:pt>
                <c:pt idx="2">
                  <c:v>2916.5</c:v>
                </c:pt>
                <c:pt idx="3">
                  <c:v>643.76</c:v>
                </c:pt>
                <c:pt idx="4">
                  <c:v>638.29</c:v>
                </c:pt>
              </c:numCache>
            </c:numRef>
          </c:val>
        </c:ser>
        <c:dLbls>
          <c:showLegendKey val="0"/>
          <c:showVal val="0"/>
          <c:showCatName val="0"/>
          <c:showSerName val="0"/>
          <c:showPercent val="0"/>
          <c:showBubbleSize val="0"/>
        </c:dLbls>
        <c:gapWidth val="150"/>
        <c:axId val="413708824"/>
        <c:axId val="4137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13708824"/>
        <c:axId val="413709216"/>
      </c:lineChart>
      <c:dateAx>
        <c:axId val="413708824"/>
        <c:scaling>
          <c:orientation val="minMax"/>
        </c:scaling>
        <c:delete val="1"/>
        <c:axPos val="b"/>
        <c:numFmt formatCode="ge" sourceLinked="1"/>
        <c:majorTickMark val="none"/>
        <c:minorTickMark val="none"/>
        <c:tickLblPos val="none"/>
        <c:crossAx val="413709216"/>
        <c:crosses val="autoZero"/>
        <c:auto val="1"/>
        <c:lblOffset val="100"/>
        <c:baseTimeUnit val="years"/>
      </c:dateAx>
      <c:valAx>
        <c:axId val="4137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0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80.239999999999995</c:v>
                </c:pt>
                <c:pt idx="1">
                  <c:v>63.91</c:v>
                </c:pt>
                <c:pt idx="2">
                  <c:v>79.2</c:v>
                </c:pt>
                <c:pt idx="3">
                  <c:v>71.39</c:v>
                </c:pt>
                <c:pt idx="4">
                  <c:v>77.510000000000005</c:v>
                </c:pt>
              </c:numCache>
            </c:numRef>
          </c:val>
        </c:ser>
        <c:dLbls>
          <c:showLegendKey val="0"/>
          <c:showVal val="0"/>
          <c:showCatName val="0"/>
          <c:showSerName val="0"/>
          <c:showPercent val="0"/>
          <c:showBubbleSize val="0"/>
        </c:dLbls>
        <c:gapWidth val="150"/>
        <c:axId val="413710392"/>
        <c:axId val="4137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13710392"/>
        <c:axId val="413710784"/>
      </c:lineChart>
      <c:dateAx>
        <c:axId val="413710392"/>
        <c:scaling>
          <c:orientation val="minMax"/>
        </c:scaling>
        <c:delete val="1"/>
        <c:axPos val="b"/>
        <c:numFmt formatCode="ge" sourceLinked="1"/>
        <c:majorTickMark val="none"/>
        <c:minorTickMark val="none"/>
        <c:tickLblPos val="none"/>
        <c:crossAx val="413710784"/>
        <c:crosses val="autoZero"/>
        <c:auto val="1"/>
        <c:lblOffset val="100"/>
        <c:baseTimeUnit val="years"/>
      </c:dateAx>
      <c:valAx>
        <c:axId val="4137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1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231.14</c:v>
                </c:pt>
                <c:pt idx="1">
                  <c:v>290.27</c:v>
                </c:pt>
                <c:pt idx="2">
                  <c:v>232.87</c:v>
                </c:pt>
                <c:pt idx="3">
                  <c:v>259.14999999999998</c:v>
                </c:pt>
                <c:pt idx="4">
                  <c:v>238.59</c:v>
                </c:pt>
              </c:numCache>
            </c:numRef>
          </c:val>
        </c:ser>
        <c:dLbls>
          <c:showLegendKey val="0"/>
          <c:showVal val="0"/>
          <c:showCatName val="0"/>
          <c:showSerName val="0"/>
          <c:showPercent val="0"/>
          <c:showBubbleSize val="0"/>
        </c:dLbls>
        <c:gapWidth val="150"/>
        <c:axId val="413871104"/>
        <c:axId val="41387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13871104"/>
        <c:axId val="413871496"/>
      </c:lineChart>
      <c:dateAx>
        <c:axId val="413871104"/>
        <c:scaling>
          <c:orientation val="minMax"/>
        </c:scaling>
        <c:delete val="1"/>
        <c:axPos val="b"/>
        <c:numFmt formatCode="ge" sourceLinked="1"/>
        <c:majorTickMark val="none"/>
        <c:minorTickMark val="none"/>
        <c:tickLblPos val="none"/>
        <c:crossAx val="413871496"/>
        <c:crosses val="autoZero"/>
        <c:auto val="1"/>
        <c:lblOffset val="100"/>
        <c:baseTimeUnit val="years"/>
      </c:dateAx>
      <c:valAx>
        <c:axId val="4138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85" zoomScaleNormal="85" workbookViewId="0">
      <selection activeCell="CC31" sqref="CC3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7" t="str">
        <f>データ!H6</f>
        <v>京都府　福知山市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4" t="str">
        <f>データ!I6</f>
        <v>法適用</v>
      </c>
      <c r="C8" s="74"/>
      <c r="D8" s="74"/>
      <c r="E8" s="74"/>
      <c r="F8" s="74"/>
      <c r="G8" s="74"/>
      <c r="H8" s="74"/>
      <c r="I8" s="74" t="str">
        <f>データ!J6</f>
        <v>下水道事業</v>
      </c>
      <c r="J8" s="74"/>
      <c r="K8" s="74"/>
      <c r="L8" s="74"/>
      <c r="M8" s="74"/>
      <c r="N8" s="74"/>
      <c r="O8" s="74"/>
      <c r="P8" s="74" t="str">
        <f>データ!K6</f>
        <v>特定環境保全公共下水道</v>
      </c>
      <c r="Q8" s="74"/>
      <c r="R8" s="74"/>
      <c r="S8" s="74"/>
      <c r="T8" s="74"/>
      <c r="U8" s="74"/>
      <c r="V8" s="74"/>
      <c r="W8" s="74" t="str">
        <f>データ!L6</f>
        <v>D2</v>
      </c>
      <c r="X8" s="74"/>
      <c r="Y8" s="74"/>
      <c r="Z8" s="74"/>
      <c r="AA8" s="74"/>
      <c r="AB8" s="74"/>
      <c r="AC8" s="74"/>
      <c r="AD8" s="75" t="s">
        <v>119</v>
      </c>
      <c r="AE8" s="75"/>
      <c r="AF8" s="75"/>
      <c r="AG8" s="75"/>
      <c r="AH8" s="75"/>
      <c r="AI8" s="75"/>
      <c r="AJ8" s="75"/>
      <c r="AK8" s="4"/>
      <c r="AL8" s="69">
        <f>データ!S6</f>
        <v>79594</v>
      </c>
      <c r="AM8" s="69"/>
      <c r="AN8" s="69"/>
      <c r="AO8" s="69"/>
      <c r="AP8" s="69"/>
      <c r="AQ8" s="69"/>
      <c r="AR8" s="69"/>
      <c r="AS8" s="69"/>
      <c r="AT8" s="68">
        <f>データ!T6</f>
        <v>552.54</v>
      </c>
      <c r="AU8" s="68"/>
      <c r="AV8" s="68"/>
      <c r="AW8" s="68"/>
      <c r="AX8" s="68"/>
      <c r="AY8" s="68"/>
      <c r="AZ8" s="68"/>
      <c r="BA8" s="68"/>
      <c r="BB8" s="68">
        <f>データ!U6</f>
        <v>144.05000000000001</v>
      </c>
      <c r="BC8" s="68"/>
      <c r="BD8" s="68"/>
      <c r="BE8" s="68"/>
      <c r="BF8" s="68"/>
      <c r="BG8" s="68"/>
      <c r="BH8" s="68"/>
      <c r="BI8" s="68"/>
      <c r="BJ8" s="4"/>
      <c r="BK8" s="4"/>
      <c r="BL8" s="72" t="s">
        <v>10</v>
      </c>
      <c r="BM8" s="73"/>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f>データ!O6</f>
        <v>63.06</v>
      </c>
      <c r="J10" s="68"/>
      <c r="K10" s="68"/>
      <c r="L10" s="68"/>
      <c r="M10" s="68"/>
      <c r="N10" s="68"/>
      <c r="O10" s="68"/>
      <c r="P10" s="68">
        <f>データ!P6</f>
        <v>7.22</v>
      </c>
      <c r="Q10" s="68"/>
      <c r="R10" s="68"/>
      <c r="S10" s="68"/>
      <c r="T10" s="68"/>
      <c r="U10" s="68"/>
      <c r="V10" s="68"/>
      <c r="W10" s="68">
        <f>データ!Q6</f>
        <v>97.83</v>
      </c>
      <c r="X10" s="68"/>
      <c r="Y10" s="68"/>
      <c r="Z10" s="68"/>
      <c r="AA10" s="68"/>
      <c r="AB10" s="68"/>
      <c r="AC10" s="68"/>
      <c r="AD10" s="69">
        <f>データ!R6</f>
        <v>3650</v>
      </c>
      <c r="AE10" s="69"/>
      <c r="AF10" s="69"/>
      <c r="AG10" s="69"/>
      <c r="AH10" s="69"/>
      <c r="AI10" s="69"/>
      <c r="AJ10" s="69"/>
      <c r="AK10" s="2"/>
      <c r="AL10" s="69">
        <f>データ!V6</f>
        <v>5707</v>
      </c>
      <c r="AM10" s="69"/>
      <c r="AN10" s="69"/>
      <c r="AO10" s="69"/>
      <c r="AP10" s="69"/>
      <c r="AQ10" s="69"/>
      <c r="AR10" s="69"/>
      <c r="AS10" s="69"/>
      <c r="AT10" s="68">
        <f>データ!W6</f>
        <v>2.91</v>
      </c>
      <c r="AU10" s="68"/>
      <c r="AV10" s="68"/>
      <c r="AW10" s="68"/>
      <c r="AX10" s="68"/>
      <c r="AY10" s="68"/>
      <c r="AZ10" s="68"/>
      <c r="BA10" s="68"/>
      <c r="BB10" s="68">
        <f>データ!X6</f>
        <v>1961.17</v>
      </c>
      <c r="BC10" s="68"/>
      <c r="BD10" s="68"/>
      <c r="BE10" s="68"/>
      <c r="BF10" s="68"/>
      <c r="BG10" s="68"/>
      <c r="BH10" s="68"/>
      <c r="BI10" s="68"/>
      <c r="BJ10" s="2"/>
      <c r="BK10" s="2"/>
      <c r="BL10" s="70" t="s">
        <v>22</v>
      </c>
      <c r="BM10" s="7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26</v>
      </c>
      <c r="BM14" s="44"/>
      <c r="BN14" s="44"/>
      <c r="BO14" s="44"/>
      <c r="BP14" s="44"/>
      <c r="BQ14" s="44"/>
      <c r="BR14" s="44"/>
      <c r="BS14" s="44"/>
      <c r="BT14" s="44"/>
      <c r="BU14" s="44"/>
      <c r="BV14" s="44"/>
      <c r="BW14" s="44"/>
      <c r="BX14" s="44"/>
      <c r="BY14" s="44"/>
      <c r="BZ14" s="45"/>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6" t="s">
        <v>122</v>
      </c>
      <c r="BM16" s="87"/>
      <c r="BN16" s="87"/>
      <c r="BO16" s="87"/>
      <c r="BP16" s="87"/>
      <c r="BQ16" s="87"/>
      <c r="BR16" s="87"/>
      <c r="BS16" s="87"/>
      <c r="BT16" s="87"/>
      <c r="BU16" s="87"/>
      <c r="BV16" s="87"/>
      <c r="BW16" s="87"/>
      <c r="BX16" s="87"/>
      <c r="BY16" s="87"/>
      <c r="BZ16" s="8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6"/>
      <c r="BM17" s="87"/>
      <c r="BN17" s="87"/>
      <c r="BO17" s="87"/>
      <c r="BP17" s="87"/>
      <c r="BQ17" s="87"/>
      <c r="BR17" s="87"/>
      <c r="BS17" s="87"/>
      <c r="BT17" s="87"/>
      <c r="BU17" s="87"/>
      <c r="BV17" s="87"/>
      <c r="BW17" s="87"/>
      <c r="BX17" s="87"/>
      <c r="BY17" s="87"/>
      <c r="BZ17" s="8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6"/>
      <c r="BM18" s="87"/>
      <c r="BN18" s="87"/>
      <c r="BO18" s="87"/>
      <c r="BP18" s="87"/>
      <c r="BQ18" s="87"/>
      <c r="BR18" s="87"/>
      <c r="BS18" s="87"/>
      <c r="BT18" s="87"/>
      <c r="BU18" s="87"/>
      <c r="BV18" s="87"/>
      <c r="BW18" s="87"/>
      <c r="BX18" s="87"/>
      <c r="BY18" s="87"/>
      <c r="BZ18" s="8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6"/>
      <c r="BM19" s="87"/>
      <c r="BN19" s="87"/>
      <c r="BO19" s="87"/>
      <c r="BP19" s="87"/>
      <c r="BQ19" s="87"/>
      <c r="BR19" s="87"/>
      <c r="BS19" s="87"/>
      <c r="BT19" s="87"/>
      <c r="BU19" s="87"/>
      <c r="BV19" s="87"/>
      <c r="BW19" s="87"/>
      <c r="BX19" s="87"/>
      <c r="BY19" s="87"/>
      <c r="BZ19" s="8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6"/>
      <c r="BM20" s="87"/>
      <c r="BN20" s="87"/>
      <c r="BO20" s="87"/>
      <c r="BP20" s="87"/>
      <c r="BQ20" s="87"/>
      <c r="BR20" s="87"/>
      <c r="BS20" s="87"/>
      <c r="BT20" s="87"/>
      <c r="BU20" s="87"/>
      <c r="BV20" s="87"/>
      <c r="BW20" s="87"/>
      <c r="BX20" s="87"/>
      <c r="BY20" s="87"/>
      <c r="BZ20" s="8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6"/>
      <c r="BM21" s="87"/>
      <c r="BN21" s="87"/>
      <c r="BO21" s="87"/>
      <c r="BP21" s="87"/>
      <c r="BQ21" s="87"/>
      <c r="BR21" s="87"/>
      <c r="BS21" s="87"/>
      <c r="BT21" s="87"/>
      <c r="BU21" s="87"/>
      <c r="BV21" s="87"/>
      <c r="BW21" s="87"/>
      <c r="BX21" s="87"/>
      <c r="BY21" s="87"/>
      <c r="BZ21" s="8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6"/>
      <c r="BM22" s="87"/>
      <c r="BN22" s="87"/>
      <c r="BO22" s="87"/>
      <c r="BP22" s="87"/>
      <c r="BQ22" s="87"/>
      <c r="BR22" s="87"/>
      <c r="BS22" s="87"/>
      <c r="BT22" s="87"/>
      <c r="BU22" s="87"/>
      <c r="BV22" s="87"/>
      <c r="BW22" s="87"/>
      <c r="BX22" s="87"/>
      <c r="BY22" s="87"/>
      <c r="BZ22" s="8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6"/>
      <c r="BM23" s="87"/>
      <c r="BN23" s="87"/>
      <c r="BO23" s="87"/>
      <c r="BP23" s="87"/>
      <c r="BQ23" s="87"/>
      <c r="BR23" s="87"/>
      <c r="BS23" s="87"/>
      <c r="BT23" s="87"/>
      <c r="BU23" s="87"/>
      <c r="BV23" s="87"/>
      <c r="BW23" s="87"/>
      <c r="BX23" s="87"/>
      <c r="BY23" s="87"/>
      <c r="BZ23" s="8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6"/>
      <c r="BM24" s="87"/>
      <c r="BN24" s="87"/>
      <c r="BO24" s="87"/>
      <c r="BP24" s="87"/>
      <c r="BQ24" s="87"/>
      <c r="BR24" s="87"/>
      <c r="BS24" s="87"/>
      <c r="BT24" s="87"/>
      <c r="BU24" s="87"/>
      <c r="BV24" s="87"/>
      <c r="BW24" s="87"/>
      <c r="BX24" s="87"/>
      <c r="BY24" s="87"/>
      <c r="BZ24" s="8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6"/>
      <c r="BM25" s="87"/>
      <c r="BN25" s="87"/>
      <c r="BO25" s="87"/>
      <c r="BP25" s="87"/>
      <c r="BQ25" s="87"/>
      <c r="BR25" s="87"/>
      <c r="BS25" s="87"/>
      <c r="BT25" s="87"/>
      <c r="BU25" s="87"/>
      <c r="BV25" s="87"/>
      <c r="BW25" s="87"/>
      <c r="BX25" s="87"/>
      <c r="BY25" s="87"/>
      <c r="BZ25" s="8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6"/>
      <c r="BM26" s="87"/>
      <c r="BN26" s="87"/>
      <c r="BO26" s="87"/>
      <c r="BP26" s="87"/>
      <c r="BQ26" s="87"/>
      <c r="BR26" s="87"/>
      <c r="BS26" s="87"/>
      <c r="BT26" s="87"/>
      <c r="BU26" s="87"/>
      <c r="BV26" s="87"/>
      <c r="BW26" s="87"/>
      <c r="BX26" s="87"/>
      <c r="BY26" s="87"/>
      <c r="BZ26" s="8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6"/>
      <c r="BM27" s="87"/>
      <c r="BN27" s="87"/>
      <c r="BO27" s="87"/>
      <c r="BP27" s="87"/>
      <c r="BQ27" s="87"/>
      <c r="BR27" s="87"/>
      <c r="BS27" s="87"/>
      <c r="BT27" s="87"/>
      <c r="BU27" s="87"/>
      <c r="BV27" s="87"/>
      <c r="BW27" s="87"/>
      <c r="BX27" s="87"/>
      <c r="BY27" s="87"/>
      <c r="BZ27" s="8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6"/>
      <c r="BM28" s="87"/>
      <c r="BN28" s="87"/>
      <c r="BO28" s="87"/>
      <c r="BP28" s="87"/>
      <c r="BQ28" s="87"/>
      <c r="BR28" s="87"/>
      <c r="BS28" s="87"/>
      <c r="BT28" s="87"/>
      <c r="BU28" s="87"/>
      <c r="BV28" s="87"/>
      <c r="BW28" s="87"/>
      <c r="BX28" s="87"/>
      <c r="BY28" s="87"/>
      <c r="BZ28" s="8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6"/>
      <c r="BM29" s="87"/>
      <c r="BN29" s="87"/>
      <c r="BO29" s="87"/>
      <c r="BP29" s="87"/>
      <c r="BQ29" s="87"/>
      <c r="BR29" s="87"/>
      <c r="BS29" s="87"/>
      <c r="BT29" s="87"/>
      <c r="BU29" s="87"/>
      <c r="BV29" s="87"/>
      <c r="BW29" s="87"/>
      <c r="BX29" s="87"/>
      <c r="BY29" s="87"/>
      <c r="BZ29" s="8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6"/>
      <c r="BM30" s="87"/>
      <c r="BN30" s="87"/>
      <c r="BO30" s="87"/>
      <c r="BP30" s="87"/>
      <c r="BQ30" s="87"/>
      <c r="BR30" s="87"/>
      <c r="BS30" s="87"/>
      <c r="BT30" s="87"/>
      <c r="BU30" s="87"/>
      <c r="BV30" s="87"/>
      <c r="BW30" s="87"/>
      <c r="BX30" s="87"/>
      <c r="BY30" s="87"/>
      <c r="BZ30" s="8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6"/>
      <c r="BM31" s="87"/>
      <c r="BN31" s="87"/>
      <c r="BO31" s="87"/>
      <c r="BP31" s="87"/>
      <c r="BQ31" s="87"/>
      <c r="BR31" s="87"/>
      <c r="BS31" s="87"/>
      <c r="BT31" s="87"/>
      <c r="BU31" s="87"/>
      <c r="BV31" s="87"/>
      <c r="BW31" s="87"/>
      <c r="BX31" s="87"/>
      <c r="BY31" s="87"/>
      <c r="BZ31" s="8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6"/>
      <c r="BM32" s="87"/>
      <c r="BN32" s="87"/>
      <c r="BO32" s="87"/>
      <c r="BP32" s="87"/>
      <c r="BQ32" s="87"/>
      <c r="BR32" s="87"/>
      <c r="BS32" s="87"/>
      <c r="BT32" s="87"/>
      <c r="BU32" s="87"/>
      <c r="BV32" s="87"/>
      <c r="BW32" s="87"/>
      <c r="BX32" s="87"/>
      <c r="BY32" s="87"/>
      <c r="BZ32" s="8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6"/>
      <c r="BM33" s="87"/>
      <c r="BN33" s="87"/>
      <c r="BO33" s="87"/>
      <c r="BP33" s="87"/>
      <c r="BQ33" s="87"/>
      <c r="BR33" s="87"/>
      <c r="BS33" s="87"/>
      <c r="BT33" s="87"/>
      <c r="BU33" s="87"/>
      <c r="BV33" s="87"/>
      <c r="BW33" s="87"/>
      <c r="BX33" s="87"/>
      <c r="BY33" s="87"/>
      <c r="BZ33" s="88"/>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86"/>
      <c r="BM34" s="87"/>
      <c r="BN34" s="87"/>
      <c r="BO34" s="87"/>
      <c r="BP34" s="87"/>
      <c r="BQ34" s="87"/>
      <c r="BR34" s="87"/>
      <c r="BS34" s="87"/>
      <c r="BT34" s="87"/>
      <c r="BU34" s="87"/>
      <c r="BV34" s="87"/>
      <c r="BW34" s="87"/>
      <c r="BX34" s="87"/>
      <c r="BY34" s="87"/>
      <c r="BZ34" s="88"/>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6"/>
      <c r="BM35" s="87"/>
      <c r="BN35" s="87"/>
      <c r="BO35" s="87"/>
      <c r="BP35" s="87"/>
      <c r="BQ35" s="87"/>
      <c r="BR35" s="87"/>
      <c r="BS35" s="87"/>
      <c r="BT35" s="87"/>
      <c r="BU35" s="87"/>
      <c r="BV35" s="87"/>
      <c r="BW35" s="87"/>
      <c r="BX35" s="87"/>
      <c r="BY35" s="87"/>
      <c r="BZ35" s="8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6"/>
      <c r="BM36" s="87"/>
      <c r="BN36" s="87"/>
      <c r="BO36" s="87"/>
      <c r="BP36" s="87"/>
      <c r="BQ36" s="87"/>
      <c r="BR36" s="87"/>
      <c r="BS36" s="87"/>
      <c r="BT36" s="87"/>
      <c r="BU36" s="87"/>
      <c r="BV36" s="87"/>
      <c r="BW36" s="87"/>
      <c r="BX36" s="87"/>
      <c r="BY36" s="87"/>
      <c r="BZ36" s="8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6"/>
      <c r="BM37" s="87"/>
      <c r="BN37" s="87"/>
      <c r="BO37" s="87"/>
      <c r="BP37" s="87"/>
      <c r="BQ37" s="87"/>
      <c r="BR37" s="87"/>
      <c r="BS37" s="87"/>
      <c r="BT37" s="87"/>
      <c r="BU37" s="87"/>
      <c r="BV37" s="87"/>
      <c r="BW37" s="87"/>
      <c r="BX37" s="87"/>
      <c r="BY37" s="87"/>
      <c r="BZ37" s="8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6"/>
      <c r="BM38" s="87"/>
      <c r="BN38" s="87"/>
      <c r="BO38" s="87"/>
      <c r="BP38" s="87"/>
      <c r="BQ38" s="87"/>
      <c r="BR38" s="87"/>
      <c r="BS38" s="87"/>
      <c r="BT38" s="87"/>
      <c r="BU38" s="87"/>
      <c r="BV38" s="87"/>
      <c r="BW38" s="87"/>
      <c r="BX38" s="87"/>
      <c r="BY38" s="87"/>
      <c r="BZ38" s="8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6"/>
      <c r="BM39" s="87"/>
      <c r="BN39" s="87"/>
      <c r="BO39" s="87"/>
      <c r="BP39" s="87"/>
      <c r="BQ39" s="87"/>
      <c r="BR39" s="87"/>
      <c r="BS39" s="87"/>
      <c r="BT39" s="87"/>
      <c r="BU39" s="87"/>
      <c r="BV39" s="87"/>
      <c r="BW39" s="87"/>
      <c r="BX39" s="87"/>
      <c r="BY39" s="87"/>
      <c r="BZ39" s="8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6"/>
      <c r="BM40" s="87"/>
      <c r="BN40" s="87"/>
      <c r="BO40" s="87"/>
      <c r="BP40" s="87"/>
      <c r="BQ40" s="87"/>
      <c r="BR40" s="87"/>
      <c r="BS40" s="87"/>
      <c r="BT40" s="87"/>
      <c r="BU40" s="87"/>
      <c r="BV40" s="87"/>
      <c r="BW40" s="87"/>
      <c r="BX40" s="87"/>
      <c r="BY40" s="87"/>
      <c r="BZ40" s="8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6"/>
      <c r="BM41" s="87"/>
      <c r="BN41" s="87"/>
      <c r="BO41" s="87"/>
      <c r="BP41" s="87"/>
      <c r="BQ41" s="87"/>
      <c r="BR41" s="87"/>
      <c r="BS41" s="87"/>
      <c r="BT41" s="87"/>
      <c r="BU41" s="87"/>
      <c r="BV41" s="87"/>
      <c r="BW41" s="87"/>
      <c r="BX41" s="87"/>
      <c r="BY41" s="87"/>
      <c r="BZ41" s="8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6"/>
      <c r="BM42" s="87"/>
      <c r="BN42" s="87"/>
      <c r="BO42" s="87"/>
      <c r="BP42" s="87"/>
      <c r="BQ42" s="87"/>
      <c r="BR42" s="87"/>
      <c r="BS42" s="87"/>
      <c r="BT42" s="87"/>
      <c r="BU42" s="87"/>
      <c r="BV42" s="87"/>
      <c r="BW42" s="87"/>
      <c r="BX42" s="87"/>
      <c r="BY42" s="87"/>
      <c r="BZ42" s="8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6"/>
      <c r="BM43" s="87"/>
      <c r="BN43" s="87"/>
      <c r="BO43" s="87"/>
      <c r="BP43" s="87"/>
      <c r="BQ43" s="87"/>
      <c r="BR43" s="87"/>
      <c r="BS43" s="87"/>
      <c r="BT43" s="87"/>
      <c r="BU43" s="87"/>
      <c r="BV43" s="87"/>
      <c r="BW43" s="87"/>
      <c r="BX43" s="87"/>
      <c r="BY43" s="87"/>
      <c r="BZ43" s="8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9"/>
      <c r="BM44" s="90"/>
      <c r="BN44" s="90"/>
      <c r="BO44" s="90"/>
      <c r="BP44" s="90"/>
      <c r="BQ44" s="90"/>
      <c r="BR44" s="90"/>
      <c r="BS44" s="90"/>
      <c r="BT44" s="90"/>
      <c r="BU44" s="90"/>
      <c r="BV44" s="90"/>
      <c r="BW44" s="90"/>
      <c r="BX44" s="90"/>
      <c r="BY44" s="90"/>
      <c r="BZ44" s="9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7" t="s">
        <v>36</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49"/>
      <c r="BM60" s="50"/>
      <c r="BN60" s="50"/>
      <c r="BO60" s="50"/>
      <c r="BP60" s="50"/>
      <c r="BQ60" s="50"/>
      <c r="BR60" s="50"/>
      <c r="BS60" s="50"/>
      <c r="BT60" s="50"/>
      <c r="BU60" s="50"/>
      <c r="BV60" s="50"/>
      <c r="BW60" s="50"/>
      <c r="BX60" s="50"/>
      <c r="BY60" s="50"/>
      <c r="BZ60" s="51"/>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9" t="s">
        <v>64</v>
      </c>
      <c r="I3" s="80"/>
      <c r="J3" s="80"/>
      <c r="K3" s="80"/>
      <c r="L3" s="80"/>
      <c r="M3" s="80"/>
      <c r="N3" s="80"/>
      <c r="O3" s="80"/>
      <c r="P3" s="80"/>
      <c r="Q3" s="80"/>
      <c r="R3" s="80"/>
      <c r="S3" s="80"/>
      <c r="T3" s="80"/>
      <c r="U3" s="80"/>
      <c r="V3" s="80"/>
      <c r="W3" s="80"/>
      <c r="X3" s="81"/>
      <c r="Y3" s="85" t="s">
        <v>65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29" t="s">
        <v>67</v>
      </c>
      <c r="B4" s="31"/>
      <c r="C4" s="31"/>
      <c r="D4" s="31"/>
      <c r="E4" s="31"/>
      <c r="F4" s="31"/>
      <c r="G4" s="31"/>
      <c r="H4" s="82"/>
      <c r="I4" s="83"/>
      <c r="J4" s="83"/>
      <c r="K4" s="83"/>
      <c r="L4" s="83"/>
      <c r="M4" s="83"/>
      <c r="N4" s="83"/>
      <c r="O4" s="83"/>
      <c r="P4" s="83"/>
      <c r="Q4" s="83"/>
      <c r="R4" s="83"/>
      <c r="S4" s="83"/>
      <c r="T4" s="83"/>
      <c r="U4" s="83"/>
      <c r="V4" s="83"/>
      <c r="W4" s="83"/>
      <c r="X4" s="84"/>
      <c r="Y4" s="78" t="s">
        <v>68</v>
      </c>
      <c r="Z4" s="78"/>
      <c r="AA4" s="78"/>
      <c r="AB4" s="78"/>
      <c r="AC4" s="78"/>
      <c r="AD4" s="78"/>
      <c r="AE4" s="78"/>
      <c r="AF4" s="78"/>
      <c r="AG4" s="78"/>
      <c r="AH4" s="78"/>
      <c r="AI4" s="78"/>
      <c r="AJ4" s="78" t="s">
        <v>69</v>
      </c>
      <c r="AK4" s="78"/>
      <c r="AL4" s="78"/>
      <c r="AM4" s="78"/>
      <c r="AN4" s="78"/>
      <c r="AO4" s="78"/>
      <c r="AP4" s="78"/>
      <c r="AQ4" s="78"/>
      <c r="AR4" s="78"/>
      <c r="AS4" s="78"/>
      <c r="AT4" s="78"/>
      <c r="AU4" s="78" t="s">
        <v>70</v>
      </c>
      <c r="AV4" s="78"/>
      <c r="AW4" s="78"/>
      <c r="AX4" s="78"/>
      <c r="AY4" s="78"/>
      <c r="AZ4" s="78"/>
      <c r="BA4" s="78"/>
      <c r="BB4" s="78"/>
      <c r="BC4" s="78"/>
      <c r="BD4" s="78"/>
      <c r="BE4" s="78"/>
      <c r="BF4" s="78" t="s">
        <v>71</v>
      </c>
      <c r="BG4" s="78"/>
      <c r="BH4" s="78"/>
      <c r="BI4" s="78"/>
      <c r="BJ4" s="78"/>
      <c r="BK4" s="78"/>
      <c r="BL4" s="78"/>
      <c r="BM4" s="78"/>
      <c r="BN4" s="78"/>
      <c r="BO4" s="78"/>
      <c r="BP4" s="78"/>
      <c r="BQ4" s="78" t="s">
        <v>72</v>
      </c>
      <c r="BR4" s="78"/>
      <c r="BS4" s="78"/>
      <c r="BT4" s="78"/>
      <c r="BU4" s="78"/>
      <c r="BV4" s="78"/>
      <c r="BW4" s="78"/>
      <c r="BX4" s="78"/>
      <c r="BY4" s="78"/>
      <c r="BZ4" s="78"/>
      <c r="CA4" s="78"/>
      <c r="CB4" s="78" t="s">
        <v>73</v>
      </c>
      <c r="CC4" s="78"/>
      <c r="CD4" s="78"/>
      <c r="CE4" s="78"/>
      <c r="CF4" s="78"/>
      <c r="CG4" s="78"/>
      <c r="CH4" s="78"/>
      <c r="CI4" s="78"/>
      <c r="CJ4" s="78"/>
      <c r="CK4" s="78"/>
      <c r="CL4" s="78"/>
      <c r="CM4" s="78" t="s">
        <v>74</v>
      </c>
      <c r="CN4" s="78"/>
      <c r="CO4" s="78"/>
      <c r="CP4" s="78"/>
      <c r="CQ4" s="78"/>
      <c r="CR4" s="78"/>
      <c r="CS4" s="78"/>
      <c r="CT4" s="78"/>
      <c r="CU4" s="78"/>
      <c r="CV4" s="78"/>
      <c r="CW4" s="78"/>
      <c r="CX4" s="78" t="s">
        <v>75</v>
      </c>
      <c r="CY4" s="78"/>
      <c r="CZ4" s="78"/>
      <c r="DA4" s="78"/>
      <c r="DB4" s="78"/>
      <c r="DC4" s="78"/>
      <c r="DD4" s="78"/>
      <c r="DE4" s="78"/>
      <c r="DF4" s="78"/>
      <c r="DG4" s="78"/>
      <c r="DH4" s="78"/>
      <c r="DI4" s="78" t="s">
        <v>76</v>
      </c>
      <c r="DJ4" s="78"/>
      <c r="DK4" s="78"/>
      <c r="DL4" s="78"/>
      <c r="DM4" s="78"/>
      <c r="DN4" s="78"/>
      <c r="DO4" s="78"/>
      <c r="DP4" s="78"/>
      <c r="DQ4" s="78"/>
      <c r="DR4" s="78"/>
      <c r="DS4" s="78"/>
      <c r="DT4" s="78" t="s">
        <v>77</v>
      </c>
      <c r="DU4" s="78"/>
      <c r="DV4" s="78"/>
      <c r="DW4" s="78"/>
      <c r="DX4" s="78"/>
      <c r="DY4" s="78"/>
      <c r="DZ4" s="78"/>
      <c r="EA4" s="78"/>
      <c r="EB4" s="78"/>
      <c r="EC4" s="78"/>
      <c r="ED4" s="78"/>
      <c r="EE4" s="78" t="s">
        <v>78</v>
      </c>
      <c r="EF4" s="78"/>
      <c r="EG4" s="78"/>
      <c r="EH4" s="78"/>
      <c r="EI4" s="78"/>
      <c r="EJ4" s="78"/>
      <c r="EK4" s="78"/>
      <c r="EL4" s="78"/>
      <c r="EM4" s="78"/>
      <c r="EN4" s="78"/>
      <c r="EO4" s="78"/>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262013</v>
      </c>
      <c r="D6" s="34">
        <f t="shared" si="3"/>
        <v>46</v>
      </c>
      <c r="E6" s="34">
        <f t="shared" si="3"/>
        <v>17</v>
      </c>
      <c r="F6" s="34">
        <f t="shared" si="3"/>
        <v>4</v>
      </c>
      <c r="G6" s="34">
        <f t="shared" si="3"/>
        <v>0</v>
      </c>
      <c r="H6" s="34" t="str">
        <f t="shared" si="3"/>
        <v>京都府　福知山市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63.06</v>
      </c>
      <c r="P6" s="35">
        <f t="shared" si="3"/>
        <v>7.22</v>
      </c>
      <c r="Q6" s="35">
        <f t="shared" si="3"/>
        <v>97.83</v>
      </c>
      <c r="R6" s="35">
        <f t="shared" si="3"/>
        <v>3650</v>
      </c>
      <c r="S6" s="35">
        <f t="shared" si="3"/>
        <v>79594</v>
      </c>
      <c r="T6" s="35">
        <f t="shared" si="3"/>
        <v>552.54</v>
      </c>
      <c r="U6" s="35">
        <f t="shared" si="3"/>
        <v>144.05000000000001</v>
      </c>
      <c r="V6" s="35">
        <f t="shared" si="3"/>
        <v>5707</v>
      </c>
      <c r="W6" s="35">
        <f t="shared" si="3"/>
        <v>2.91</v>
      </c>
      <c r="X6" s="35">
        <f t="shared" si="3"/>
        <v>1961.17</v>
      </c>
      <c r="Y6" s="36">
        <f>IF(Y7="",NA(),Y7)</f>
        <v>103.24</v>
      </c>
      <c r="Z6" s="36">
        <f t="shared" ref="Z6:AH6" si="4">IF(Z7="",NA(),Z7)</f>
        <v>93.46</v>
      </c>
      <c r="AA6" s="36">
        <f t="shared" si="4"/>
        <v>102.86</v>
      </c>
      <c r="AB6" s="36">
        <f t="shared" si="4"/>
        <v>108.36</v>
      </c>
      <c r="AC6" s="36">
        <f t="shared" si="4"/>
        <v>100.57</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6">
        <f t="shared" ref="AK6:AS6" si="5">IF(AK7="",NA(),AK7)</f>
        <v>11.5</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523.72</v>
      </c>
      <c r="AV6" s="36">
        <f t="shared" ref="AV6:BD6" si="6">IF(AV7="",NA(),AV7)</f>
        <v>1030.1300000000001</v>
      </c>
      <c r="AW6" s="36">
        <f t="shared" si="6"/>
        <v>73.42</v>
      </c>
      <c r="AX6" s="36">
        <f t="shared" si="6"/>
        <v>89.99</v>
      </c>
      <c r="AY6" s="36">
        <f t="shared" si="6"/>
        <v>79.650000000000006</v>
      </c>
      <c r="AZ6" s="36">
        <f t="shared" si="6"/>
        <v>243.58</v>
      </c>
      <c r="BA6" s="36">
        <f t="shared" si="6"/>
        <v>290.19</v>
      </c>
      <c r="BB6" s="36">
        <f t="shared" si="6"/>
        <v>63.22</v>
      </c>
      <c r="BC6" s="36">
        <f t="shared" si="6"/>
        <v>49.07</v>
      </c>
      <c r="BD6" s="36">
        <f t="shared" si="6"/>
        <v>46.78</v>
      </c>
      <c r="BE6" s="35" t="str">
        <f>IF(BE7="","",IF(BE7="-","【-】","【"&amp;SUBSTITUTE(TEXT(BE7,"#,##0.00"),"-","△")&amp;"】"))</f>
        <v>【54.12】</v>
      </c>
      <c r="BF6" s="36">
        <f>IF(BF7="",NA(),BF7)</f>
        <v>1177.29</v>
      </c>
      <c r="BG6" s="36">
        <f t="shared" ref="BG6:BO6" si="7">IF(BG7="",NA(),BG7)</f>
        <v>1207.06</v>
      </c>
      <c r="BH6" s="36">
        <f t="shared" si="7"/>
        <v>2916.5</v>
      </c>
      <c r="BI6" s="36">
        <f t="shared" si="7"/>
        <v>643.76</v>
      </c>
      <c r="BJ6" s="36">
        <f t="shared" si="7"/>
        <v>638.29</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80.239999999999995</v>
      </c>
      <c r="BR6" s="36">
        <f t="shared" ref="BR6:BZ6" si="8">IF(BR7="",NA(),BR7)</f>
        <v>63.91</v>
      </c>
      <c r="BS6" s="36">
        <f t="shared" si="8"/>
        <v>79.2</v>
      </c>
      <c r="BT6" s="36">
        <f t="shared" si="8"/>
        <v>71.39</v>
      </c>
      <c r="BU6" s="36">
        <f t="shared" si="8"/>
        <v>77.510000000000005</v>
      </c>
      <c r="BV6" s="36">
        <f t="shared" si="8"/>
        <v>62.83</v>
      </c>
      <c r="BW6" s="36">
        <f t="shared" si="8"/>
        <v>64.63</v>
      </c>
      <c r="BX6" s="36">
        <f t="shared" si="8"/>
        <v>66.56</v>
      </c>
      <c r="BY6" s="36">
        <f t="shared" si="8"/>
        <v>66.22</v>
      </c>
      <c r="BZ6" s="36">
        <f t="shared" si="8"/>
        <v>69.87</v>
      </c>
      <c r="CA6" s="35" t="str">
        <f>IF(CA7="","",IF(CA7="-","【-】","【"&amp;SUBSTITUTE(TEXT(CA7,"#,##0.00"),"-","△")&amp;"】"))</f>
        <v>【69.80】</v>
      </c>
      <c r="CB6" s="36">
        <f>IF(CB7="",NA(),CB7)</f>
        <v>231.14</v>
      </c>
      <c r="CC6" s="36">
        <f t="shared" ref="CC6:CK6" si="9">IF(CC7="",NA(),CC7)</f>
        <v>290.27</v>
      </c>
      <c r="CD6" s="36">
        <f t="shared" si="9"/>
        <v>232.87</v>
      </c>
      <c r="CE6" s="36">
        <f t="shared" si="9"/>
        <v>259.14999999999998</v>
      </c>
      <c r="CF6" s="36">
        <f t="shared" si="9"/>
        <v>238.59</v>
      </c>
      <c r="CG6" s="36">
        <f t="shared" si="9"/>
        <v>250.43</v>
      </c>
      <c r="CH6" s="36">
        <f t="shared" si="9"/>
        <v>245.75</v>
      </c>
      <c r="CI6" s="36">
        <f t="shared" si="9"/>
        <v>244.29</v>
      </c>
      <c r="CJ6" s="36">
        <f t="shared" si="9"/>
        <v>246.72</v>
      </c>
      <c r="CK6" s="36">
        <f t="shared" si="9"/>
        <v>234.96</v>
      </c>
      <c r="CL6" s="35" t="str">
        <f>IF(CL7="","",IF(CL7="-","【-】","【"&amp;SUBSTITUTE(TEXT(CL7,"#,##0.00"),"-","△")&amp;"】"))</f>
        <v>【232.54】</v>
      </c>
      <c r="CM6" s="36">
        <f>IF(CM7="",NA(),CM7)</f>
        <v>33.549999999999997</v>
      </c>
      <c r="CN6" s="36">
        <f t="shared" ref="CN6:CV6" si="10">IF(CN7="",NA(),CN7)</f>
        <v>33.659999999999997</v>
      </c>
      <c r="CO6" s="36">
        <f t="shared" si="10"/>
        <v>32.450000000000003</v>
      </c>
      <c r="CP6" s="36">
        <f t="shared" si="10"/>
        <v>31.13</v>
      </c>
      <c r="CQ6" s="36">
        <f t="shared" si="10"/>
        <v>32.049999999999997</v>
      </c>
      <c r="CR6" s="36">
        <f t="shared" si="10"/>
        <v>42.31</v>
      </c>
      <c r="CS6" s="36">
        <f t="shared" si="10"/>
        <v>43.65</v>
      </c>
      <c r="CT6" s="36">
        <f t="shared" si="10"/>
        <v>43.58</v>
      </c>
      <c r="CU6" s="36">
        <f t="shared" si="10"/>
        <v>41.35</v>
      </c>
      <c r="CV6" s="36">
        <f t="shared" si="10"/>
        <v>42.9</v>
      </c>
      <c r="CW6" s="35" t="str">
        <f>IF(CW7="","",IF(CW7="-","【-】","【"&amp;SUBSTITUTE(TEXT(CW7,"#,##0.00"),"-","△")&amp;"】"))</f>
        <v>【42.17】</v>
      </c>
      <c r="CX6" s="36">
        <f>IF(CX7="",NA(),CX7)</f>
        <v>87.43</v>
      </c>
      <c r="CY6" s="36">
        <f t="shared" ref="CY6:DG6" si="11">IF(CY7="",NA(),CY7)</f>
        <v>90.81</v>
      </c>
      <c r="CZ6" s="36">
        <f t="shared" si="11"/>
        <v>90.68</v>
      </c>
      <c r="DA6" s="36">
        <f t="shared" si="11"/>
        <v>92.65</v>
      </c>
      <c r="DB6" s="36">
        <f t="shared" si="11"/>
        <v>92.82</v>
      </c>
      <c r="DC6" s="36">
        <f t="shared" si="11"/>
        <v>81.3</v>
      </c>
      <c r="DD6" s="36">
        <f t="shared" si="11"/>
        <v>82.2</v>
      </c>
      <c r="DE6" s="36">
        <f t="shared" si="11"/>
        <v>82.35</v>
      </c>
      <c r="DF6" s="36">
        <f t="shared" si="11"/>
        <v>82.9</v>
      </c>
      <c r="DG6" s="36">
        <f t="shared" si="11"/>
        <v>83.5</v>
      </c>
      <c r="DH6" s="35" t="str">
        <f>IF(DH7="","",IF(DH7="-","【-】","【"&amp;SUBSTITUTE(TEXT(DH7,"#,##0.00"),"-","△")&amp;"】"))</f>
        <v>【82.30】</v>
      </c>
      <c r="DI6" s="36">
        <f>IF(DI7="",NA(),DI7)</f>
        <v>1.56</v>
      </c>
      <c r="DJ6" s="36">
        <f t="shared" ref="DJ6:DR6" si="12">IF(DJ7="",NA(),DJ7)</f>
        <v>4.13</v>
      </c>
      <c r="DK6" s="36">
        <f t="shared" si="12"/>
        <v>11.48</v>
      </c>
      <c r="DL6" s="36">
        <f t="shared" si="12"/>
        <v>14.9</v>
      </c>
      <c r="DM6" s="36">
        <f t="shared" si="12"/>
        <v>18.18</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262013</v>
      </c>
      <c r="D7" s="38">
        <v>46</v>
      </c>
      <c r="E7" s="38">
        <v>17</v>
      </c>
      <c r="F7" s="38">
        <v>4</v>
      </c>
      <c r="G7" s="38">
        <v>0</v>
      </c>
      <c r="H7" s="38" t="s">
        <v>108</v>
      </c>
      <c r="I7" s="38" t="s">
        <v>109</v>
      </c>
      <c r="J7" s="38" t="s">
        <v>110</v>
      </c>
      <c r="K7" s="38" t="s">
        <v>111</v>
      </c>
      <c r="L7" s="38" t="s">
        <v>112</v>
      </c>
      <c r="M7" s="38"/>
      <c r="N7" s="39" t="s">
        <v>113</v>
      </c>
      <c r="O7" s="39">
        <v>63.06</v>
      </c>
      <c r="P7" s="39">
        <v>7.22</v>
      </c>
      <c r="Q7" s="39">
        <v>97.83</v>
      </c>
      <c r="R7" s="39">
        <v>3650</v>
      </c>
      <c r="S7" s="39">
        <v>79594</v>
      </c>
      <c r="T7" s="39">
        <v>552.54</v>
      </c>
      <c r="U7" s="39">
        <v>144.05000000000001</v>
      </c>
      <c r="V7" s="39">
        <v>5707</v>
      </c>
      <c r="W7" s="39">
        <v>2.91</v>
      </c>
      <c r="X7" s="39">
        <v>1961.17</v>
      </c>
      <c r="Y7" s="39">
        <v>103.24</v>
      </c>
      <c r="Z7" s="39">
        <v>93.46</v>
      </c>
      <c r="AA7" s="39">
        <v>102.86</v>
      </c>
      <c r="AB7" s="39">
        <v>108.36</v>
      </c>
      <c r="AC7" s="39">
        <v>100.57</v>
      </c>
      <c r="AD7" s="39">
        <v>94.73</v>
      </c>
      <c r="AE7" s="39">
        <v>96.59</v>
      </c>
      <c r="AF7" s="39">
        <v>101.24</v>
      </c>
      <c r="AG7" s="39">
        <v>100.94</v>
      </c>
      <c r="AH7" s="39">
        <v>100.85</v>
      </c>
      <c r="AI7" s="39">
        <v>100.66</v>
      </c>
      <c r="AJ7" s="39">
        <v>0</v>
      </c>
      <c r="AK7" s="39">
        <v>11.5</v>
      </c>
      <c r="AL7" s="39">
        <v>0</v>
      </c>
      <c r="AM7" s="39">
        <v>0</v>
      </c>
      <c r="AN7" s="39">
        <v>0</v>
      </c>
      <c r="AO7" s="39">
        <v>236.15</v>
      </c>
      <c r="AP7" s="39">
        <v>232.81</v>
      </c>
      <c r="AQ7" s="39">
        <v>184.13</v>
      </c>
      <c r="AR7" s="39">
        <v>101.85</v>
      </c>
      <c r="AS7" s="39">
        <v>110.77</v>
      </c>
      <c r="AT7" s="39">
        <v>105.22</v>
      </c>
      <c r="AU7" s="39">
        <v>523.72</v>
      </c>
      <c r="AV7" s="39">
        <v>1030.1300000000001</v>
      </c>
      <c r="AW7" s="39">
        <v>73.42</v>
      </c>
      <c r="AX7" s="39">
        <v>89.99</v>
      </c>
      <c r="AY7" s="39">
        <v>79.650000000000006</v>
      </c>
      <c r="AZ7" s="39">
        <v>243.58</v>
      </c>
      <c r="BA7" s="39">
        <v>290.19</v>
      </c>
      <c r="BB7" s="39">
        <v>63.22</v>
      </c>
      <c r="BC7" s="39">
        <v>49.07</v>
      </c>
      <c r="BD7" s="39">
        <v>46.78</v>
      </c>
      <c r="BE7" s="39">
        <v>54.12</v>
      </c>
      <c r="BF7" s="39">
        <v>1177.29</v>
      </c>
      <c r="BG7" s="39">
        <v>1207.06</v>
      </c>
      <c r="BH7" s="39">
        <v>2916.5</v>
      </c>
      <c r="BI7" s="39">
        <v>643.76</v>
      </c>
      <c r="BJ7" s="39">
        <v>638.29</v>
      </c>
      <c r="BK7" s="39">
        <v>1622.51</v>
      </c>
      <c r="BL7" s="39">
        <v>1569.13</v>
      </c>
      <c r="BM7" s="39">
        <v>1436</v>
      </c>
      <c r="BN7" s="39">
        <v>1434.89</v>
      </c>
      <c r="BO7" s="39">
        <v>1298.9100000000001</v>
      </c>
      <c r="BP7" s="39">
        <v>1348.09</v>
      </c>
      <c r="BQ7" s="39">
        <v>80.239999999999995</v>
      </c>
      <c r="BR7" s="39">
        <v>63.91</v>
      </c>
      <c r="BS7" s="39">
        <v>79.2</v>
      </c>
      <c r="BT7" s="39">
        <v>71.39</v>
      </c>
      <c r="BU7" s="39">
        <v>77.510000000000005</v>
      </c>
      <c r="BV7" s="39">
        <v>62.83</v>
      </c>
      <c r="BW7" s="39">
        <v>64.63</v>
      </c>
      <c r="BX7" s="39">
        <v>66.56</v>
      </c>
      <c r="BY7" s="39">
        <v>66.22</v>
      </c>
      <c r="BZ7" s="39">
        <v>69.87</v>
      </c>
      <c r="CA7" s="39">
        <v>69.8</v>
      </c>
      <c r="CB7" s="39">
        <v>231.14</v>
      </c>
      <c r="CC7" s="39">
        <v>290.27</v>
      </c>
      <c r="CD7" s="39">
        <v>232.87</v>
      </c>
      <c r="CE7" s="39">
        <v>259.14999999999998</v>
      </c>
      <c r="CF7" s="39">
        <v>238.59</v>
      </c>
      <c r="CG7" s="39">
        <v>250.43</v>
      </c>
      <c r="CH7" s="39">
        <v>245.75</v>
      </c>
      <c r="CI7" s="39">
        <v>244.29</v>
      </c>
      <c r="CJ7" s="39">
        <v>246.72</v>
      </c>
      <c r="CK7" s="39">
        <v>234.96</v>
      </c>
      <c r="CL7" s="39">
        <v>232.54</v>
      </c>
      <c r="CM7" s="39">
        <v>33.549999999999997</v>
      </c>
      <c r="CN7" s="39">
        <v>33.659999999999997</v>
      </c>
      <c r="CO7" s="39">
        <v>32.450000000000003</v>
      </c>
      <c r="CP7" s="39">
        <v>31.13</v>
      </c>
      <c r="CQ7" s="39">
        <v>32.049999999999997</v>
      </c>
      <c r="CR7" s="39">
        <v>42.31</v>
      </c>
      <c r="CS7" s="39">
        <v>43.65</v>
      </c>
      <c r="CT7" s="39">
        <v>43.58</v>
      </c>
      <c r="CU7" s="39">
        <v>41.35</v>
      </c>
      <c r="CV7" s="39">
        <v>42.9</v>
      </c>
      <c r="CW7" s="39">
        <v>42.17</v>
      </c>
      <c r="CX7" s="39">
        <v>87.43</v>
      </c>
      <c r="CY7" s="39">
        <v>90.81</v>
      </c>
      <c r="CZ7" s="39">
        <v>90.68</v>
      </c>
      <c r="DA7" s="39">
        <v>92.65</v>
      </c>
      <c r="DB7" s="39">
        <v>92.82</v>
      </c>
      <c r="DC7" s="39">
        <v>81.3</v>
      </c>
      <c r="DD7" s="39">
        <v>82.2</v>
      </c>
      <c r="DE7" s="39">
        <v>82.35</v>
      </c>
      <c r="DF7" s="39">
        <v>82.9</v>
      </c>
      <c r="DG7" s="39">
        <v>83.5</v>
      </c>
      <c r="DH7" s="39">
        <v>82.3</v>
      </c>
      <c r="DI7" s="39">
        <v>1.56</v>
      </c>
      <c r="DJ7" s="39">
        <v>4.13</v>
      </c>
      <c r="DK7" s="39">
        <v>11.48</v>
      </c>
      <c r="DL7" s="39">
        <v>14.9</v>
      </c>
      <c r="DM7" s="39">
        <v>18.18</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fukuchiyama</cp:lastModifiedBy>
  <cp:lastPrinted>2018-02-14T00:11:04Z</cp:lastPrinted>
  <dcterms:modified xsi:type="dcterms:W3CDTF">2018-02-14T00:11:53Z</dcterms:modified>
</cp:coreProperties>
</file>