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<sst xmlns="http://schemas.openxmlformats.org/spreadsheetml/2006/main" count="226" uniqueCount="111">
  <si>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</si>
  <si>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</si>
  <si>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</si>
  <si>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</si>
  <si>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</si>
  <si>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</si>
  <si>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</si>
  <si>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</si>
  <si>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</si>
  <si>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</si>
  <si>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</si>
  <si>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</si>
  <si>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</si>
  <si>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</si>
  <si>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</si>
  <si>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</si>
  <si>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</si>
  <si>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</si>
  <si>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</si>
  <si>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</si>
  <si>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</si>
  <si>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</si>
  <si>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</si>
  <si>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</si>
  <si>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</si>
  <si>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</si>
  <si>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</si>
  <si>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</si>
  <si>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</si>
  <si>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</si>
  <si>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</si>
  <si>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</si>
  <si>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</si>
  <si>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</si>
  <si>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</si>
  <si>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</si>
  <si>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</si>
  <si>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</si>
  <si>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</si>
  <si>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</si>
  <si>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</si>
  <si>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</si>
  <si>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</si>
  <si>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</si>
  <si>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</si>
  <si>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</si>
  <si>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</si>
  <si>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</si>
  <si>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</si>
  <si>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</si>
  <si>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</si>
  <si>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</si>
  <si>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</si>
  <si>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</si>
  <si>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</si>
  <si>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</si>
  <si>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</si>
  <si>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</si>
  <si>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</si>
  <si>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</si>
  <si>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</si>
  <si>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</si>
  <si>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</si>
  <si>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</si>
  <si>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</si>
  <si>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</si>
  <si>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</si>
  <si>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</si>
  <si>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</si>
  <si>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</si>
  <si>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</si>
  <si>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</si>
  <si>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</si>
  <si>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</si>
  <si>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</si>
  <si>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</si>
  <si>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</si>
  <si>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</si>
  <si>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</si>
  <si>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</si>
  <si>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</si>
  <si>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</si>
  <si>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</si>
  <si>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</si>
  <si>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</si>
  <si>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</si>
  <si>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</si>
  <si>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</si>
  <si>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</si>
  <si>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</si>
  <si>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</si>
  <si>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</si>
  <si>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</si>
  <si>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</si>
  <si>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</si>
  <si>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</si>
  <si>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大山崎町</t>
  </si>
  <si>
    <t>法非適用</t>
  </si>
  <si>
    <t>下水道事業</t>
  </si>
  <si>
    <t>公共下水道</t>
  </si>
  <si>
    <t>Cb1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</si>
  <si>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</si>
  <si>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</si>
  <si>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</si>
  <si>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</si>
  <si>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</si>
  <si>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</si>
  <si>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</si>
  <si>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「管渠の更新投資・老朽化対策の実施状況」において、平成27年度は更新等への投資ができていない状況である。
　現状は、雨水排水ポンプ場及び汚水中継ポンプ場等の施設更新・長寿命化事業を実施しており、今後は管渠等も含めた施設更新の着手を検討する。</t>
    <phoneticPr fontId="4"/>
  </si>
  <si>
    <t>　現状としては、債務残高は減少しているものの、使用料収入の減少が進み、経営の健全性が低下している。
　管渠の改善等も十分ではないため、単年度の収益・健全性だけではなく将来の更新計画を含めた有収水量・使用料収入の確保が課題となっている。</t>
    <phoneticPr fontId="4"/>
  </si>
  <si>
    <t>　「収益的収支比率」については、近年改善が続いてたが、平成27年度においては使用料収入の減少により、前年を下回った。
　また、「企業債残高対事業規模比率」は類似団体と比べて低い水準であるが前年度を上回った。これは、使用料収入の大幅な減少によるもので、債務残高自体は減少している。
　「経費回収率」・「汚水処理原価」についても、それぞれ使用料収入・有収水量の減少が反映されているといえる。
　経営の健全性・効率性については、今後、さらなる経営改善と受益者負担の適正化に取り組む必要がある。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</si>
</sst>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0.54</c:v>
                </c:pt>
                <c:pt idx="2" formatCode="#,##0.00;&quot;△&quot;#,##0.00">
                  <c:v>0</c:v>
                </c:pt>
                <c:pt idx="3">
                  <c:v>0.24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49888"/>
        <c:axId val="3215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0.09</c:v>
                </c:pt>
                <c:pt idx="2">
                  <c:v>0.19</c:v>
                </c:pt>
                <c:pt idx="3">
                  <c:v>7.0000000000000007E-2</c:v>
                </c:pt>
                <c:pt idx="4">
                  <c:v>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49888"/>
        <c:axId val="32151808"/>
      </c:lineChart>
      <c:dateAx>
        <c:axId val="3214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151808"/>
        <c:crosses val="autoZero"/>
        <c:auto val="1"/>
        <c:lblOffset val="100"/>
        <c:baseTimeUnit val="years"/>
      </c:dateAx>
      <c:valAx>
        <c:axId val="3215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14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13024"/>
        <c:axId val="7611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66.989999999999995</c:v>
                </c:pt>
                <c:pt idx="1">
                  <c:v>68.33</c:v>
                </c:pt>
                <c:pt idx="2">
                  <c:v>65.22</c:v>
                </c:pt>
                <c:pt idx="3">
                  <c:v>62.16</c:v>
                </c:pt>
                <c:pt idx="4">
                  <c:v>59.97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13024"/>
        <c:axId val="76114944"/>
      </c:lineChart>
      <c:dateAx>
        <c:axId val="761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14944"/>
        <c:crosses val="autoZero"/>
        <c:auto val="1"/>
        <c:lblOffset val="100"/>
        <c:baseTimeUnit val="years"/>
      </c:dateAx>
      <c:valAx>
        <c:axId val="7611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98.89</c:v>
                </c:pt>
                <c:pt idx="1">
                  <c:v>98.91</c:v>
                </c:pt>
                <c:pt idx="2">
                  <c:v>99.35</c:v>
                </c:pt>
                <c:pt idx="3">
                  <c:v>99.35</c:v>
                </c:pt>
                <c:pt idx="4">
                  <c:v>99.35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41312"/>
        <c:axId val="761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90.49</c:v>
                </c:pt>
                <c:pt idx="1">
                  <c:v>92.52</c:v>
                </c:pt>
                <c:pt idx="2">
                  <c:v>92.94</c:v>
                </c:pt>
                <c:pt idx="3">
                  <c:v>95.73</c:v>
                </c:pt>
                <c:pt idx="4">
                  <c:v>94.8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141312"/>
        <c:axId val="76143232"/>
      </c:lineChart>
      <c:dateAx>
        <c:axId val="761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143232"/>
        <c:crosses val="autoZero"/>
        <c:auto val="1"/>
        <c:lblOffset val="100"/>
        <c:baseTimeUnit val="years"/>
      </c:dateAx>
      <c:valAx>
        <c:axId val="761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1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64.040000000000006</c:v>
                </c:pt>
                <c:pt idx="1">
                  <c:v>77.099999999999994</c:v>
                </c:pt>
                <c:pt idx="2">
                  <c:v>90.45</c:v>
                </c:pt>
                <c:pt idx="3">
                  <c:v>90.39</c:v>
                </c:pt>
                <c:pt idx="4">
                  <c:v>83.34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01056"/>
        <c:axId val="3230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01056"/>
        <c:axId val="32302976"/>
      </c:lineChart>
      <c:dateAx>
        <c:axId val="323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02976"/>
        <c:crosses val="autoZero"/>
        <c:auto val="1"/>
        <c:lblOffset val="100"/>
        <c:baseTimeUnit val="years"/>
      </c:dateAx>
      <c:valAx>
        <c:axId val="3230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29088"/>
        <c:axId val="3233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9088"/>
        <c:axId val="32331264"/>
      </c:lineChart>
      <c:dateAx>
        <c:axId val="3232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31264"/>
        <c:crosses val="autoZero"/>
        <c:auto val="1"/>
        <c:lblOffset val="100"/>
        <c:baseTimeUnit val="years"/>
      </c:dateAx>
      <c:valAx>
        <c:axId val="3233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2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45088"/>
        <c:axId val="3235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5088"/>
        <c:axId val="32359552"/>
      </c:lineChart>
      <c:dateAx>
        <c:axId val="3234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59552"/>
        <c:crosses val="autoZero"/>
        <c:auto val="1"/>
        <c:lblOffset val="100"/>
        <c:baseTimeUnit val="years"/>
      </c:dateAx>
      <c:valAx>
        <c:axId val="3235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4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69280"/>
        <c:axId val="323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9280"/>
        <c:axId val="32371456"/>
      </c:lineChart>
      <c:dateAx>
        <c:axId val="3236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71456"/>
        <c:crosses val="autoZero"/>
        <c:auto val="1"/>
        <c:lblOffset val="100"/>
        <c:baseTimeUnit val="years"/>
      </c:dateAx>
      <c:valAx>
        <c:axId val="323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6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26400"/>
        <c:axId val="4553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26400"/>
        <c:axId val="45532672"/>
      </c:lineChart>
      <c:dateAx>
        <c:axId val="4552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32672"/>
        <c:crosses val="autoZero"/>
        <c:auto val="1"/>
        <c:lblOffset val="100"/>
        <c:baseTimeUnit val="years"/>
      </c:dateAx>
      <c:valAx>
        <c:axId val="4553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2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477.29</c:v>
                </c:pt>
                <c:pt idx="1">
                  <c:v>469.87</c:v>
                </c:pt>
                <c:pt idx="2">
                  <c:v>375.04</c:v>
                </c:pt>
                <c:pt idx="3">
                  <c:v>352.21</c:v>
                </c:pt>
                <c:pt idx="4">
                  <c:v>375.46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18496"/>
        <c:axId val="4862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1211.97</c:v>
                </c:pt>
                <c:pt idx="1">
                  <c:v>987.09</c:v>
                </c:pt>
                <c:pt idx="2">
                  <c:v>904.16</c:v>
                </c:pt>
                <c:pt idx="3">
                  <c:v>641.22</c:v>
                </c:pt>
                <c:pt idx="4">
                  <c:v>681.23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18496"/>
        <c:axId val="48620672"/>
      </c:lineChart>
      <c:dateAx>
        <c:axId val="4861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20672"/>
        <c:crosses val="autoZero"/>
        <c:auto val="1"/>
        <c:lblOffset val="100"/>
        <c:baseTimeUnit val="years"/>
      </c:dateAx>
      <c:valAx>
        <c:axId val="4862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1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95.44</c:v>
                </c:pt>
                <c:pt idx="1">
                  <c:v>92.76</c:v>
                </c:pt>
                <c:pt idx="2">
                  <c:v>107.84</c:v>
                </c:pt>
                <c:pt idx="3">
                  <c:v>110.04</c:v>
                </c:pt>
                <c:pt idx="4">
                  <c:v>87.17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265984"/>
        <c:axId val="6950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64.91</c:v>
                </c:pt>
                <c:pt idx="1">
                  <c:v>66.14</c:v>
                </c:pt>
                <c:pt idx="2">
                  <c:v>69.72</c:v>
                </c:pt>
                <c:pt idx="3">
                  <c:v>71.48</c:v>
                </c:pt>
                <c:pt idx="4">
                  <c:v>76.84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65984"/>
        <c:axId val="69505792"/>
      </c:lineChart>
      <c:dateAx>
        <c:axId val="6226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505792"/>
        <c:crosses val="autoZero"/>
        <c:auto val="1"/>
        <c:lblOffset val="100"/>
        <c:baseTimeUnit val="years"/>
      </c:dateAx>
      <c:valAx>
        <c:axId val="6950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26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124.19</c:v>
                </c:pt>
                <c:pt idx="1">
                  <c:v>126.28</c:v>
                </c:pt>
                <c:pt idx="2">
                  <c:v>114</c:v>
                </c:pt>
                <c:pt idx="3">
                  <c:v>114.34</c:v>
                </c:pt>
                <c:pt idx="4">
                  <c:v>137.06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22944"/>
        <c:axId val="695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149.44</c:v>
                </c:pt>
                <c:pt idx="1">
                  <c:v>153.74</c:v>
                </c:pt>
                <c:pt idx="2">
                  <c:v>150.53</c:v>
                </c:pt>
                <c:pt idx="3">
                  <c:v>170.07</c:v>
                </c:pt>
                <c:pt idx="4">
                  <c:v>160.72999999999999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22944"/>
        <c:axId val="69524864"/>
      </c:lineChart>
      <c:dateAx>
        <c:axId val="6952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524864"/>
        <c:crosses val="autoZero"/>
        <c:auto val="1"/>
        <c:lblOffset val="100"/>
        <c:baseTimeUnit val="years"/>
      </c:dateAx>
      <c:valAx>
        <c:axId val="695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52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大山崎町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15563</v>
      </c>
      <c r="AM8" s="64"/>
      <c r="AN8" s="64"/>
      <c r="AO8" s="64"/>
      <c r="AP8" s="64"/>
      <c r="AQ8" s="64"/>
      <c r="AR8" s="64"/>
      <c r="AS8" s="64"/>
      <c r="AT8" s="63">
        <f>データ!S6</f>
        <v>5.97</v>
      </c>
      <c r="AU8" s="63"/>
      <c r="AV8" s="63"/>
      <c r="AW8" s="63"/>
      <c r="AX8" s="63"/>
      <c r="AY8" s="63"/>
      <c r="AZ8" s="63"/>
      <c r="BA8" s="63"/>
      <c r="BB8" s="63">
        <f>データ!T6</f>
        <v>2606.87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99.91</v>
      </c>
      <c r="Q10" s="63"/>
      <c r="R10" s="63"/>
      <c r="S10" s="63"/>
      <c r="T10" s="63"/>
      <c r="U10" s="63"/>
      <c r="V10" s="63"/>
      <c r="W10" s="63">
        <f>データ!P6</f>
        <v>88.39</v>
      </c>
      <c r="X10" s="63"/>
      <c r="Y10" s="63"/>
      <c r="Z10" s="63"/>
      <c r="AA10" s="63"/>
      <c r="AB10" s="63"/>
      <c r="AC10" s="63"/>
      <c r="AD10" s="64">
        <f>データ!Q6</f>
        <v>1512</v>
      </c>
      <c r="AE10" s="64"/>
      <c r="AF10" s="64"/>
      <c r="AG10" s="64"/>
      <c r="AH10" s="64"/>
      <c r="AI10" s="64"/>
      <c r="AJ10" s="64"/>
      <c r="AK10" s="2"/>
      <c r="AL10" s="64">
        <f>データ!U6</f>
        <v>15511</v>
      </c>
      <c r="AM10" s="64"/>
      <c r="AN10" s="64"/>
      <c r="AO10" s="64"/>
      <c r="AP10" s="64"/>
      <c r="AQ10" s="64"/>
      <c r="AR10" s="64"/>
      <c r="AS10" s="64"/>
      <c r="AT10" s="63">
        <f>データ!V6</f>
        <v>2.88</v>
      </c>
      <c r="AU10" s="63"/>
      <c r="AV10" s="63"/>
      <c r="AW10" s="63"/>
      <c r="AX10" s="63"/>
      <c r="AY10" s="63"/>
      <c r="AZ10" s="63"/>
      <c r="BA10" s="63"/>
      <c r="BB10" s="63">
        <f>データ!W6</f>
        <v>5385.76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263036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大山崎町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99.91</v>
      </c>
      <c r="P6" s="32">
        <f t="shared" si="3"/>
        <v>88.39</v>
      </c>
      <c r="Q6" s="32">
        <f t="shared" si="3"/>
        <v>1512</v>
      </c>
      <c r="R6" s="32">
        <f t="shared" si="3"/>
        <v>15563</v>
      </c>
      <c r="S6" s="32">
        <f t="shared" si="3"/>
        <v>5.97</v>
      </c>
      <c r="T6" s="32">
        <f t="shared" si="3"/>
        <v>2606.87</v>
      </c>
      <c r="U6" s="32">
        <f t="shared" si="3"/>
        <v>15511</v>
      </c>
      <c r="V6" s="32">
        <f t="shared" si="3"/>
        <v>2.88</v>
      </c>
      <c r="W6" s="32">
        <f t="shared" si="3"/>
        <v>5385.76</v>
      </c>
      <c r="X6" s="33">
        <f>IF(X7="",NA(),X7)</f>
        <v>64.040000000000006</v>
      </c>
      <c r="Y6" s="33">
        <f t="shared" ref="Y6:AG6" si="4">IF(Y7="",NA(),Y7)</f>
        <v>77.099999999999994</v>
      </c>
      <c r="Z6" s="33">
        <f t="shared" si="4"/>
        <v>90.45</v>
      </c>
      <c r="AA6" s="33">
        <f t="shared" si="4"/>
        <v>90.39</v>
      </c>
      <c r="AB6" s="33">
        <f t="shared" si="4"/>
        <v>83.34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477.29</v>
      </c>
      <c r="BF6" s="33">
        <f t="shared" ref="BF6:BN6" si="7">IF(BF7="",NA(),BF7)</f>
        <v>469.87</v>
      </c>
      <c r="BG6" s="33">
        <f t="shared" si="7"/>
        <v>375.04</v>
      </c>
      <c r="BH6" s="33">
        <f t="shared" si="7"/>
        <v>352.21</v>
      </c>
      <c r="BI6" s="33">
        <f t="shared" si="7"/>
        <v>375.46</v>
      </c>
      <c r="BJ6" s="33">
        <f t="shared" si="7"/>
        <v>1211.97</v>
      </c>
      <c r="BK6" s="33">
        <f t="shared" si="7"/>
        <v>987.09</v>
      </c>
      <c r="BL6" s="33">
        <f t="shared" si="7"/>
        <v>904.16</v>
      </c>
      <c r="BM6" s="33">
        <f t="shared" si="7"/>
        <v>641.22</v>
      </c>
      <c r="BN6" s="33">
        <f t="shared" si="7"/>
        <v>681.23</v>
      </c>
      <c r="BO6" s="32" t="str">
        <f>IF(BO7="","",IF(BO7="-","【-】","【"&amp;SUBSTITUTE(TEXT(BO7,"#,##0.00"),"-","△")&amp;"】"))</f>
        <v>【763.62】</v>
      </c>
      <c r="BP6" s="33">
        <f>IF(BP7="",NA(),BP7)</f>
        <v>95.44</v>
      </c>
      <c r="BQ6" s="33">
        <f t="shared" ref="BQ6:BY6" si="8">IF(BQ7="",NA(),BQ7)</f>
        <v>92.76</v>
      </c>
      <c r="BR6" s="33">
        <f t="shared" si="8"/>
        <v>107.84</v>
      </c>
      <c r="BS6" s="33">
        <f t="shared" si="8"/>
        <v>110.04</v>
      </c>
      <c r="BT6" s="33">
        <f t="shared" si="8"/>
        <v>87.17</v>
      </c>
      <c r="BU6" s="33">
        <f t="shared" si="8"/>
        <v>64.91</v>
      </c>
      <c r="BV6" s="33">
        <f t="shared" si="8"/>
        <v>66.14</v>
      </c>
      <c r="BW6" s="33">
        <f t="shared" si="8"/>
        <v>69.72</v>
      </c>
      <c r="BX6" s="33">
        <f t="shared" si="8"/>
        <v>71.48</v>
      </c>
      <c r="BY6" s="33">
        <f t="shared" si="8"/>
        <v>76.84</v>
      </c>
      <c r="BZ6" s="32" t="str">
        <f>IF(BZ7="","",IF(BZ7="-","【-】","【"&amp;SUBSTITUTE(TEXT(BZ7,"#,##0.00"),"-","△")&amp;"】"))</f>
        <v>【98.53】</v>
      </c>
      <c r="CA6" s="33">
        <f>IF(CA7="",NA(),CA7)</f>
        <v>124.19</v>
      </c>
      <c r="CB6" s="33">
        <f t="shared" ref="CB6:CJ6" si="9">IF(CB7="",NA(),CB7)</f>
        <v>126.28</v>
      </c>
      <c r="CC6" s="33">
        <f t="shared" si="9"/>
        <v>114</v>
      </c>
      <c r="CD6" s="33">
        <f t="shared" si="9"/>
        <v>114.34</v>
      </c>
      <c r="CE6" s="33">
        <f t="shared" si="9"/>
        <v>137.06</v>
      </c>
      <c r="CF6" s="33">
        <f t="shared" si="9"/>
        <v>149.44</v>
      </c>
      <c r="CG6" s="33">
        <f t="shared" si="9"/>
        <v>153.74</v>
      </c>
      <c r="CH6" s="33">
        <f t="shared" si="9"/>
        <v>150.53</v>
      </c>
      <c r="CI6" s="33">
        <f t="shared" si="9"/>
        <v>170.07</v>
      </c>
      <c r="CJ6" s="33">
        <f t="shared" si="9"/>
        <v>160.72999999999999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66.989999999999995</v>
      </c>
      <c r="CR6" s="33">
        <f t="shared" si="10"/>
        <v>68.33</v>
      </c>
      <c r="CS6" s="33">
        <f t="shared" si="10"/>
        <v>65.22</v>
      </c>
      <c r="CT6" s="33">
        <f t="shared" si="10"/>
        <v>62.16</v>
      </c>
      <c r="CU6" s="33">
        <f t="shared" si="10"/>
        <v>59.97</v>
      </c>
      <c r="CV6" s="32" t="str">
        <f>IF(CV7="","",IF(CV7="-","【-】","【"&amp;SUBSTITUTE(TEXT(CV7,"#,##0.00"),"-","△")&amp;"】"))</f>
        <v>【60.01】</v>
      </c>
      <c r="CW6" s="33">
        <f>IF(CW7="",NA(),CW7)</f>
        <v>98.89</v>
      </c>
      <c r="CX6" s="33">
        <f t="shared" ref="CX6:DF6" si="11">IF(CX7="",NA(),CX7)</f>
        <v>98.91</v>
      </c>
      <c r="CY6" s="33">
        <f t="shared" si="11"/>
        <v>99.35</v>
      </c>
      <c r="CZ6" s="33">
        <f t="shared" si="11"/>
        <v>99.35</v>
      </c>
      <c r="DA6" s="33">
        <f t="shared" si="11"/>
        <v>99.35</v>
      </c>
      <c r="DB6" s="33">
        <f t="shared" si="11"/>
        <v>90.49</v>
      </c>
      <c r="DC6" s="33">
        <f t="shared" si="11"/>
        <v>92.52</v>
      </c>
      <c r="DD6" s="33">
        <f t="shared" si="11"/>
        <v>92.94</v>
      </c>
      <c r="DE6" s="33">
        <f t="shared" si="11"/>
        <v>95.73</v>
      </c>
      <c r="DF6" s="33">
        <f t="shared" si="11"/>
        <v>94.8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0.28999999999999998</v>
      </c>
      <c r="EE6" s="33">
        <f t="shared" ref="EE6:EM6" si="14">IF(EE7="",NA(),EE7)</f>
        <v>0.54</v>
      </c>
      <c r="EF6" s="32">
        <f t="shared" si="14"/>
        <v>0</v>
      </c>
      <c r="EG6" s="33">
        <f t="shared" si="14"/>
        <v>0.24</v>
      </c>
      <c r="EH6" s="32">
        <f t="shared" si="14"/>
        <v>0</v>
      </c>
      <c r="EI6" s="33">
        <f t="shared" si="14"/>
        <v>0.15</v>
      </c>
      <c r="EJ6" s="33">
        <f t="shared" si="14"/>
        <v>0.09</v>
      </c>
      <c r="EK6" s="33">
        <f t="shared" si="14"/>
        <v>0.19</v>
      </c>
      <c r="EL6" s="33">
        <f t="shared" si="14"/>
        <v>7.0000000000000007E-2</v>
      </c>
      <c r="EM6" s="33">
        <f t="shared" si="14"/>
        <v>1.08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263036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99.91</v>
      </c>
      <c r="P7" s="36">
        <v>88.39</v>
      </c>
      <c r="Q7" s="36">
        <v>1512</v>
      </c>
      <c r="R7" s="36">
        <v>15563</v>
      </c>
      <c r="S7" s="36">
        <v>5.97</v>
      </c>
      <c r="T7" s="36">
        <v>2606.87</v>
      </c>
      <c r="U7" s="36">
        <v>15511</v>
      </c>
      <c r="V7" s="36">
        <v>2.88</v>
      </c>
      <c r="W7" s="36">
        <v>5385.76</v>
      </c>
      <c r="X7" s="36">
        <v>64.040000000000006</v>
      </c>
      <c r="Y7" s="36">
        <v>77.099999999999994</v>
      </c>
      <c r="Z7" s="36">
        <v>90.45</v>
      </c>
      <c r="AA7" s="36">
        <v>90.39</v>
      </c>
      <c r="AB7" s="36">
        <v>83.34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477.29</v>
      </c>
      <c r="BF7" s="36">
        <v>469.87</v>
      </c>
      <c r="BG7" s="36">
        <v>375.04</v>
      </c>
      <c r="BH7" s="36">
        <v>352.21</v>
      </c>
      <c r="BI7" s="36">
        <v>375.46</v>
      </c>
      <c r="BJ7" s="36">
        <v>1211.97</v>
      </c>
      <c r="BK7" s="36">
        <v>987.09</v>
      </c>
      <c r="BL7" s="36">
        <v>904.16</v>
      </c>
      <c r="BM7" s="36">
        <v>641.22</v>
      </c>
      <c r="BN7" s="36">
        <v>681.23</v>
      </c>
      <c r="BO7" s="36">
        <v>763.62</v>
      </c>
      <c r="BP7" s="36">
        <v>95.44</v>
      </c>
      <c r="BQ7" s="36">
        <v>92.76</v>
      </c>
      <c r="BR7" s="36">
        <v>107.84</v>
      </c>
      <c r="BS7" s="36">
        <v>110.04</v>
      </c>
      <c r="BT7" s="36">
        <v>87.17</v>
      </c>
      <c r="BU7" s="36">
        <v>64.91</v>
      </c>
      <c r="BV7" s="36">
        <v>66.14</v>
      </c>
      <c r="BW7" s="36">
        <v>69.72</v>
      </c>
      <c r="BX7" s="36">
        <v>71.48</v>
      </c>
      <c r="BY7" s="36">
        <v>76.84</v>
      </c>
      <c r="BZ7" s="36">
        <v>98.53</v>
      </c>
      <c r="CA7" s="36">
        <v>124.19</v>
      </c>
      <c r="CB7" s="36">
        <v>126.28</v>
      </c>
      <c r="CC7" s="36">
        <v>114</v>
      </c>
      <c r="CD7" s="36">
        <v>114.34</v>
      </c>
      <c r="CE7" s="36">
        <v>137.06</v>
      </c>
      <c r="CF7" s="36">
        <v>149.44</v>
      </c>
      <c r="CG7" s="36">
        <v>153.74</v>
      </c>
      <c r="CH7" s="36">
        <v>150.53</v>
      </c>
      <c r="CI7" s="36">
        <v>170.07</v>
      </c>
      <c r="CJ7" s="36">
        <v>160.72999999999999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66.989999999999995</v>
      </c>
      <c r="CR7" s="36">
        <v>68.33</v>
      </c>
      <c r="CS7" s="36">
        <v>65.22</v>
      </c>
      <c r="CT7" s="36">
        <v>62.16</v>
      </c>
      <c r="CU7" s="36">
        <v>59.97</v>
      </c>
      <c r="CV7" s="36">
        <v>60.01</v>
      </c>
      <c r="CW7" s="36">
        <v>98.89</v>
      </c>
      <c r="CX7" s="36">
        <v>98.91</v>
      </c>
      <c r="CY7" s="36">
        <v>99.35</v>
      </c>
      <c r="CZ7" s="36">
        <v>99.35</v>
      </c>
      <c r="DA7" s="36">
        <v>99.35</v>
      </c>
      <c r="DB7" s="36">
        <v>90.49</v>
      </c>
      <c r="DC7" s="36">
        <v>92.52</v>
      </c>
      <c r="DD7" s="36">
        <v>92.94</v>
      </c>
      <c r="DE7" s="36">
        <v>95.73</v>
      </c>
      <c r="DF7" s="36">
        <v>94.8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0.28999999999999998</v>
      </c>
      <c r="EE7" s="36">
        <v>0.54</v>
      </c>
      <c r="EF7" s="36">
        <v>0</v>
      </c>
      <c r="EG7" s="36">
        <v>0.24</v>
      </c>
      <c r="EH7" s="36">
        <v>0</v>
      </c>
      <c r="EI7" s="36">
        <v>0.15</v>
      </c>
      <c r="EJ7" s="36">
        <v>0.09</v>
      </c>
      <c r="EK7" s="36">
        <v>0.19</v>
      </c>
      <c r="EL7" s="36">
        <v>7.0000000000000007E-2</v>
      </c>
      <c r="EM7" s="36">
        <v>1.08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＊</cp:lastModifiedBy>
  <cp:lastPrinted>2017-02-16T07:51:52Z</cp:lastPrinted>
  <dcterms:created xsi:type="dcterms:W3CDTF">2017-02-08T02:51:55Z</dcterms:created>
  <dcterms:modified xsi:type="dcterms:W3CDTF">2017-02-16T10:54:52Z</dcterms:modified>
  <cp:category/>
</cp:coreProperties>
</file>