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<sst xmlns="http://schemas.openxmlformats.org/spreadsheetml/2006/main" count="218" uniqueCount="108">
  <si>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</si>
  <si>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</si>
  <si>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</si>
  <si>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</si>
  <si>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</si>
  <si>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</si>
  <si>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</si>
  <si>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</si>
  <si>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</si>
  <si>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</si>
  <si>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</si>
  <si>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</si>
  <si>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</si>
  <si>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</si>
  <si>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</si>
  <si>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</si>
  <si>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</si>
  <si>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</si>
  <si>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</si>
  <si>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</si>
  <si>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</si>
  <si>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</si>
  <si>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</si>
  <si>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</si>
  <si>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</si>
  <si>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</si>
  <si>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</si>
  <si>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</si>
  <si>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</si>
  <si>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</si>
  <si>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</si>
  <si>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</si>
  <si>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</si>
  <si>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</si>
  <si>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</si>
  <si>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</si>
  <si>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</si>
  <si>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</si>
  <si>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</si>
  <si>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</si>
  <si>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</si>
  <si>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</si>
  <si>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</si>
  <si>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</si>
  <si>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</si>
  <si>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</si>
  <si>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</si>
  <si>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</si>
  <si>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</si>
  <si>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</si>
  <si>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</si>
  <si>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</si>
  <si>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</si>
  <si>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</si>
  <si>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</si>
  <si>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</si>
  <si>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</si>
  <si>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</si>
  <si>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</si>
  <si>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</si>
  <si>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</si>
  <si>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</si>
  <si>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</si>
  <si>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</si>
  <si>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</si>
  <si>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</si>
  <si>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</si>
  <si>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</si>
  <si>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</si>
  <si>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</si>
  <si>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</si>
  <si>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</si>
  <si>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</si>
  <si>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</si>
  <si>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</si>
  <si>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</si>
  <si>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</si>
  <si>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</si>
  <si>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</si>
  <si>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</si>
  <si>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</si>
  <si>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</si>
  <si>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</si>
  <si>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</si>
  <si>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</si>
  <si>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</si>
  <si>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</si>
  <si>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</si>
  <si>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</si>
  <si>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</si>
  <si>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</si>
  <si>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</si>
  <si>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</si>
  <si>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</si>
  <si>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</si>
  <si>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</si>
  <si>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</si>
  <si>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</si>
  <si>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</si>
  <si>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</si>
  <si>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</si>
  <si>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</si>
  <si>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</si>
  <si>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</si>
  <si>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</si>
  <si>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９年度に完了した統合簡易水道事業における管路布設及び平成２３年度まで実施された下水道工事に係る布設替などにより、中央簡易水道区域の管路については供用開始から間もないことから、現在では更新の必要性はない。
　また、現在進めている統合事業により木屋簡易水道区域の管路布設替を計画しており、残る西部簡易水道区域の管路については、経年劣化傾向にあることから計画的に更新が図れるよう検討する。</t>
    <rPh sb="1" eb="3">
      <t>ヘイセイ</t>
    </rPh>
    <rPh sb="5" eb="7">
      <t>ネンド</t>
    </rPh>
    <rPh sb="8" eb="10">
      <t>カンリョウ</t>
    </rPh>
    <rPh sb="12" eb="14">
      <t>トウゴウ</t>
    </rPh>
    <rPh sb="14" eb="16">
      <t>カンイ</t>
    </rPh>
    <rPh sb="16" eb="18">
      <t>スイドウ</t>
    </rPh>
    <rPh sb="18" eb="20">
      <t>ジギョウ</t>
    </rPh>
    <rPh sb="24" eb="26">
      <t>カンロ</t>
    </rPh>
    <rPh sb="26" eb="28">
      <t>フセツ</t>
    </rPh>
    <rPh sb="28" eb="29">
      <t>オヨ</t>
    </rPh>
    <rPh sb="30" eb="32">
      <t>ヘイセイ</t>
    </rPh>
    <rPh sb="34" eb="36">
      <t>ネンド</t>
    </rPh>
    <rPh sb="38" eb="40">
      <t>ジッシ</t>
    </rPh>
    <rPh sb="43" eb="46">
      <t>ゲスイドウ</t>
    </rPh>
    <rPh sb="46" eb="48">
      <t>コウジ</t>
    </rPh>
    <rPh sb="49" eb="50">
      <t>カカ</t>
    </rPh>
    <rPh sb="51" eb="53">
      <t>フセツ</t>
    </rPh>
    <rPh sb="53" eb="54">
      <t>カ</t>
    </rPh>
    <rPh sb="60" eb="62">
      <t>チュウオウ</t>
    </rPh>
    <rPh sb="62" eb="64">
      <t>カンイ</t>
    </rPh>
    <rPh sb="64" eb="66">
      <t>スイドウ</t>
    </rPh>
    <rPh sb="66" eb="68">
      <t>クイキ</t>
    </rPh>
    <rPh sb="69" eb="71">
      <t>カンロ</t>
    </rPh>
    <rPh sb="76" eb="78">
      <t>キョウヨウ</t>
    </rPh>
    <rPh sb="78" eb="80">
      <t>カイシ</t>
    </rPh>
    <rPh sb="82" eb="83">
      <t>マ</t>
    </rPh>
    <rPh sb="91" eb="93">
      <t>ゲンザイ</t>
    </rPh>
    <rPh sb="95" eb="97">
      <t>コウシン</t>
    </rPh>
    <rPh sb="98" eb="101">
      <t>ヒツヨウセイ</t>
    </rPh>
    <rPh sb="110" eb="112">
      <t>ゲンザイ</t>
    </rPh>
    <rPh sb="112" eb="113">
      <t>スス</t>
    </rPh>
    <rPh sb="117" eb="119">
      <t>トウゴウ</t>
    </rPh>
    <rPh sb="119" eb="121">
      <t>ジギョウ</t>
    </rPh>
    <rPh sb="124" eb="126">
      <t>コヤ</t>
    </rPh>
    <rPh sb="126" eb="128">
      <t>カンイ</t>
    </rPh>
    <rPh sb="128" eb="130">
      <t>スイドウ</t>
    </rPh>
    <rPh sb="130" eb="132">
      <t>クイキ</t>
    </rPh>
    <rPh sb="133" eb="135">
      <t>カンロ</t>
    </rPh>
    <rPh sb="135" eb="137">
      <t>フセツ</t>
    </rPh>
    <rPh sb="137" eb="138">
      <t>カ</t>
    </rPh>
    <rPh sb="139" eb="141">
      <t>ケイカク</t>
    </rPh>
    <rPh sb="146" eb="147">
      <t>ノコ</t>
    </rPh>
    <rPh sb="148" eb="150">
      <t>セイブ</t>
    </rPh>
    <rPh sb="150" eb="152">
      <t>カンイ</t>
    </rPh>
    <rPh sb="152" eb="154">
      <t>スイドウ</t>
    </rPh>
    <rPh sb="154" eb="156">
      <t>クイキ</t>
    </rPh>
    <rPh sb="157" eb="159">
      <t>カンロ</t>
    </rPh>
    <rPh sb="165" eb="167">
      <t>ケイネン</t>
    </rPh>
    <rPh sb="167" eb="169">
      <t>レッカ</t>
    </rPh>
    <rPh sb="169" eb="171">
      <t>ケイコウ</t>
    </rPh>
    <rPh sb="178" eb="181">
      <t>ケイカクテキ</t>
    </rPh>
    <rPh sb="182" eb="184">
      <t>コウシン</t>
    </rPh>
    <rPh sb="185" eb="186">
      <t>ハカ</t>
    </rPh>
    <rPh sb="190" eb="192">
      <t>ケントウジンケンヒサクゲンタジギョウキョウドウジムジムヒサクゲンミンカンイタクカジムジギョウミナオキオウサイクリアゲショウカンテイリリツカリカエケイヒサクゲンハカコンゴケイエイアンテイカハカゲンコウジュウリョウセイリョウキンタイケイミナオフクリョウキンカイテイケントウヒツヨウリョウキンシュウニュウゾウカブモンマチゼンタイレンケイハカキギョウユウチギョウムエイギョウヨウオヨコウジョウヨウカンコウギョウセイスイシンカンコウコウリュウジンコウゾウカトクシテイカンリシャセイドトウシセツユウコウミンカンイタクシゼンカツヨウコウネツスイヒサクゲンチョウジュミョウカケイカクサクテイチュウチョウキテキイジカンリコウシントウカカシュクゲンケントウスス</t>
    </rPh>
    <phoneticPr fontId="4"/>
  </si>
  <si>
    <t>　本町の簡易水道事業は、国庫補助金及び操出基準以外の経費については料金等により賄っており、一定、独立採算制を維持できている。
　しかし、人口減少による有収水量＝料金収入が年々減少傾向にあり、また平成9年度から平成17年度に実施した統合簡易水道事業において、当時の本町総合計画との整合性を持たせ、計画人口約7,100人（現況人口=4,200人）に対応できる設備投資を行ったことが影響し、資本費及び給水原価が割高となり料金回収率や施設利用率が低い水準で推移している。
　一方、特に影響を与えている過去の統合事業による地方債償還のピークが過ぎたことから、今後においては収益的収支比率や地方債残高対給水収益比率をはじめ、各経営指標は改善傾向に向かうことが予想されるが、自然的な改善傾向のみならず料金収入の増加につながる取り組みや事務事業の見直しなどによる経費削減、また長寿命化計画の策定による中長期的な維持管理・更新を図るなど、さらなる経営の安定化を図る取り組みを推進する。</t>
    <rPh sb="1" eb="3">
      <t>ホンチョウ</t>
    </rPh>
    <rPh sb="4" eb="6">
      <t>カンイ</t>
    </rPh>
    <rPh sb="6" eb="8">
      <t>スイドウ</t>
    </rPh>
    <rPh sb="8" eb="10">
      <t>ジギョウ</t>
    </rPh>
    <rPh sb="12" eb="14">
      <t>コッコ</t>
    </rPh>
    <rPh sb="14" eb="17">
      <t>ホジョキン</t>
    </rPh>
    <rPh sb="17" eb="18">
      <t>オヨ</t>
    </rPh>
    <rPh sb="19" eb="21">
      <t>クリダシ</t>
    </rPh>
    <rPh sb="21" eb="23">
      <t>キジュン</t>
    </rPh>
    <rPh sb="23" eb="25">
      <t>イガイ</t>
    </rPh>
    <rPh sb="26" eb="28">
      <t>ケイヒ</t>
    </rPh>
    <rPh sb="33" eb="35">
      <t>リョウキン</t>
    </rPh>
    <rPh sb="35" eb="36">
      <t>トウ</t>
    </rPh>
    <rPh sb="39" eb="40">
      <t>マカナ</t>
    </rPh>
    <rPh sb="45" eb="47">
      <t>イッテイ</t>
    </rPh>
    <rPh sb="48" eb="50">
      <t>ドクリツ</t>
    </rPh>
    <rPh sb="50" eb="53">
      <t>サイサンセイ</t>
    </rPh>
    <rPh sb="54" eb="56">
      <t>イジ</t>
    </rPh>
    <rPh sb="68" eb="70">
      <t>ジンコウ</t>
    </rPh>
    <rPh sb="70" eb="72">
      <t>ゲンショウ</t>
    </rPh>
    <rPh sb="75" eb="77">
      <t>ユウシュウ</t>
    </rPh>
    <rPh sb="77" eb="79">
      <t>スイリョウ</t>
    </rPh>
    <rPh sb="80" eb="82">
      <t>リョウキン</t>
    </rPh>
    <rPh sb="82" eb="84">
      <t>シュウニュウ</t>
    </rPh>
    <rPh sb="85" eb="87">
      <t>ネンネン</t>
    </rPh>
    <rPh sb="87" eb="89">
      <t>ゲンショウ</t>
    </rPh>
    <rPh sb="89" eb="91">
      <t>ケイコウ</t>
    </rPh>
    <rPh sb="97" eb="99">
      <t>ヘイセイ</t>
    </rPh>
    <rPh sb="100" eb="101">
      <t>ネン</t>
    </rPh>
    <rPh sb="101" eb="102">
      <t>ド</t>
    </rPh>
    <rPh sb="104" eb="106">
      <t>ヘイセイ</t>
    </rPh>
    <rPh sb="108" eb="110">
      <t>ネンド</t>
    </rPh>
    <rPh sb="111" eb="113">
      <t>ジッシ</t>
    </rPh>
    <rPh sb="115" eb="117">
      <t>トウゴウ</t>
    </rPh>
    <rPh sb="117" eb="119">
      <t>カンイ</t>
    </rPh>
    <rPh sb="119" eb="121">
      <t>スイドウ</t>
    </rPh>
    <rPh sb="121" eb="123">
      <t>ジギョウ</t>
    </rPh>
    <rPh sb="128" eb="130">
      <t>トウジ</t>
    </rPh>
    <rPh sb="131" eb="133">
      <t>ホンチョウ</t>
    </rPh>
    <rPh sb="133" eb="135">
      <t>ソウゴウ</t>
    </rPh>
    <rPh sb="135" eb="137">
      <t>ケイカク</t>
    </rPh>
    <rPh sb="139" eb="142">
      <t>セイゴウセイ</t>
    </rPh>
    <rPh sb="143" eb="144">
      <t>モ</t>
    </rPh>
    <rPh sb="147" eb="149">
      <t>ケイカク</t>
    </rPh>
    <rPh sb="149" eb="151">
      <t>ジンコウ</t>
    </rPh>
    <rPh sb="151" eb="152">
      <t>ヤク</t>
    </rPh>
    <rPh sb="157" eb="158">
      <t>ヒト</t>
    </rPh>
    <rPh sb="159" eb="161">
      <t>ゲンキョウ</t>
    </rPh>
    <rPh sb="161" eb="163">
      <t>ジンコウ</t>
    </rPh>
    <rPh sb="169" eb="170">
      <t>ニン</t>
    </rPh>
    <rPh sb="172" eb="174">
      <t>タイオウ</t>
    </rPh>
    <rPh sb="177" eb="179">
      <t>セツビ</t>
    </rPh>
    <rPh sb="179" eb="181">
      <t>トウシ</t>
    </rPh>
    <rPh sb="182" eb="183">
      <t>オコナ</t>
    </rPh>
    <rPh sb="188" eb="190">
      <t>エイキョウ</t>
    </rPh>
    <rPh sb="192" eb="195">
      <t>シホンヒ</t>
    </rPh>
    <rPh sb="195" eb="196">
      <t>オヨ</t>
    </rPh>
    <rPh sb="197" eb="199">
      <t>キュウスイ</t>
    </rPh>
    <rPh sb="199" eb="201">
      <t>ゲンカ</t>
    </rPh>
    <rPh sb="202" eb="204">
      <t>ワリダカ</t>
    </rPh>
    <rPh sb="207" eb="209">
      <t>リョウキン</t>
    </rPh>
    <rPh sb="209" eb="212">
      <t>カイシュウリツ</t>
    </rPh>
    <rPh sb="213" eb="215">
      <t>シセツ</t>
    </rPh>
    <rPh sb="215" eb="218">
      <t>リヨウリツ</t>
    </rPh>
    <rPh sb="219" eb="220">
      <t>ヒク</t>
    </rPh>
    <rPh sb="221" eb="223">
      <t>スイジュン</t>
    </rPh>
    <rPh sb="224" eb="226">
      <t>スイイ</t>
    </rPh>
    <rPh sb="233" eb="235">
      <t>イッポウ</t>
    </rPh>
    <rPh sb="236" eb="237">
      <t>トク</t>
    </rPh>
    <rPh sb="238" eb="240">
      <t>エイキョウ</t>
    </rPh>
    <rPh sb="241" eb="242">
      <t>アタ</t>
    </rPh>
    <rPh sb="246" eb="248">
      <t>カコ</t>
    </rPh>
    <rPh sb="249" eb="251">
      <t>トウゴウ</t>
    </rPh>
    <rPh sb="251" eb="253">
      <t>ジギョウ</t>
    </rPh>
    <rPh sb="256" eb="259">
      <t>チホウサイ</t>
    </rPh>
    <rPh sb="259" eb="261">
      <t>ショウカン</t>
    </rPh>
    <rPh sb="266" eb="267">
      <t>ス</t>
    </rPh>
    <rPh sb="274" eb="276">
      <t>コンゴ</t>
    </rPh>
    <rPh sb="281" eb="284">
      <t>シュウエキテキ</t>
    </rPh>
    <rPh sb="284" eb="286">
      <t>シュウシ</t>
    </rPh>
    <rPh sb="286" eb="288">
      <t>ヒリツ</t>
    </rPh>
    <rPh sb="289" eb="292">
      <t>チホウサイ</t>
    </rPh>
    <rPh sb="292" eb="294">
      <t>ザンダカ</t>
    </rPh>
    <rPh sb="294" eb="295">
      <t>タイ</t>
    </rPh>
    <rPh sb="295" eb="297">
      <t>キュウスイ</t>
    </rPh>
    <rPh sb="297" eb="299">
      <t>シュウエキ</t>
    </rPh>
    <rPh sb="299" eb="301">
      <t>ヒリツ</t>
    </rPh>
    <rPh sb="306" eb="307">
      <t>カク</t>
    </rPh>
    <rPh sb="307" eb="309">
      <t>ケイエイ</t>
    </rPh>
    <rPh sb="309" eb="311">
      <t>シヒョウ</t>
    </rPh>
    <rPh sb="312" eb="314">
      <t>カイゼン</t>
    </rPh>
    <rPh sb="314" eb="316">
      <t>ケイコウ</t>
    </rPh>
    <rPh sb="317" eb="318">
      <t>ム</t>
    </rPh>
    <rPh sb="323" eb="325">
      <t>ヨソウ</t>
    </rPh>
    <rPh sb="330" eb="333">
      <t>シゼンテキ</t>
    </rPh>
    <rPh sb="334" eb="336">
      <t>カイゼン</t>
    </rPh>
    <rPh sb="336" eb="338">
      <t>ケイコウ</t>
    </rPh>
    <rPh sb="343" eb="345">
      <t>リョウキン</t>
    </rPh>
    <rPh sb="345" eb="347">
      <t>シュウニュウ</t>
    </rPh>
    <rPh sb="348" eb="350">
      <t>ゾウカ</t>
    </rPh>
    <rPh sb="355" eb="356">
      <t>ト</t>
    </rPh>
    <rPh sb="357" eb="358">
      <t>ク</t>
    </rPh>
    <rPh sb="360" eb="362">
      <t>ジム</t>
    </rPh>
    <rPh sb="362" eb="364">
      <t>ジギョウ</t>
    </rPh>
    <rPh sb="365" eb="367">
      <t>ミナオ</t>
    </rPh>
    <rPh sb="373" eb="375">
      <t>ケイヒ</t>
    </rPh>
    <rPh sb="375" eb="377">
      <t>サクゲン</t>
    </rPh>
    <rPh sb="380" eb="384">
      <t>チョウジュミョウカ</t>
    </rPh>
    <rPh sb="384" eb="386">
      <t>ケイカク</t>
    </rPh>
    <rPh sb="387" eb="389">
      <t>サクテイ</t>
    </rPh>
    <rPh sb="392" eb="396">
      <t>チュウチョウキテキ</t>
    </rPh>
    <rPh sb="397" eb="399">
      <t>イジ</t>
    </rPh>
    <rPh sb="399" eb="401">
      <t>カンリ</t>
    </rPh>
    <rPh sb="402" eb="404">
      <t>コウシン</t>
    </rPh>
    <rPh sb="405" eb="406">
      <t>ハカ</t>
    </rPh>
    <rPh sb="414" eb="416">
      <t>ケイエイ</t>
    </rPh>
    <rPh sb="417" eb="420">
      <t>アンテイカ</t>
    </rPh>
    <rPh sb="421" eb="422">
      <t>ハカ</t>
    </rPh>
    <rPh sb="423" eb="424">
      <t>ト</t>
    </rPh>
    <rPh sb="425" eb="426">
      <t>ク</t>
    </rPh>
    <rPh sb="428" eb="430">
      <t>スイシン</t>
    </rPh>
    <phoneticPr fontId="4"/>
  </si>
  <si>
    <t>　これまで職員数の減数による人件費削減や他事業との共同事務による事務費削減、民間委託などによるコストダウン化など事務事業の見直し、また既往債の繰上償還や低利率への借換など、経費削減を図っ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ついて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</si>
</sst>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19648"/>
        <c:axId val="1285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84619648"/>
        <c:axId val="128542976"/>
      </c:lineChart>
      <c:dateAx>
        <c:axId val="84619648"/>
        <c:scaling>
          <c:orientation val="minMax"/>
        </c:scaling>
        <c:delete val="1"/>
        <c:axPos val="b"/>
        <c:numFmt formatCode="ge" sourceLinked="1"/>
        <c:majorTickMark val="none"/>
        <c:minorTickMark val="none"/>
        <c:tickLblPos val="none"/>
        <c:crossAx val="128542976"/>
        <c:crosses val="autoZero"/>
        <c:auto val="1"/>
        <c:lblOffset val="100"/>
        <c:baseTimeUnit val="years"/>
      </c:dateAx>
      <c:valAx>
        <c:axId val="1285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44.55</c:v>
                </c:pt>
                <c:pt idx="1">
                  <c:v>42.73</c:v>
                </c:pt>
                <c:pt idx="2">
                  <c:v>42.84</c:v>
                </c:pt>
                <c:pt idx="3">
                  <c:v>42.15</c:v>
                </c:pt>
                <c:pt idx="4">
                  <c:v>40.53</c:v>
                </c:pt>
              </c:numCache>
            </c:numRef>
          </c:val>
        </c:ser>
        <c:dLbls>
          <c:showLegendKey val="0"/>
          <c:showVal val="0"/>
          <c:showCatName val="0"/>
          <c:showSerName val="0"/>
          <c:showPercent val="0"/>
          <c:showBubbleSize val="0"/>
        </c:dLbls>
        <c:gapWidth val="150"/>
        <c:axId val="140410880"/>
        <c:axId val="1404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40410880"/>
        <c:axId val="140412800"/>
      </c:lineChart>
      <c:dateAx>
        <c:axId val="140410880"/>
        <c:scaling>
          <c:orientation val="minMax"/>
        </c:scaling>
        <c:delete val="1"/>
        <c:axPos val="b"/>
        <c:numFmt formatCode="ge" sourceLinked="1"/>
        <c:majorTickMark val="none"/>
        <c:minorTickMark val="none"/>
        <c:tickLblPos val="none"/>
        <c:crossAx val="140412800"/>
        <c:crosses val="autoZero"/>
        <c:auto val="1"/>
        <c:lblOffset val="100"/>
        <c:baseTimeUnit val="years"/>
      </c:dateAx>
      <c:valAx>
        <c:axId val="1404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84.03</c:v>
                </c:pt>
                <c:pt idx="1">
                  <c:v>84.03</c:v>
                </c:pt>
                <c:pt idx="2">
                  <c:v>84.03</c:v>
                </c:pt>
                <c:pt idx="3">
                  <c:v>84.03</c:v>
                </c:pt>
                <c:pt idx="4">
                  <c:v>84.03</c:v>
                </c:pt>
              </c:numCache>
            </c:numRef>
          </c:val>
        </c:ser>
        <c:dLbls>
          <c:showLegendKey val="0"/>
          <c:showVal val="0"/>
          <c:showCatName val="0"/>
          <c:showSerName val="0"/>
          <c:showPercent val="0"/>
          <c:showBubbleSize val="0"/>
        </c:dLbls>
        <c:gapWidth val="150"/>
        <c:axId val="140430720"/>
        <c:axId val="140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40430720"/>
        <c:axId val="140436992"/>
      </c:lineChart>
      <c:dateAx>
        <c:axId val="140430720"/>
        <c:scaling>
          <c:orientation val="minMax"/>
        </c:scaling>
        <c:delete val="1"/>
        <c:axPos val="b"/>
        <c:numFmt formatCode="ge" sourceLinked="1"/>
        <c:majorTickMark val="none"/>
        <c:minorTickMark val="none"/>
        <c:tickLblPos val="none"/>
        <c:crossAx val="140436992"/>
        <c:crosses val="autoZero"/>
        <c:auto val="1"/>
        <c:lblOffset val="100"/>
        <c:baseTimeUnit val="years"/>
      </c:dateAx>
      <c:valAx>
        <c:axId val="140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75.12</c:v>
                </c:pt>
                <c:pt idx="1">
                  <c:v>77.13</c:v>
                </c:pt>
                <c:pt idx="2">
                  <c:v>76.45</c:v>
                </c:pt>
                <c:pt idx="3">
                  <c:v>74.11</c:v>
                </c:pt>
                <c:pt idx="4">
                  <c:v>81.45</c:v>
                </c:pt>
              </c:numCache>
            </c:numRef>
          </c:val>
        </c:ser>
        <c:dLbls>
          <c:showLegendKey val="0"/>
          <c:showVal val="0"/>
          <c:showCatName val="0"/>
          <c:showSerName val="0"/>
          <c:showPercent val="0"/>
          <c:showBubbleSize val="0"/>
        </c:dLbls>
        <c:gapWidth val="150"/>
        <c:axId val="130059264"/>
        <c:axId val="1301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30059264"/>
        <c:axId val="130151552"/>
      </c:lineChart>
      <c:dateAx>
        <c:axId val="130059264"/>
        <c:scaling>
          <c:orientation val="minMax"/>
        </c:scaling>
        <c:delete val="1"/>
        <c:axPos val="b"/>
        <c:numFmt formatCode="ge" sourceLinked="1"/>
        <c:majorTickMark val="none"/>
        <c:minorTickMark val="none"/>
        <c:tickLblPos val="none"/>
        <c:crossAx val="130151552"/>
        <c:crosses val="autoZero"/>
        <c:auto val="1"/>
        <c:lblOffset val="100"/>
        <c:baseTimeUnit val="years"/>
      </c:dateAx>
      <c:valAx>
        <c:axId val="1301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543424"/>
        <c:axId val="135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43424"/>
        <c:axId val="135574272"/>
      </c:lineChart>
      <c:dateAx>
        <c:axId val="135543424"/>
        <c:scaling>
          <c:orientation val="minMax"/>
        </c:scaling>
        <c:delete val="1"/>
        <c:axPos val="b"/>
        <c:numFmt formatCode="ge" sourceLinked="1"/>
        <c:majorTickMark val="none"/>
        <c:minorTickMark val="none"/>
        <c:tickLblPos val="none"/>
        <c:crossAx val="135574272"/>
        <c:crosses val="autoZero"/>
        <c:auto val="1"/>
        <c:lblOffset val="100"/>
        <c:baseTimeUnit val="years"/>
      </c:dateAx>
      <c:valAx>
        <c:axId val="135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22336"/>
        <c:axId val="139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22336"/>
        <c:axId val="139024256"/>
      </c:lineChart>
      <c:dateAx>
        <c:axId val="139022336"/>
        <c:scaling>
          <c:orientation val="minMax"/>
        </c:scaling>
        <c:delete val="1"/>
        <c:axPos val="b"/>
        <c:numFmt formatCode="ge" sourceLinked="1"/>
        <c:majorTickMark val="none"/>
        <c:minorTickMark val="none"/>
        <c:tickLblPos val="none"/>
        <c:crossAx val="139024256"/>
        <c:crosses val="autoZero"/>
        <c:auto val="1"/>
        <c:lblOffset val="100"/>
        <c:baseTimeUnit val="years"/>
      </c:dateAx>
      <c:valAx>
        <c:axId val="139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38720"/>
        <c:axId val="1390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38720"/>
        <c:axId val="139040640"/>
      </c:lineChart>
      <c:dateAx>
        <c:axId val="139038720"/>
        <c:scaling>
          <c:orientation val="minMax"/>
        </c:scaling>
        <c:delete val="1"/>
        <c:axPos val="b"/>
        <c:numFmt formatCode="ge" sourceLinked="1"/>
        <c:majorTickMark val="none"/>
        <c:minorTickMark val="none"/>
        <c:tickLblPos val="none"/>
        <c:crossAx val="139040640"/>
        <c:crosses val="autoZero"/>
        <c:auto val="1"/>
        <c:lblOffset val="100"/>
        <c:baseTimeUnit val="years"/>
      </c:dateAx>
      <c:valAx>
        <c:axId val="1390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61888"/>
        <c:axId val="138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61888"/>
        <c:axId val="138809728"/>
      </c:lineChart>
      <c:dateAx>
        <c:axId val="139061888"/>
        <c:scaling>
          <c:orientation val="minMax"/>
        </c:scaling>
        <c:delete val="1"/>
        <c:axPos val="b"/>
        <c:numFmt formatCode="ge" sourceLinked="1"/>
        <c:majorTickMark val="none"/>
        <c:minorTickMark val="none"/>
        <c:tickLblPos val="none"/>
        <c:crossAx val="138809728"/>
        <c:crosses val="autoZero"/>
        <c:auto val="1"/>
        <c:lblOffset val="100"/>
        <c:baseTimeUnit val="years"/>
      </c:dateAx>
      <c:valAx>
        <c:axId val="138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1692.81</c:v>
                </c:pt>
                <c:pt idx="1">
                  <c:v>1649.94</c:v>
                </c:pt>
                <c:pt idx="2">
                  <c:v>1567.75</c:v>
                </c:pt>
                <c:pt idx="3">
                  <c:v>1531.56</c:v>
                </c:pt>
                <c:pt idx="4">
                  <c:v>1426.1</c:v>
                </c:pt>
              </c:numCache>
            </c:numRef>
          </c:val>
        </c:ser>
        <c:dLbls>
          <c:showLegendKey val="0"/>
          <c:showVal val="0"/>
          <c:showCatName val="0"/>
          <c:showSerName val="0"/>
          <c:showPercent val="0"/>
          <c:showBubbleSize val="0"/>
        </c:dLbls>
        <c:gapWidth val="150"/>
        <c:axId val="138827264"/>
        <c:axId val="138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38827264"/>
        <c:axId val="138829184"/>
      </c:lineChart>
      <c:dateAx>
        <c:axId val="138827264"/>
        <c:scaling>
          <c:orientation val="minMax"/>
        </c:scaling>
        <c:delete val="1"/>
        <c:axPos val="b"/>
        <c:numFmt formatCode="ge" sourceLinked="1"/>
        <c:majorTickMark val="none"/>
        <c:minorTickMark val="none"/>
        <c:tickLblPos val="none"/>
        <c:crossAx val="138829184"/>
        <c:crosses val="autoZero"/>
        <c:auto val="1"/>
        <c:lblOffset val="100"/>
        <c:baseTimeUnit val="years"/>
      </c:dateAx>
      <c:valAx>
        <c:axId val="138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51.89</c:v>
                </c:pt>
                <c:pt idx="1">
                  <c:v>53.76</c:v>
                </c:pt>
                <c:pt idx="2">
                  <c:v>55.61</c:v>
                </c:pt>
                <c:pt idx="3">
                  <c:v>40.43</c:v>
                </c:pt>
                <c:pt idx="4">
                  <c:v>53.97</c:v>
                </c:pt>
              </c:numCache>
            </c:numRef>
          </c:val>
        </c:ser>
        <c:dLbls>
          <c:showLegendKey val="0"/>
          <c:showVal val="0"/>
          <c:showCatName val="0"/>
          <c:showSerName val="0"/>
          <c:showPercent val="0"/>
          <c:showBubbleSize val="0"/>
        </c:dLbls>
        <c:gapWidth val="150"/>
        <c:axId val="138846976"/>
        <c:axId val="138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38846976"/>
        <c:axId val="138848896"/>
      </c:lineChart>
      <c:dateAx>
        <c:axId val="138846976"/>
        <c:scaling>
          <c:orientation val="minMax"/>
        </c:scaling>
        <c:delete val="1"/>
        <c:axPos val="b"/>
        <c:numFmt formatCode="ge" sourceLinked="1"/>
        <c:majorTickMark val="none"/>
        <c:minorTickMark val="none"/>
        <c:tickLblPos val="none"/>
        <c:crossAx val="138848896"/>
        <c:crosses val="autoZero"/>
        <c:auto val="1"/>
        <c:lblOffset val="100"/>
        <c:baseTimeUnit val="years"/>
      </c:dateAx>
      <c:valAx>
        <c:axId val="138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358.18</c:v>
                </c:pt>
                <c:pt idx="1">
                  <c:v>350.48</c:v>
                </c:pt>
                <c:pt idx="2">
                  <c:v>338.05</c:v>
                </c:pt>
                <c:pt idx="3">
                  <c:v>464.04</c:v>
                </c:pt>
                <c:pt idx="4">
                  <c:v>367.5</c:v>
                </c:pt>
              </c:numCache>
            </c:numRef>
          </c:val>
        </c:ser>
        <c:dLbls>
          <c:showLegendKey val="0"/>
          <c:showVal val="0"/>
          <c:showCatName val="0"/>
          <c:showSerName val="0"/>
          <c:showPercent val="0"/>
          <c:showBubbleSize val="0"/>
        </c:dLbls>
        <c:gapWidth val="150"/>
        <c:axId val="138867072"/>
        <c:axId val="13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38867072"/>
        <c:axId val="138868992"/>
      </c:lineChart>
      <c:dateAx>
        <c:axId val="138867072"/>
        <c:scaling>
          <c:orientation val="minMax"/>
        </c:scaling>
        <c:delete val="1"/>
        <c:axPos val="b"/>
        <c:numFmt formatCode="ge" sourceLinked="1"/>
        <c:majorTickMark val="none"/>
        <c:minorTickMark val="none"/>
        <c:tickLblPos val="none"/>
        <c:crossAx val="138868992"/>
        <c:crosses val="autoZero"/>
        <c:auto val="1"/>
        <c:lblOffset val="100"/>
        <c:baseTimeUnit val="years"/>
      </c:dateAx>
      <c:valAx>
        <c:axId val="13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Z89" sqref="AZ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和束町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4357</v>
      </c>
      <c r="AJ8" s="74"/>
      <c r="AK8" s="74"/>
      <c r="AL8" s="74"/>
      <c r="AM8" s="74"/>
      <c r="AN8" s="74"/>
      <c r="AO8" s="74"/>
      <c r="AP8" s="75"/>
      <c r="AQ8" s="56">
        <f>データ!R6</f>
        <v>64.930000000000007</v>
      </c>
      <c r="AR8" s="56"/>
      <c r="AS8" s="56"/>
      <c r="AT8" s="56"/>
      <c r="AU8" s="56"/>
      <c r="AV8" s="56"/>
      <c r="AW8" s="56"/>
      <c r="AX8" s="56"/>
      <c r="AY8" s="56">
        <f>データ!S6</f>
        <v>67.099999999999994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98.91</v>
      </c>
      <c r="S10" s="56"/>
      <c r="T10" s="56"/>
      <c r="U10" s="56"/>
      <c r="V10" s="56"/>
      <c r="W10" s="56"/>
      <c r="X10" s="56"/>
      <c r="Y10" s="56"/>
      <c r="Z10" s="64">
        <f>データ!P6</f>
        <v>3456</v>
      </c>
      <c r="AA10" s="64"/>
      <c r="AB10" s="64"/>
      <c r="AC10" s="64"/>
      <c r="AD10" s="64"/>
      <c r="AE10" s="64"/>
      <c r="AF10" s="64"/>
      <c r="AG10" s="64"/>
      <c r="AH10" s="2"/>
      <c r="AI10" s="64">
        <f>データ!T6</f>
        <v>4283</v>
      </c>
      <c r="AJ10" s="64"/>
      <c r="AK10" s="64"/>
      <c r="AL10" s="64"/>
      <c r="AM10" s="64"/>
      <c r="AN10" s="64"/>
      <c r="AO10" s="64"/>
      <c r="AP10" s="64"/>
      <c r="AQ10" s="56">
        <f>データ!U6</f>
        <v>8.8000000000000007</v>
      </c>
      <c r="AR10" s="56"/>
      <c r="AS10" s="56"/>
      <c r="AT10" s="56"/>
      <c r="AU10" s="56"/>
      <c r="AV10" s="56"/>
      <c r="AW10" s="56"/>
      <c r="AX10" s="56"/>
      <c r="AY10" s="56">
        <f>データ!V6</f>
        <v>486.7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263656</v>
      </c>
      <c r="D6" s="31">
        <f t="shared" si="3"/>
        <v>47</v>
      </c>
      <c r="E6" s="31">
        <f t="shared" si="3"/>
        <v>1</v>
      </c>
      <c r="F6" s="31">
        <f t="shared" si="3"/>
        <v>0</v>
      </c>
      <c r="G6" s="31">
        <f t="shared" si="3"/>
        <v>0</v>
      </c>
      <c r="H6" s="31" t="str">
        <f t="shared" si="3"/>
        <v>京都府　和束町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98.91</v>
      </c>
      <c r="P6" s="32">
        <f t="shared" si="3"/>
        <v>3456</v>
      </c>
      <c r="Q6" s="32">
        <f t="shared" si="3"/>
        <v>4357</v>
      </c>
      <c r="R6" s="32">
        <f t="shared" si="3"/>
        <v>64.930000000000007</v>
      </c>
      <c r="S6" s="32">
        <f t="shared" si="3"/>
        <v>67.099999999999994</v>
      </c>
      <c r="T6" s="32">
        <f t="shared" si="3"/>
        <v>4283</v>
      </c>
      <c r="U6" s="32">
        <f t="shared" si="3"/>
        <v>8.8000000000000007</v>
      </c>
      <c r="V6" s="32">
        <f t="shared" si="3"/>
        <v>486.7</v>
      </c>
      <c r="W6" s="33">
        <f>IF(W7="",NA(),W7)</f>
        <v>75.12</v>
      </c>
      <c r="X6" s="33">
        <f t="shared" ref="X6:AF6" si="4">IF(X7="",NA(),X7)</f>
        <v>77.13</v>
      </c>
      <c r="Y6" s="33">
        <f t="shared" si="4"/>
        <v>76.45</v>
      </c>
      <c r="Z6" s="33">
        <f t="shared" si="4"/>
        <v>74.11</v>
      </c>
      <c r="AA6" s="33">
        <f t="shared" si="4"/>
        <v>81.45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1692.81</v>
      </c>
      <c r="BE6" s="33">
        <f t="shared" ref="BE6:BM6" si="7">IF(BE7="",NA(),BE7)</f>
        <v>1649.94</v>
      </c>
      <c r="BF6" s="33">
        <f t="shared" si="7"/>
        <v>1567.75</v>
      </c>
      <c r="BG6" s="33">
        <f t="shared" si="7"/>
        <v>1531.56</v>
      </c>
      <c r="BH6" s="33">
        <f t="shared" si="7"/>
        <v>1426.1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51.89</v>
      </c>
      <c r="BP6" s="33">
        <f t="shared" ref="BP6:BX6" si="8">IF(BP7="",NA(),BP7)</f>
        <v>53.76</v>
      </c>
      <c r="BQ6" s="33">
        <f t="shared" si="8"/>
        <v>55.61</v>
      </c>
      <c r="BR6" s="33">
        <f t="shared" si="8"/>
        <v>40.43</v>
      </c>
      <c r="BS6" s="33">
        <f t="shared" si="8"/>
        <v>53.97</v>
      </c>
      <c r="BT6" s="33">
        <f t="shared" si="8"/>
        <v>57.51</v>
      </c>
      <c r="BU6" s="33">
        <f t="shared" si="8"/>
        <v>56.46</v>
      </c>
      <c r="BV6" s="33">
        <f t="shared" si="8"/>
        <v>19.77</v>
      </c>
      <c r="BW6" s="33">
        <f t="shared" si="8"/>
        <v>34.25</v>
      </c>
      <c r="BX6" s="33">
        <f t="shared" si="8"/>
        <v>46.48</v>
      </c>
      <c r="BY6" s="32" t="str">
        <f>IF(BY7="","",IF(BY7="-","【-】","【"&amp;SUBSTITUTE(TEXT(BY7,"#,##0.00"),"-","△")&amp;"】"))</f>
        <v>【36.33】</v>
      </c>
      <c r="BZ6" s="33">
        <f>IF(BZ7="",NA(),BZ7)</f>
        <v>358.18</v>
      </c>
      <c r="CA6" s="33">
        <f t="shared" ref="CA6:CI6" si="9">IF(CA7="",NA(),CA7)</f>
        <v>350.48</v>
      </c>
      <c r="CB6" s="33">
        <f t="shared" si="9"/>
        <v>338.05</v>
      </c>
      <c r="CC6" s="33">
        <f t="shared" si="9"/>
        <v>464.04</v>
      </c>
      <c r="CD6" s="33">
        <f t="shared" si="9"/>
        <v>367.5</v>
      </c>
      <c r="CE6" s="33">
        <f t="shared" si="9"/>
        <v>291.83</v>
      </c>
      <c r="CF6" s="33">
        <f t="shared" si="9"/>
        <v>306.49</v>
      </c>
      <c r="CG6" s="33">
        <f t="shared" si="9"/>
        <v>878.73</v>
      </c>
      <c r="CH6" s="33">
        <f t="shared" si="9"/>
        <v>501.18</v>
      </c>
      <c r="CI6" s="33">
        <f t="shared" si="9"/>
        <v>376.61</v>
      </c>
      <c r="CJ6" s="32" t="str">
        <f>IF(CJ7="","",IF(CJ7="-","【-】","【"&amp;SUBSTITUTE(TEXT(CJ7,"#,##0.00"),"-","△")&amp;"】"))</f>
        <v>【476.46】</v>
      </c>
      <c r="CK6" s="33">
        <f>IF(CK7="",NA(),CK7)</f>
        <v>44.55</v>
      </c>
      <c r="CL6" s="33">
        <f t="shared" ref="CL6:CT6" si="10">IF(CL7="",NA(),CL7)</f>
        <v>42.73</v>
      </c>
      <c r="CM6" s="33">
        <f t="shared" si="10"/>
        <v>42.84</v>
      </c>
      <c r="CN6" s="33">
        <f t="shared" si="10"/>
        <v>42.15</v>
      </c>
      <c r="CO6" s="33">
        <f t="shared" si="10"/>
        <v>40.53</v>
      </c>
      <c r="CP6" s="33">
        <f t="shared" si="10"/>
        <v>57.95</v>
      </c>
      <c r="CQ6" s="33">
        <f t="shared" si="10"/>
        <v>58.25</v>
      </c>
      <c r="CR6" s="33">
        <f t="shared" si="10"/>
        <v>57.17</v>
      </c>
      <c r="CS6" s="33">
        <f t="shared" si="10"/>
        <v>57.55</v>
      </c>
      <c r="CT6" s="33">
        <f t="shared" si="10"/>
        <v>57.43</v>
      </c>
      <c r="CU6" s="32" t="str">
        <f>IF(CU7="","",IF(CU7="-","【-】","【"&amp;SUBSTITUTE(TEXT(CU7,"#,##0.00"),"-","△")&amp;"】"))</f>
        <v>【58.19】</v>
      </c>
      <c r="CV6" s="33">
        <f>IF(CV7="",NA(),CV7)</f>
        <v>84.03</v>
      </c>
      <c r="CW6" s="33">
        <f t="shared" ref="CW6:DE6" si="11">IF(CW7="",NA(),CW7)</f>
        <v>84.03</v>
      </c>
      <c r="CX6" s="33">
        <f t="shared" si="11"/>
        <v>84.03</v>
      </c>
      <c r="CY6" s="33">
        <f t="shared" si="11"/>
        <v>84.03</v>
      </c>
      <c r="CZ6" s="33">
        <f t="shared" si="11"/>
        <v>84.03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x14ac:dyDescent="0.15">
      <c r="A7" s="26"/>
      <c r="B7" s="35">
        <v>2014</v>
      </c>
      <c r="C7" s="35">
        <v>263656</v>
      </c>
      <c r="D7" s="35">
        <v>47</v>
      </c>
      <c r="E7" s="35">
        <v>1</v>
      </c>
      <c r="F7" s="35">
        <v>0</v>
      </c>
      <c r="G7" s="35">
        <v>0</v>
      </c>
      <c r="H7" s="35" t="s">
        <v>93</v>
      </c>
      <c r="I7" s="35" t="s">
        <v>94</v>
      </c>
      <c r="J7" s="35" t="s">
        <v>95</v>
      </c>
      <c r="K7" s="35" t="s">
        <v>96</v>
      </c>
      <c r="L7" s="35" t="s">
        <v>97</v>
      </c>
      <c r="M7" s="36" t="s">
        <v>98</v>
      </c>
      <c r="N7" s="36" t="s">
        <v>99</v>
      </c>
      <c r="O7" s="36">
        <v>98.91</v>
      </c>
      <c r="P7" s="36">
        <v>3456</v>
      </c>
      <c r="Q7" s="36">
        <v>4357</v>
      </c>
      <c r="R7" s="36">
        <v>64.930000000000007</v>
      </c>
      <c r="S7" s="36">
        <v>67.099999999999994</v>
      </c>
      <c r="T7" s="36">
        <v>4283</v>
      </c>
      <c r="U7" s="36">
        <v>8.8000000000000007</v>
      </c>
      <c r="V7" s="36">
        <v>486.7</v>
      </c>
      <c r="W7" s="36">
        <v>75.12</v>
      </c>
      <c r="X7" s="36">
        <v>77.13</v>
      </c>
      <c r="Y7" s="36">
        <v>76.45</v>
      </c>
      <c r="Z7" s="36">
        <v>74.11</v>
      </c>
      <c r="AA7" s="36">
        <v>81.45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1692.81</v>
      </c>
      <c r="BE7" s="36">
        <v>1649.94</v>
      </c>
      <c r="BF7" s="36">
        <v>1567.75</v>
      </c>
      <c r="BG7" s="36">
        <v>1531.56</v>
      </c>
      <c r="BH7" s="36">
        <v>1426.1</v>
      </c>
      <c r="BI7" s="36">
        <v>1137.3599999999999</v>
      </c>
      <c r="BJ7" s="36">
        <v>1124.6400000000001</v>
      </c>
      <c r="BK7" s="36">
        <v>1108.26</v>
      </c>
      <c r="BL7" s="36">
        <v>1113.76</v>
      </c>
      <c r="BM7" s="36">
        <v>1125.69</v>
      </c>
      <c r="BN7" s="36">
        <v>1239.32</v>
      </c>
      <c r="BO7" s="36">
        <v>51.89</v>
      </c>
      <c r="BP7" s="36">
        <v>53.76</v>
      </c>
      <c r="BQ7" s="36">
        <v>55.61</v>
      </c>
      <c r="BR7" s="36">
        <v>40.43</v>
      </c>
      <c r="BS7" s="36">
        <v>53.97</v>
      </c>
      <c r="BT7" s="36">
        <v>57.51</v>
      </c>
      <c r="BU7" s="36">
        <v>56.46</v>
      </c>
      <c r="BV7" s="36">
        <v>19.77</v>
      </c>
      <c r="BW7" s="36">
        <v>34.25</v>
      </c>
      <c r="BX7" s="36">
        <v>46.48</v>
      </c>
      <c r="BY7" s="36">
        <v>36.33</v>
      </c>
      <c r="BZ7" s="36">
        <v>358.18</v>
      </c>
      <c r="CA7" s="36">
        <v>350.48</v>
      </c>
      <c r="CB7" s="36">
        <v>338.05</v>
      </c>
      <c r="CC7" s="36">
        <v>464.04</v>
      </c>
      <c r="CD7" s="36">
        <v>367.5</v>
      </c>
      <c r="CE7" s="36">
        <v>291.83</v>
      </c>
      <c r="CF7" s="36">
        <v>306.49</v>
      </c>
      <c r="CG7" s="36">
        <v>878.73</v>
      </c>
      <c r="CH7" s="36">
        <v>501.18</v>
      </c>
      <c r="CI7" s="36">
        <v>376.61</v>
      </c>
      <c r="CJ7" s="36">
        <v>476.46</v>
      </c>
      <c r="CK7" s="36">
        <v>44.55</v>
      </c>
      <c r="CL7" s="36">
        <v>42.73</v>
      </c>
      <c r="CM7" s="36">
        <v>42.84</v>
      </c>
      <c r="CN7" s="36">
        <v>42.15</v>
      </c>
      <c r="CO7" s="36">
        <v>40.53</v>
      </c>
      <c r="CP7" s="36">
        <v>57.95</v>
      </c>
      <c r="CQ7" s="36">
        <v>58.25</v>
      </c>
      <c r="CR7" s="36">
        <v>57.17</v>
      </c>
      <c r="CS7" s="36">
        <v>57.55</v>
      </c>
      <c r="CT7" s="36">
        <v>57.43</v>
      </c>
      <c r="CU7" s="36">
        <v>58.19</v>
      </c>
      <c r="CV7" s="36">
        <v>84.03</v>
      </c>
      <c r="CW7" s="36">
        <v>84.03</v>
      </c>
      <c r="CX7" s="36">
        <v>84.03</v>
      </c>
      <c r="CY7" s="36">
        <v>84.03</v>
      </c>
      <c r="CZ7" s="36">
        <v>84.03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2016-02-18T08:20:55Z</cp:lastPrinted>
  <dcterms:created xsi:type="dcterms:W3CDTF">2016-01-18T05:04:01Z</dcterms:created>
  <dcterms:modified xsi:type="dcterms:W3CDTF">2016-02-18T08:20:58Z</dcterms:modified>
</cp:coreProperties>
</file>