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<sst xmlns="http://schemas.openxmlformats.org/spreadsheetml/2006/main" count="221" uniqueCount="111">
  <si>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</si>
  <si>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</si>
  <si>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</si>
  <si>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</si>
  <si>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</si>
  <si>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</si>
  <si>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</si>
  <si>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</si>
  <si>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</si>
  <si>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</si>
  <si>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</si>
  <si>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</si>
  <si>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</si>
  <si>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</si>
  <si>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</si>
  <si>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</si>
  <si>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</si>
  <si>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</si>
  <si>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</si>
  <si>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</si>
  <si>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</si>
  <si>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</si>
  <si>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</si>
  <si>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</si>
  <si>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</si>
  <si>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</si>
  <si>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</si>
  <si>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</si>
  <si>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</si>
  <si>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</si>
  <si>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</si>
  <si>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</si>
  <si>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</si>
  <si>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</si>
  <si>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</si>
  <si>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</si>
  <si>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</si>
  <si>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</si>
  <si>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</si>
  <si>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</si>
  <si>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</si>
  <si>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</si>
  <si>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</si>
  <si>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</si>
  <si>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</si>
  <si>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</si>
  <si>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</si>
  <si>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</si>
  <si>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</si>
  <si>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</si>
  <si>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</si>
  <si>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</si>
  <si>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</si>
  <si>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</si>
  <si>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</si>
  <si>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</si>
  <si>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</si>
  <si>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</si>
  <si>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</si>
  <si>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</si>
  <si>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</si>
  <si>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</si>
  <si>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</si>
  <si>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</si>
  <si>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</si>
  <si>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</si>
  <si>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</si>
  <si>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</si>
  <si>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</si>
  <si>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</si>
  <si>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</si>
  <si>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</si>
  <si>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</si>
  <si>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</si>
  <si>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</si>
  <si>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</si>
  <si>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</si>
  <si>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</si>
  <si>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</si>
  <si>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</si>
  <si>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</si>
  <si>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</si>
  <si>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</si>
  <si>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</si>
  <si>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</si>
  <si>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</si>
  <si>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</si>
  <si>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</si>
  <si>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</si>
  <si>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</si>
  <si>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</si>
  <si>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</si>
  <si>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</si>
  <si>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</si>
  <si>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</si>
  <si>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</si>
  <si>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</si>
  <si>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</si>
  <si>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</si>
  <si>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</si>
  <si>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</si>
  <si>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</si>
  <si>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</si>
  <si>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</si>
  <si>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</si>
  <si>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</si>
  <si>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</si>
  <si>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</si>
  <si>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本町の下水道事業においては、収益的収支比率が近年増加傾向にありますが、50パーセント台での推移であり、一般会計からの繰入金で賄っている状況です。
　その他の分析表においても、類似団体平均値と比較して、現状では全てが劣っている状況であり、経営の健全性、効率性の向上に努めなければなりません。</t>
    <rPh sb="1" eb="3">
      <t>ホンマチ</t>
    </rPh>
    <rPh sb="4" eb="7">
      <t>ゲスイドウ</t>
    </rPh>
    <rPh sb="7" eb="9">
      <t>ジギョウ</t>
    </rPh>
    <rPh sb="15" eb="18">
      <t>シュウエキテキ</t>
    </rPh>
    <rPh sb="18" eb="20">
      <t>シュウシ</t>
    </rPh>
    <rPh sb="20" eb="22">
      <t>ヒリツ</t>
    </rPh>
    <rPh sb="23" eb="25">
      <t>キンネン</t>
    </rPh>
    <rPh sb="25" eb="27">
      <t>ゾウカ</t>
    </rPh>
    <rPh sb="27" eb="29">
      <t>ケイコウ</t>
    </rPh>
    <rPh sb="43" eb="44">
      <t>ダイ</t>
    </rPh>
    <rPh sb="46" eb="48">
      <t>スイイ</t>
    </rPh>
    <rPh sb="52" eb="54">
      <t>イッパン</t>
    </rPh>
    <rPh sb="54" eb="56">
      <t>カイケイ</t>
    </rPh>
    <rPh sb="59" eb="61">
      <t>クリイレ</t>
    </rPh>
    <rPh sb="61" eb="62">
      <t>キン</t>
    </rPh>
    <rPh sb="63" eb="64">
      <t>マカナ</t>
    </rPh>
    <rPh sb="68" eb="70">
      <t>ジョウキョウ</t>
    </rPh>
    <rPh sb="77" eb="78">
      <t>タ</t>
    </rPh>
    <rPh sb="79" eb="81">
      <t>ブンセキ</t>
    </rPh>
    <rPh sb="81" eb="82">
      <t>ヒョウ</t>
    </rPh>
    <rPh sb="88" eb="90">
      <t>ルイジ</t>
    </rPh>
    <rPh sb="90" eb="92">
      <t>ダンタイ</t>
    </rPh>
    <rPh sb="92" eb="94">
      <t>ヘイキン</t>
    </rPh>
    <rPh sb="94" eb="95">
      <t>チ</t>
    </rPh>
    <rPh sb="96" eb="98">
      <t>ヒカク</t>
    </rPh>
    <rPh sb="101" eb="103">
      <t>ゲンジョウ</t>
    </rPh>
    <rPh sb="105" eb="106">
      <t>スベ</t>
    </rPh>
    <rPh sb="108" eb="109">
      <t>オト</t>
    </rPh>
    <rPh sb="113" eb="115">
      <t>ジョウキョウ</t>
    </rPh>
    <rPh sb="119" eb="121">
      <t>ケイエイ</t>
    </rPh>
    <rPh sb="122" eb="125">
      <t>ケンゼンセイ</t>
    </rPh>
    <rPh sb="126" eb="129">
      <t>コウリツセイ</t>
    </rPh>
    <rPh sb="130" eb="132">
      <t>コウジョウ</t>
    </rPh>
    <rPh sb="133" eb="134">
      <t>ツト</t>
    </rPh>
    <phoneticPr fontId="4"/>
  </si>
  <si>
    <t>　管渠整備の事業着手が平成８年度からで、約２０年が経過したところであり、耐用年数を経過する老朽管は現在ない状況です。</t>
    <rPh sb="1" eb="3">
      <t>カンキョ</t>
    </rPh>
    <rPh sb="3" eb="5">
      <t>セイビ</t>
    </rPh>
    <rPh sb="6" eb="8">
      <t>ジギョウ</t>
    </rPh>
    <rPh sb="8" eb="10">
      <t>チャクシュ</t>
    </rPh>
    <rPh sb="11" eb="13">
      <t>ヘイセイ</t>
    </rPh>
    <rPh sb="14" eb="16">
      <t>ネンド</t>
    </rPh>
    <rPh sb="20" eb="21">
      <t>ヤク</t>
    </rPh>
    <rPh sb="23" eb="24">
      <t>ネン</t>
    </rPh>
    <rPh sb="25" eb="27">
      <t>ケイカ</t>
    </rPh>
    <rPh sb="36" eb="38">
      <t>タイヨウ</t>
    </rPh>
    <rPh sb="38" eb="40">
      <t>ネンスウ</t>
    </rPh>
    <rPh sb="41" eb="43">
      <t>ケイカ</t>
    </rPh>
    <rPh sb="45" eb="47">
      <t>ロウキュウ</t>
    </rPh>
    <rPh sb="47" eb="48">
      <t>カン</t>
    </rPh>
    <rPh sb="49" eb="51">
      <t>ゲンザイ</t>
    </rPh>
    <rPh sb="53" eb="55">
      <t>ジョウキョウ</t>
    </rPh>
    <phoneticPr fontId="4"/>
  </si>
  <si>
    <t>　本町の下水道事業は、類似団体と比較して全体的に下回っています。本町の地形的な要因から、単独で汚水処理場を有していることが大きな原因です。
　整備途上ではあるものの、現状からは経営の健全性、効率性を向上させなければなりません。今後は、未整備地域の効率的整備手法の見直し、整備済み地域の水洗化向上施策に取り組んでいきます。</t>
    <rPh sb="1" eb="3">
      <t>ホンチョウ</t>
    </rPh>
    <rPh sb="4" eb="7">
      <t>ゲスイドウ</t>
    </rPh>
    <rPh sb="7" eb="9">
      <t>ジギョウ</t>
    </rPh>
    <rPh sb="11" eb="13">
      <t>ルイジ</t>
    </rPh>
    <rPh sb="13" eb="15">
      <t>ダンタイ</t>
    </rPh>
    <rPh sb="16" eb="18">
      <t>ヒカク</t>
    </rPh>
    <rPh sb="20" eb="23">
      <t>ゼンタイテキ</t>
    </rPh>
    <rPh sb="24" eb="26">
      <t>シタマワ</t>
    </rPh>
    <rPh sb="32" eb="34">
      <t>ホンマチ</t>
    </rPh>
    <rPh sb="35" eb="38">
      <t>チケイテキ</t>
    </rPh>
    <rPh sb="39" eb="41">
      <t>ヨウイン</t>
    </rPh>
    <rPh sb="44" eb="46">
      <t>タンドク</t>
    </rPh>
    <rPh sb="47" eb="49">
      <t>オスイ</t>
    </rPh>
    <rPh sb="49" eb="51">
      <t>ショリ</t>
    </rPh>
    <rPh sb="51" eb="52">
      <t>ジョウ</t>
    </rPh>
    <rPh sb="53" eb="54">
      <t>ユウ</t>
    </rPh>
    <rPh sb="61" eb="62">
      <t>オオ</t>
    </rPh>
    <rPh sb="64" eb="66">
      <t>ゲンイン</t>
    </rPh>
    <rPh sb="71" eb="73">
      <t>セイビ</t>
    </rPh>
    <rPh sb="73" eb="75">
      <t>トジョウ</t>
    </rPh>
    <rPh sb="83" eb="85">
      <t>ゲンジョウ</t>
    </rPh>
    <rPh sb="88" eb="90">
      <t>ケイエイ</t>
    </rPh>
    <rPh sb="91" eb="94">
      <t>ケンゼンセイ</t>
    </rPh>
    <rPh sb="95" eb="98">
      <t>コウリツセイ</t>
    </rPh>
    <rPh sb="99" eb="101">
      <t>コウジョウ</t>
    </rPh>
    <rPh sb="113" eb="115">
      <t>コンゴ</t>
    </rPh>
    <rPh sb="117" eb="120">
      <t>ミセイビ</t>
    </rPh>
    <rPh sb="120" eb="122">
      <t>チイキ</t>
    </rPh>
    <rPh sb="123" eb="126">
      <t>コウリツテキ</t>
    </rPh>
    <rPh sb="126" eb="128">
      <t>セイビ</t>
    </rPh>
    <rPh sb="128" eb="130">
      <t>シュホウ</t>
    </rPh>
    <rPh sb="131" eb="133">
      <t>ミナオ</t>
    </rPh>
    <rPh sb="135" eb="137">
      <t>セイビ</t>
    </rPh>
    <rPh sb="137" eb="138">
      <t>ズ</t>
    </rPh>
    <rPh sb="139" eb="141">
      <t>チイキ</t>
    </rPh>
    <rPh sb="142" eb="145">
      <t>スイセンカ</t>
    </rPh>
    <rPh sb="145" eb="147">
      <t>コウジョウ</t>
    </rPh>
    <rPh sb="147" eb="149">
      <t>シサク</t>
    </rPh>
    <rPh sb="150" eb="151">
      <t>ト</t>
    </rPh>
    <rPh sb="152" eb="15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</si>
</sst>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23232"/>
        <c:axId val="911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23232"/>
        <c:axId val="91164672"/>
      </c:lineChart>
      <c:dateAx>
        <c:axId val="9102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64672"/>
        <c:crosses val="autoZero"/>
        <c:auto val="1"/>
        <c:lblOffset val="100"/>
        <c:baseTimeUnit val="years"/>
      </c:dateAx>
      <c:valAx>
        <c:axId val="911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2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41.74</c:v>
                </c:pt>
                <c:pt idx="1">
                  <c:v>41.42</c:v>
                </c:pt>
                <c:pt idx="2">
                  <c:v>40.74</c:v>
                </c:pt>
                <c:pt idx="3">
                  <c:v>40.74</c:v>
                </c:pt>
                <c:pt idx="4">
                  <c:v>42.98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65952"/>
        <c:axId val="9439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39.92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65952"/>
        <c:axId val="94396800"/>
      </c:lineChart>
      <c:dateAx>
        <c:axId val="943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96800"/>
        <c:crosses val="autoZero"/>
        <c:auto val="1"/>
        <c:lblOffset val="100"/>
        <c:baseTimeUnit val="years"/>
      </c:dateAx>
      <c:valAx>
        <c:axId val="9439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77.599999999999994</c:v>
                </c:pt>
                <c:pt idx="1">
                  <c:v>79.81</c:v>
                </c:pt>
                <c:pt idx="2">
                  <c:v>79.849999999999994</c:v>
                </c:pt>
                <c:pt idx="3">
                  <c:v>76.95</c:v>
                </c:pt>
                <c:pt idx="4">
                  <c:v>77.2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27008"/>
        <c:axId val="94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65.86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27008"/>
        <c:axId val="94429184"/>
      </c:lineChart>
      <c:dateAx>
        <c:axId val="9442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29184"/>
        <c:crosses val="autoZero"/>
        <c:auto val="1"/>
        <c:lblOffset val="100"/>
        <c:baseTimeUnit val="years"/>
      </c:dateAx>
      <c:valAx>
        <c:axId val="94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2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54.86</c:v>
                </c:pt>
                <c:pt idx="1">
                  <c:v>57.54</c:v>
                </c:pt>
                <c:pt idx="2">
                  <c:v>55.57</c:v>
                </c:pt>
                <c:pt idx="3">
                  <c:v>55.77</c:v>
                </c:pt>
                <c:pt idx="4">
                  <c:v>56.69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90784"/>
        <c:axId val="911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0784"/>
        <c:axId val="91192704"/>
      </c:lineChart>
      <c:dateAx>
        <c:axId val="911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92704"/>
        <c:crosses val="autoZero"/>
        <c:auto val="1"/>
        <c:lblOffset val="100"/>
        <c:baseTimeUnit val="years"/>
      </c:dateAx>
      <c:valAx>
        <c:axId val="911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9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296"/>
        <c:axId val="9293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5296"/>
        <c:axId val="92937216"/>
      </c:lineChart>
      <c:dateAx>
        <c:axId val="9293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37216"/>
        <c:crosses val="autoZero"/>
        <c:auto val="1"/>
        <c:lblOffset val="100"/>
        <c:baseTimeUnit val="years"/>
      </c:dateAx>
      <c:valAx>
        <c:axId val="9293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3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79968"/>
        <c:axId val="929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79968"/>
        <c:axId val="92981888"/>
      </c:lineChart>
      <c:dateAx>
        <c:axId val="9297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81888"/>
        <c:crosses val="autoZero"/>
        <c:auto val="1"/>
        <c:lblOffset val="100"/>
        <c:baseTimeUnit val="years"/>
      </c:dateAx>
      <c:valAx>
        <c:axId val="929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7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22752"/>
        <c:axId val="9412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2752"/>
        <c:axId val="94124672"/>
      </c:lineChart>
      <c:dateAx>
        <c:axId val="9412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24672"/>
        <c:crosses val="autoZero"/>
        <c:auto val="1"/>
        <c:lblOffset val="100"/>
        <c:baseTimeUnit val="years"/>
      </c:dateAx>
      <c:valAx>
        <c:axId val="9412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2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57056"/>
        <c:axId val="941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7056"/>
        <c:axId val="94179712"/>
      </c:lineChart>
      <c:dateAx>
        <c:axId val="9415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79712"/>
        <c:crosses val="autoZero"/>
        <c:auto val="1"/>
        <c:lblOffset val="100"/>
        <c:baseTimeUnit val="years"/>
      </c:dateAx>
      <c:valAx>
        <c:axId val="941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3306.16</c:v>
                </c:pt>
                <c:pt idx="1">
                  <c:v>3071.81</c:v>
                </c:pt>
                <c:pt idx="2">
                  <c:v>3030.54</c:v>
                </c:pt>
                <c:pt idx="3">
                  <c:v>3027.51</c:v>
                </c:pt>
                <c:pt idx="4">
                  <c:v>2767.64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9920"/>
        <c:axId val="942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1506.51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9920"/>
        <c:axId val="94216192"/>
      </c:lineChart>
      <c:dateAx>
        <c:axId val="9420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16192"/>
        <c:crosses val="autoZero"/>
        <c:auto val="1"/>
        <c:lblOffset val="100"/>
        <c:baseTimeUnit val="years"/>
      </c:dateAx>
      <c:valAx>
        <c:axId val="942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0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36.94</c:v>
                </c:pt>
                <c:pt idx="1">
                  <c:v>34.590000000000003</c:v>
                </c:pt>
                <c:pt idx="2">
                  <c:v>35.03</c:v>
                </c:pt>
                <c:pt idx="3">
                  <c:v>34.619999999999997</c:v>
                </c:pt>
                <c:pt idx="4">
                  <c:v>36.29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14496"/>
        <c:axId val="943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57.33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14496"/>
        <c:axId val="94316416"/>
      </c:lineChart>
      <c:dateAx>
        <c:axId val="943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16416"/>
        <c:crosses val="autoZero"/>
        <c:auto val="1"/>
        <c:lblOffset val="100"/>
        <c:baseTimeUnit val="years"/>
      </c:dateAx>
      <c:valAx>
        <c:axId val="943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351.6</c:v>
                </c:pt>
                <c:pt idx="1">
                  <c:v>375.15</c:v>
                </c:pt>
                <c:pt idx="2">
                  <c:v>370.7</c:v>
                </c:pt>
                <c:pt idx="3">
                  <c:v>376.98</c:v>
                </c:pt>
                <c:pt idx="4">
                  <c:v>366.41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4048"/>
        <c:axId val="943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284.52999999999997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4048"/>
        <c:axId val="94356224"/>
      </c:lineChart>
      <c:dateAx>
        <c:axId val="9435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56224"/>
        <c:crosses val="autoZero"/>
        <c:auto val="1"/>
        <c:lblOffset val="100"/>
        <c:baseTimeUnit val="years"/>
      </c:dateAx>
      <c:valAx>
        <c:axId val="943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5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宇治田原町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9735</v>
      </c>
      <c r="AM8" s="47"/>
      <c r="AN8" s="47"/>
      <c r="AO8" s="47"/>
      <c r="AP8" s="47"/>
      <c r="AQ8" s="47"/>
      <c r="AR8" s="47"/>
      <c r="AS8" s="47"/>
      <c r="AT8" s="43">
        <f>データ!S6</f>
        <v>58.16</v>
      </c>
      <c r="AU8" s="43"/>
      <c r="AV8" s="43"/>
      <c r="AW8" s="43"/>
      <c r="AX8" s="43"/>
      <c r="AY8" s="43"/>
      <c r="AZ8" s="43"/>
      <c r="BA8" s="43"/>
      <c r="BB8" s="43">
        <f>データ!T6</f>
        <v>167.38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62.54</v>
      </c>
      <c r="Q10" s="43"/>
      <c r="R10" s="43"/>
      <c r="S10" s="43"/>
      <c r="T10" s="43"/>
      <c r="U10" s="43"/>
      <c r="V10" s="43"/>
      <c r="W10" s="43">
        <f>データ!P6</f>
        <v>93.11</v>
      </c>
      <c r="X10" s="43"/>
      <c r="Y10" s="43"/>
      <c r="Z10" s="43"/>
      <c r="AA10" s="43"/>
      <c r="AB10" s="43"/>
      <c r="AC10" s="43"/>
      <c r="AD10" s="47">
        <f>データ!Q6</f>
        <v>2519</v>
      </c>
      <c r="AE10" s="47"/>
      <c r="AF10" s="47"/>
      <c r="AG10" s="47"/>
      <c r="AH10" s="47"/>
      <c r="AI10" s="47"/>
      <c r="AJ10" s="47"/>
      <c r="AK10" s="2"/>
      <c r="AL10" s="47">
        <f>データ!U6</f>
        <v>6061</v>
      </c>
      <c r="AM10" s="47"/>
      <c r="AN10" s="47"/>
      <c r="AO10" s="47"/>
      <c r="AP10" s="47"/>
      <c r="AQ10" s="47"/>
      <c r="AR10" s="47"/>
      <c r="AS10" s="47"/>
      <c r="AT10" s="43">
        <f>データ!V6</f>
        <v>1.5</v>
      </c>
      <c r="AU10" s="43"/>
      <c r="AV10" s="43"/>
      <c r="AW10" s="43"/>
      <c r="AX10" s="43"/>
      <c r="AY10" s="43"/>
      <c r="AZ10" s="43"/>
      <c r="BA10" s="43"/>
      <c r="BB10" s="43">
        <f>データ!W6</f>
        <v>4040.67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263443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宇治田原町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62.54</v>
      </c>
      <c r="P6" s="32">
        <f t="shared" si="3"/>
        <v>93.11</v>
      </c>
      <c r="Q6" s="32">
        <f t="shared" si="3"/>
        <v>2519</v>
      </c>
      <c r="R6" s="32">
        <f t="shared" si="3"/>
        <v>9735</v>
      </c>
      <c r="S6" s="32">
        <f t="shared" si="3"/>
        <v>58.16</v>
      </c>
      <c r="T6" s="32">
        <f t="shared" si="3"/>
        <v>167.38</v>
      </c>
      <c r="U6" s="32">
        <f t="shared" si="3"/>
        <v>6061</v>
      </c>
      <c r="V6" s="32">
        <f t="shared" si="3"/>
        <v>1.5</v>
      </c>
      <c r="W6" s="32">
        <f t="shared" si="3"/>
        <v>4040.67</v>
      </c>
      <c r="X6" s="33">
        <f>IF(X7="",NA(),X7)</f>
        <v>54.86</v>
      </c>
      <c r="Y6" s="33">
        <f t="shared" ref="Y6:AG6" si="4">IF(Y7="",NA(),Y7)</f>
        <v>57.54</v>
      </c>
      <c r="Z6" s="33">
        <f t="shared" si="4"/>
        <v>55.57</v>
      </c>
      <c r="AA6" s="33">
        <f t="shared" si="4"/>
        <v>55.77</v>
      </c>
      <c r="AB6" s="33">
        <f t="shared" si="4"/>
        <v>56.69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3306.16</v>
      </c>
      <c r="BF6" s="33">
        <f t="shared" ref="BF6:BN6" si="7">IF(BF7="",NA(),BF7)</f>
        <v>3071.81</v>
      </c>
      <c r="BG6" s="33">
        <f t="shared" si="7"/>
        <v>3030.54</v>
      </c>
      <c r="BH6" s="33">
        <f t="shared" si="7"/>
        <v>3027.51</v>
      </c>
      <c r="BI6" s="33">
        <f t="shared" si="7"/>
        <v>2767.64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1506.51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36.94</v>
      </c>
      <c r="BQ6" s="33">
        <f t="shared" ref="BQ6:BY6" si="8">IF(BQ7="",NA(),BQ7)</f>
        <v>34.590000000000003</v>
      </c>
      <c r="BR6" s="33">
        <f t="shared" si="8"/>
        <v>35.03</v>
      </c>
      <c r="BS6" s="33">
        <f t="shared" si="8"/>
        <v>34.619999999999997</v>
      </c>
      <c r="BT6" s="33">
        <f t="shared" si="8"/>
        <v>36.29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57.33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351.6</v>
      </c>
      <c r="CB6" s="33">
        <f t="shared" ref="CB6:CJ6" si="9">IF(CB7="",NA(),CB7)</f>
        <v>375.15</v>
      </c>
      <c r="CC6" s="33">
        <f t="shared" si="9"/>
        <v>370.7</v>
      </c>
      <c r="CD6" s="33">
        <f t="shared" si="9"/>
        <v>376.98</v>
      </c>
      <c r="CE6" s="33">
        <f t="shared" si="9"/>
        <v>366.41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284.52999999999997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>
        <f>IF(CL7="",NA(),CL7)</f>
        <v>41.74</v>
      </c>
      <c r="CM6" s="33">
        <f t="shared" ref="CM6:CU6" si="10">IF(CM7="",NA(),CM7)</f>
        <v>41.42</v>
      </c>
      <c r="CN6" s="33">
        <f t="shared" si="10"/>
        <v>40.74</v>
      </c>
      <c r="CO6" s="33">
        <f t="shared" si="10"/>
        <v>40.74</v>
      </c>
      <c r="CP6" s="33">
        <f t="shared" si="10"/>
        <v>42.98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39.92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77.599999999999994</v>
      </c>
      <c r="CX6" s="33">
        <f t="shared" ref="CX6:DF6" si="11">IF(CX7="",NA(),CX7)</f>
        <v>79.81</v>
      </c>
      <c r="CY6" s="33">
        <f t="shared" si="11"/>
        <v>79.849999999999994</v>
      </c>
      <c r="CZ6" s="33">
        <f t="shared" si="11"/>
        <v>76.95</v>
      </c>
      <c r="DA6" s="33">
        <f t="shared" si="11"/>
        <v>77.2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65.86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0.19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263443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62.54</v>
      </c>
      <c r="P7" s="36">
        <v>93.11</v>
      </c>
      <c r="Q7" s="36">
        <v>2519</v>
      </c>
      <c r="R7" s="36">
        <v>9735</v>
      </c>
      <c r="S7" s="36">
        <v>58.16</v>
      </c>
      <c r="T7" s="36">
        <v>167.38</v>
      </c>
      <c r="U7" s="36">
        <v>6061</v>
      </c>
      <c r="V7" s="36">
        <v>1.5</v>
      </c>
      <c r="W7" s="36">
        <v>4040.67</v>
      </c>
      <c r="X7" s="36">
        <v>54.86</v>
      </c>
      <c r="Y7" s="36">
        <v>57.54</v>
      </c>
      <c r="Z7" s="36">
        <v>55.57</v>
      </c>
      <c r="AA7" s="36">
        <v>55.77</v>
      </c>
      <c r="AB7" s="36">
        <v>56.69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3306.16</v>
      </c>
      <c r="BF7" s="36">
        <v>3071.81</v>
      </c>
      <c r="BG7" s="36">
        <v>3030.54</v>
      </c>
      <c r="BH7" s="36">
        <v>3027.51</v>
      </c>
      <c r="BI7" s="36">
        <v>2767.64</v>
      </c>
      <c r="BJ7" s="36">
        <v>1882.66</v>
      </c>
      <c r="BK7" s="36">
        <v>1749.66</v>
      </c>
      <c r="BL7" s="36">
        <v>1574.53</v>
      </c>
      <c r="BM7" s="36">
        <v>1506.51</v>
      </c>
      <c r="BN7" s="36">
        <v>1136.5</v>
      </c>
      <c r="BO7" s="36">
        <v>776.35</v>
      </c>
      <c r="BP7" s="36">
        <v>36.94</v>
      </c>
      <c r="BQ7" s="36">
        <v>34.590000000000003</v>
      </c>
      <c r="BR7" s="36">
        <v>35.03</v>
      </c>
      <c r="BS7" s="36">
        <v>34.619999999999997</v>
      </c>
      <c r="BT7" s="36">
        <v>36.29</v>
      </c>
      <c r="BU7" s="36">
        <v>54.67</v>
      </c>
      <c r="BV7" s="36">
        <v>54.46</v>
      </c>
      <c r="BW7" s="36">
        <v>57.36</v>
      </c>
      <c r="BX7" s="36">
        <v>57.33</v>
      </c>
      <c r="BY7" s="36">
        <v>71.650000000000006</v>
      </c>
      <c r="BZ7" s="36">
        <v>96.57</v>
      </c>
      <c r="CA7" s="36">
        <v>351.6</v>
      </c>
      <c r="CB7" s="36">
        <v>375.15</v>
      </c>
      <c r="CC7" s="36">
        <v>370.7</v>
      </c>
      <c r="CD7" s="36">
        <v>376.98</v>
      </c>
      <c r="CE7" s="36">
        <v>366.41</v>
      </c>
      <c r="CF7" s="36">
        <v>290.26</v>
      </c>
      <c r="CG7" s="36">
        <v>293.08999999999997</v>
      </c>
      <c r="CH7" s="36">
        <v>279.91000000000003</v>
      </c>
      <c r="CI7" s="36">
        <v>284.52999999999997</v>
      </c>
      <c r="CJ7" s="36">
        <v>217.82</v>
      </c>
      <c r="CK7" s="36">
        <v>142.28</v>
      </c>
      <c r="CL7" s="36">
        <v>41.74</v>
      </c>
      <c r="CM7" s="36">
        <v>41.42</v>
      </c>
      <c r="CN7" s="36">
        <v>40.74</v>
      </c>
      <c r="CO7" s="36">
        <v>40.74</v>
      </c>
      <c r="CP7" s="36">
        <v>42.98</v>
      </c>
      <c r="CQ7" s="36">
        <v>39.770000000000003</v>
      </c>
      <c r="CR7" s="36">
        <v>38.950000000000003</v>
      </c>
      <c r="CS7" s="36">
        <v>40.07</v>
      </c>
      <c r="CT7" s="36">
        <v>39.92</v>
      </c>
      <c r="CU7" s="36">
        <v>54.44</v>
      </c>
      <c r="CV7" s="36">
        <v>60.35</v>
      </c>
      <c r="CW7" s="36">
        <v>77.599999999999994</v>
      </c>
      <c r="CX7" s="36">
        <v>79.81</v>
      </c>
      <c r="CY7" s="36">
        <v>79.849999999999994</v>
      </c>
      <c r="CZ7" s="36">
        <v>76.95</v>
      </c>
      <c r="DA7" s="36">
        <v>77.2</v>
      </c>
      <c r="DB7" s="36">
        <v>65.66</v>
      </c>
      <c r="DC7" s="36">
        <v>65.599999999999994</v>
      </c>
      <c r="DD7" s="36">
        <v>66</v>
      </c>
      <c r="DE7" s="36">
        <v>65.86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0.19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宇治田原町</cp:lastModifiedBy>
  <cp:lastPrinted>2016-02-15T02:21:50Z</cp:lastPrinted>
  <dcterms:created xsi:type="dcterms:W3CDTF">2016-02-03T08:54:21Z</dcterms:created>
  <dcterms:modified xsi:type="dcterms:W3CDTF">2016-02-15T02:39:58Z</dcterms:modified>
  <cp:category/>
</cp:coreProperties>
</file>