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<sst xmlns="http://schemas.openxmlformats.org/spreadsheetml/2006/main" count="232" uniqueCount="111">
  <si>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</si>
  <si>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</si>
  <si>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</si>
  <si>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</si>
  <si>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</si>
  <si>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</si>
  <si>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</si>
  <si>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</si>
  <si>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</si>
  <si>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</si>
  <si>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</si>
  <si>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</si>
  <si>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</si>
  <si>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</si>
  <si>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</si>
  <si>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</si>
  <si>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</si>
  <si>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</si>
  <si>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</si>
  <si>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</si>
  <si>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</si>
  <si>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</si>
  <si>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</si>
  <si>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</si>
  <si>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</si>
  <si>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</si>
  <si>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</si>
  <si>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</si>
  <si>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</si>
  <si>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</si>
  <si>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</si>
  <si>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</si>
  <si>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</si>
  <si>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</si>
  <si>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</si>
  <si>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</si>
  <si>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</si>
  <si>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</si>
  <si>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</si>
  <si>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</si>
  <si>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</si>
  <si>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</si>
  <si>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</si>
  <si>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</si>
  <si>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</si>
  <si>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</si>
  <si>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</si>
  <si>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</si>
  <si>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</si>
  <si>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</si>
  <si>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</si>
  <si>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</si>
  <si>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</si>
  <si>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</si>
  <si>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</si>
  <si>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</si>
  <si>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</si>
  <si>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</si>
  <si>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</si>
  <si>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</si>
  <si>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</si>
  <si>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</si>
  <si>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</si>
  <si>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</si>
  <si>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</si>
  <si>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</si>
  <si>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</si>
  <si>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</si>
  <si>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</si>
  <si>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</si>
  <si>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</si>
  <si>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</si>
  <si>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</si>
  <si>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</si>
  <si>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</si>
  <si>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</si>
  <si>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</si>
  <si>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</si>
  <si>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</si>
  <si>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</si>
  <si>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</si>
  <si>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</si>
  <si>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</si>
  <si>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</si>
  <si>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</si>
  <si>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</si>
  <si>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</si>
  <si>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</si>
  <si>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</si>
  <si>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</si>
  <si>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</si>
  <si>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</si>
  <si>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</si>
  <si>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</si>
  <si>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</si>
  <si>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</si>
  <si>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舞鶴市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</si>
  <si>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</si>
  <si>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</si>
  <si>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</si>
  <si>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</si>
  <si>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</si>
  <si>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</si>
  <si>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</si>
  <si>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</si>
  <si>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</si>
  <si>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</si>
  <si>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</si>
  <si>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事業着手から数年しか経過しておらず、施設更新はこれからの課題として検討していきます。</t>
    <rPh sb="1" eb="3">
      <t>ジギョウ</t>
    </rPh>
    <rPh sb="3" eb="5">
      <t>チャクシュ</t>
    </rPh>
    <rPh sb="7" eb="9">
      <t>スウネン</t>
    </rPh>
    <rPh sb="11" eb="13">
      <t>ケイカ</t>
    </rPh>
    <rPh sb="19" eb="21">
      <t>シセツ</t>
    </rPh>
    <rPh sb="21" eb="23">
      <t>コウシン</t>
    </rPh>
    <rPh sb="29" eb="31">
      <t>カダイ</t>
    </rPh>
    <rPh sb="34" eb="36">
      <t>ケントウ</t>
    </rPh>
    <phoneticPr fontId="4"/>
  </si>
  <si>
    <t xml:space="preserve">　公設浄化槽事業は、平成１７年に事業着手し、４４地区で事業を実施しています。水洗化戸数の増加に伴い使用料収入は年々増加し、有収水量も増加しているものの、施設整備に要した地方債の償還額も同時に増加しているため、⑤の経費回収率（料金水準の適切性）、⑥の汚水処理原価（費用の効率性）はともに横ばいの状態で推移しています。
</t>
    <rPh sb="16" eb="18">
      <t>ジギョウ</t>
    </rPh>
    <rPh sb="38" eb="41">
      <t>スイセンカ</t>
    </rPh>
    <rPh sb="41" eb="43">
      <t>コスウ</t>
    </rPh>
    <rPh sb="44" eb="46">
      <t>ゾウカ</t>
    </rPh>
    <rPh sb="142" eb="143">
      <t>ヨコ</t>
    </rPh>
    <rPh sb="146" eb="148">
      <t>ジョウタイ</t>
    </rPh>
    <rPh sb="149" eb="151">
      <t>スイイ</t>
    </rPh>
    <phoneticPr fontId="4"/>
  </si>
  <si>
    <t>　今後、水洗化人口の減少に伴う使用料収入の減収、地方債償還費の増加等により、下水道経営は大変厳しい状況になると見込まれることから、現在、使用料の見直しと公費負担のあり方を検討しています。また、平成３０年４月から地方公営企業法を適用して、企業会計方式を取り入れることにより、健全で安定的な事業運営の構築を目指します。</t>
    <rPh sb="1" eb="3">
      <t>コンゴ</t>
    </rPh>
    <rPh sb="4" eb="7">
      <t>スイセンカ</t>
    </rPh>
    <rPh sb="7" eb="9">
      <t>ジンコウ</t>
    </rPh>
    <rPh sb="10" eb="12">
      <t>ゲンショウ</t>
    </rPh>
    <rPh sb="13" eb="14">
      <t>トモナ</t>
    </rPh>
    <rPh sb="33" eb="34">
      <t>トウ</t>
    </rPh>
    <rPh sb="65" eb="6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</si>
</sst>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4752"/>
        <c:axId val="3290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34752"/>
        <c:axId val="32903168"/>
      </c:lineChart>
      <c:dateAx>
        <c:axId val="3263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03168"/>
        <c:crosses val="autoZero"/>
        <c:auto val="1"/>
        <c:lblOffset val="100"/>
        <c:baseTimeUnit val="years"/>
      </c:dateAx>
      <c:valAx>
        <c:axId val="3290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3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4.53</c:v>
                </c:pt>
                <c:pt idx="1">
                  <c:v>39.28</c:v>
                </c:pt>
                <c:pt idx="2">
                  <c:v>44.94</c:v>
                </c:pt>
                <c:pt idx="3">
                  <c:v>42.02</c:v>
                </c:pt>
                <c:pt idx="4">
                  <c:v>42.59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4112"/>
        <c:axId val="8968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130.51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4112"/>
        <c:axId val="89686016"/>
      </c:lineChart>
      <c:dateAx>
        <c:axId val="8967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86016"/>
        <c:crosses val="autoZero"/>
        <c:auto val="1"/>
        <c:lblOffset val="100"/>
        <c:baseTimeUnit val="years"/>
      </c:dateAx>
      <c:valAx>
        <c:axId val="8968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33.049999999999997</c:v>
                </c:pt>
                <c:pt idx="1">
                  <c:v>42.2</c:v>
                </c:pt>
                <c:pt idx="2">
                  <c:v>50.46</c:v>
                </c:pt>
                <c:pt idx="3">
                  <c:v>48.59</c:v>
                </c:pt>
                <c:pt idx="4">
                  <c:v>54.24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01792"/>
        <c:axId val="904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1792"/>
        <c:axId val="90408064"/>
      </c:lineChart>
      <c:dateAx>
        <c:axId val="9040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08064"/>
        <c:crosses val="autoZero"/>
        <c:auto val="1"/>
        <c:lblOffset val="100"/>
        <c:baseTimeUnit val="years"/>
      </c:dateAx>
      <c:valAx>
        <c:axId val="9040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0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3701688848878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296.45</c:v>
                </c:pt>
                <c:pt idx="1">
                  <c:v>103.38</c:v>
                </c:pt>
                <c:pt idx="2">
                  <c:v>98.21</c:v>
                </c:pt>
                <c:pt idx="3">
                  <c:v>96.08</c:v>
                </c:pt>
                <c:pt idx="4">
                  <c:v>94.47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48224"/>
        <c:axId val="3295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48224"/>
        <c:axId val="32950528"/>
      </c:lineChart>
      <c:dateAx>
        <c:axId val="329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50528"/>
        <c:crosses val="autoZero"/>
        <c:auto val="1"/>
        <c:lblOffset val="100"/>
        <c:baseTimeUnit val="years"/>
      </c:dateAx>
      <c:valAx>
        <c:axId val="3295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9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53952"/>
        <c:axId val="4625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3952"/>
        <c:axId val="46256512"/>
      </c:lineChart>
      <c:dateAx>
        <c:axId val="4625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56512"/>
        <c:crosses val="autoZero"/>
        <c:auto val="1"/>
        <c:lblOffset val="100"/>
        <c:baseTimeUnit val="years"/>
      </c:dateAx>
      <c:valAx>
        <c:axId val="4625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5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4"/>
          <c:y val="0.1580694566902848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3952"/>
        <c:axId val="6362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13952"/>
        <c:axId val="63620224"/>
      </c:lineChart>
      <c:dateAx>
        <c:axId val="6361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20224"/>
        <c:crosses val="autoZero"/>
        <c:auto val="1"/>
        <c:lblOffset val="100"/>
        <c:baseTimeUnit val="years"/>
      </c:dateAx>
      <c:valAx>
        <c:axId val="6362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1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41792"/>
        <c:axId val="6386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41792"/>
        <c:axId val="63860736"/>
      </c:lineChart>
      <c:dateAx>
        <c:axId val="6384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860736"/>
        <c:crosses val="autoZero"/>
        <c:auto val="1"/>
        <c:lblOffset val="100"/>
        <c:baseTimeUnit val="years"/>
      </c:dateAx>
      <c:valAx>
        <c:axId val="6386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84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03392"/>
        <c:axId val="6421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03392"/>
        <c:axId val="64213760"/>
      </c:lineChart>
      <c:dateAx>
        <c:axId val="6420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13760"/>
        <c:crosses val="autoZero"/>
        <c:auto val="1"/>
        <c:lblOffset val="100"/>
        <c:baseTimeUnit val="years"/>
      </c:dateAx>
      <c:valAx>
        <c:axId val="6421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20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326.26</c:v>
                </c:pt>
                <c:pt idx="1">
                  <c:v>221.46</c:v>
                </c:pt>
                <c:pt idx="2">
                  <c:v>194.85</c:v>
                </c:pt>
                <c:pt idx="3">
                  <c:v>198.43</c:v>
                </c:pt>
                <c:pt idx="4">
                  <c:v>170.69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93984"/>
        <c:axId val="6439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93984"/>
        <c:axId val="64396672"/>
      </c:lineChart>
      <c:dateAx>
        <c:axId val="643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396672"/>
        <c:crosses val="autoZero"/>
        <c:auto val="1"/>
        <c:lblOffset val="100"/>
        <c:baseTimeUnit val="years"/>
      </c:dateAx>
      <c:valAx>
        <c:axId val="6439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3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73.31</c:v>
                </c:pt>
                <c:pt idx="1">
                  <c:v>68.209999999999994</c:v>
                </c:pt>
                <c:pt idx="2">
                  <c:v>64.8</c:v>
                </c:pt>
                <c:pt idx="3">
                  <c:v>62.93</c:v>
                </c:pt>
                <c:pt idx="4">
                  <c:v>61.19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52288"/>
        <c:axId val="836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2288"/>
        <c:axId val="83657088"/>
      </c:lineChart>
      <c:dateAx>
        <c:axId val="8345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657088"/>
        <c:crosses val="autoZero"/>
        <c:auto val="1"/>
        <c:lblOffset val="100"/>
        <c:baseTimeUnit val="years"/>
      </c:dateAx>
      <c:valAx>
        <c:axId val="836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5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375.7</c:v>
                </c:pt>
                <c:pt idx="1">
                  <c:v>345.92</c:v>
                </c:pt>
                <c:pt idx="2">
                  <c:v>365.06</c:v>
                </c:pt>
                <c:pt idx="3">
                  <c:v>412.97</c:v>
                </c:pt>
                <c:pt idx="4">
                  <c:v>419.27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00352"/>
        <c:axId val="837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00352"/>
        <c:axId val="83784832"/>
      </c:lineChart>
      <c:dateAx>
        <c:axId val="83700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84832"/>
        <c:crosses val="autoZero"/>
        <c:auto val="1"/>
        <c:lblOffset val="100"/>
        <c:baseTimeUnit val="years"/>
      </c:dateAx>
      <c:valAx>
        <c:axId val="837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700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4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京都府　舞鶴市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86996</v>
      </c>
      <c r="AM8" s="64"/>
      <c r="AN8" s="64"/>
      <c r="AO8" s="64"/>
      <c r="AP8" s="64"/>
      <c r="AQ8" s="64"/>
      <c r="AR8" s="64"/>
      <c r="AS8" s="64"/>
      <c r="AT8" s="63">
        <f>データ!S6</f>
        <v>342.1</v>
      </c>
      <c r="AU8" s="63"/>
      <c r="AV8" s="63"/>
      <c r="AW8" s="63"/>
      <c r="AX8" s="63"/>
      <c r="AY8" s="63"/>
      <c r="AZ8" s="63"/>
      <c r="BA8" s="63"/>
      <c r="BB8" s="63">
        <f>データ!T6</f>
        <v>254.3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4.33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4937</v>
      </c>
      <c r="AE10" s="64"/>
      <c r="AF10" s="64"/>
      <c r="AG10" s="64"/>
      <c r="AH10" s="64"/>
      <c r="AI10" s="64"/>
      <c r="AJ10" s="64"/>
      <c r="AK10" s="2"/>
      <c r="AL10" s="64">
        <f>データ!U6</f>
        <v>3730</v>
      </c>
      <c r="AM10" s="64"/>
      <c r="AN10" s="64"/>
      <c r="AO10" s="64"/>
      <c r="AP10" s="64"/>
      <c r="AQ10" s="64"/>
      <c r="AR10" s="64"/>
      <c r="AS10" s="64"/>
      <c r="AT10" s="63">
        <f>データ!V6</f>
        <v>0.38</v>
      </c>
      <c r="AU10" s="63"/>
      <c r="AV10" s="63"/>
      <c r="AW10" s="63"/>
      <c r="AX10" s="63"/>
      <c r="AY10" s="63"/>
      <c r="AZ10" s="63"/>
      <c r="BA10" s="63"/>
      <c r="BB10" s="63">
        <f>データ!W6</f>
        <v>9815.7900000000009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262021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京都府　舞鶴市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4.33</v>
      </c>
      <c r="P6" s="32">
        <f t="shared" si="3"/>
        <v>100</v>
      </c>
      <c r="Q6" s="32">
        <f t="shared" si="3"/>
        <v>4937</v>
      </c>
      <c r="R6" s="32">
        <f t="shared" si="3"/>
        <v>86996</v>
      </c>
      <c r="S6" s="32">
        <f t="shared" si="3"/>
        <v>342.1</v>
      </c>
      <c r="T6" s="32">
        <f t="shared" si="3"/>
        <v>254.3</v>
      </c>
      <c r="U6" s="32">
        <f t="shared" si="3"/>
        <v>3730</v>
      </c>
      <c r="V6" s="32">
        <f t="shared" si="3"/>
        <v>0.38</v>
      </c>
      <c r="W6" s="32">
        <f t="shared" si="3"/>
        <v>9815.7900000000009</v>
      </c>
      <c r="X6" s="33">
        <f>IF(X7="",NA(),X7)</f>
        <v>296.45</v>
      </c>
      <c r="Y6" s="33">
        <f t="shared" ref="Y6:AG6" si="4">IF(Y7="",NA(),Y7)</f>
        <v>103.38</v>
      </c>
      <c r="Z6" s="33">
        <f t="shared" si="4"/>
        <v>98.21</v>
      </c>
      <c r="AA6" s="33">
        <f t="shared" si="4"/>
        <v>96.08</v>
      </c>
      <c r="AB6" s="33">
        <f t="shared" si="4"/>
        <v>94.47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326.26</v>
      </c>
      <c r="BF6" s="33">
        <f t="shared" ref="BF6:BN6" si="7">IF(BF7="",NA(),BF7)</f>
        <v>221.46</v>
      </c>
      <c r="BG6" s="33">
        <f t="shared" si="7"/>
        <v>194.85</v>
      </c>
      <c r="BH6" s="33">
        <f t="shared" si="7"/>
        <v>198.43</v>
      </c>
      <c r="BI6" s="33">
        <f t="shared" si="7"/>
        <v>170.69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73.31</v>
      </c>
      <c r="BQ6" s="33">
        <f t="shared" ref="BQ6:BY6" si="8">IF(BQ7="",NA(),BQ7)</f>
        <v>68.209999999999994</v>
      </c>
      <c r="BR6" s="33">
        <f t="shared" si="8"/>
        <v>64.8</v>
      </c>
      <c r="BS6" s="33">
        <f t="shared" si="8"/>
        <v>62.93</v>
      </c>
      <c r="BT6" s="33">
        <f t="shared" si="8"/>
        <v>61.19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375.7</v>
      </c>
      <c r="CB6" s="33">
        <f t="shared" ref="CB6:CJ6" si="9">IF(CB7="",NA(),CB7)</f>
        <v>345.92</v>
      </c>
      <c r="CC6" s="33">
        <f t="shared" si="9"/>
        <v>365.06</v>
      </c>
      <c r="CD6" s="33">
        <f t="shared" si="9"/>
        <v>412.97</v>
      </c>
      <c r="CE6" s="33">
        <f t="shared" si="9"/>
        <v>419.27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4.53</v>
      </c>
      <c r="CM6" s="33">
        <f t="shared" ref="CM6:CU6" si="10">IF(CM7="",NA(),CM7)</f>
        <v>39.28</v>
      </c>
      <c r="CN6" s="33">
        <f t="shared" si="10"/>
        <v>44.94</v>
      </c>
      <c r="CO6" s="33">
        <f t="shared" si="10"/>
        <v>42.02</v>
      </c>
      <c r="CP6" s="33">
        <f t="shared" si="10"/>
        <v>42.59</v>
      </c>
      <c r="CQ6" s="33">
        <f t="shared" si="10"/>
        <v>130.51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33.049999999999997</v>
      </c>
      <c r="CX6" s="33">
        <f t="shared" ref="CX6:DF6" si="11">IF(CX7="",NA(),CX7)</f>
        <v>42.2</v>
      </c>
      <c r="CY6" s="33">
        <f t="shared" si="11"/>
        <v>50.46</v>
      </c>
      <c r="CZ6" s="33">
        <f t="shared" si="11"/>
        <v>48.59</v>
      </c>
      <c r="DA6" s="33">
        <f t="shared" si="11"/>
        <v>54.24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 x14ac:dyDescent="0.15">
      <c r="A7" s="26"/>
      <c r="B7" s="35">
        <v>2014</v>
      </c>
      <c r="C7" s="35">
        <v>262021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4.33</v>
      </c>
      <c r="P7" s="36">
        <v>100</v>
      </c>
      <c r="Q7" s="36">
        <v>4937</v>
      </c>
      <c r="R7" s="36">
        <v>86996</v>
      </c>
      <c r="S7" s="36">
        <v>342.1</v>
      </c>
      <c r="T7" s="36">
        <v>254.3</v>
      </c>
      <c r="U7" s="36">
        <v>3730</v>
      </c>
      <c r="V7" s="36">
        <v>0.38</v>
      </c>
      <c r="W7" s="36">
        <v>9815.7900000000009</v>
      </c>
      <c r="X7" s="36">
        <v>296.45</v>
      </c>
      <c r="Y7" s="36">
        <v>103.38</v>
      </c>
      <c r="Z7" s="36">
        <v>98.21</v>
      </c>
      <c r="AA7" s="36">
        <v>96.08</v>
      </c>
      <c r="AB7" s="36">
        <v>94.47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326.26</v>
      </c>
      <c r="BF7" s="36">
        <v>221.46</v>
      </c>
      <c r="BG7" s="36">
        <v>194.85</v>
      </c>
      <c r="BH7" s="36">
        <v>198.43</v>
      </c>
      <c r="BI7" s="36">
        <v>170.69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73.31</v>
      </c>
      <c r="BQ7" s="36">
        <v>68.209999999999994</v>
      </c>
      <c r="BR7" s="36">
        <v>64.8</v>
      </c>
      <c r="BS7" s="36">
        <v>62.93</v>
      </c>
      <c r="BT7" s="36">
        <v>61.19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375.7</v>
      </c>
      <c r="CB7" s="36">
        <v>345.92</v>
      </c>
      <c r="CC7" s="36">
        <v>365.06</v>
      </c>
      <c r="CD7" s="36">
        <v>412.97</v>
      </c>
      <c r="CE7" s="36">
        <v>419.27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4.53</v>
      </c>
      <c r="CM7" s="36">
        <v>39.28</v>
      </c>
      <c r="CN7" s="36">
        <v>44.94</v>
      </c>
      <c r="CO7" s="36">
        <v>42.02</v>
      </c>
      <c r="CP7" s="36">
        <v>42.59</v>
      </c>
      <c r="CQ7" s="36">
        <v>130.51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33.049999999999997</v>
      </c>
      <c r="CX7" s="36">
        <v>42.2</v>
      </c>
      <c r="CY7" s="36">
        <v>50.46</v>
      </c>
      <c r="CZ7" s="36">
        <v>48.59</v>
      </c>
      <c r="DA7" s="36">
        <v>54.24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2016-02-19T01:22:36Z</cp:lastPrinted>
  <dcterms:created xsi:type="dcterms:W3CDTF">2016-01-14T11:12:57Z</dcterms:created>
  <dcterms:modified xsi:type="dcterms:W3CDTF">2016-02-19T01:23:18Z</dcterms:modified>
</cp:coreProperties>
</file>