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AD265415-081A-41DD-9AA8-5DE2DA479A0D}"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<sst xmlns="http://schemas.openxmlformats.org/spreadsheetml/2006/main" count="1102" uniqueCount="569">
  <si>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</si>
  <si>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</si>
  <si>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</si>
  <si>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</si>
  <si>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</si>
  <si>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</si>
  <si>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</si>
  <si>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</si>
  <si>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</si>
  <si>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</si>
  <si>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</si>
  <si>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</si>
  <si>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</si>
  <si>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</si>
  <si>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</si>
  <si>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</si>
  <si>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</si>
  <si>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</si>
  <si>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</si>
  <si>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</si>
  <si>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</si>
  <si>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</si>
  <si>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</si>
  <si>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</si>
  <si>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</si>
  <si>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</si>
  <si>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</si>
  <si>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</si>
  <si>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</si>
  <si>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</si>
  <si>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</si>
  <si>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</si>
  <si>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</si>
  <si>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</si>
  <si>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</si>
  <si>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</si>
  <si>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</si>
  <si>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</si>
  <si>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</si>
  <si>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</si>
  <si>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</si>
  <si>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</si>
  <si>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</si>
  <si>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</si>
  <si>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</si>
  <si>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</si>
  <si>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</si>
  <si>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</si>
  <si>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</si>
  <si>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</si>
  <si>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</si>
  <si>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</si>
  <si>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</si>
  <si>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</si>
  <si>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</si>
  <si>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</si>
  <si>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</si>
  <si>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</si>
  <si>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</si>
  <si>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</si>
  <si>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</si>
  <si>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</si>
  <si>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</si>
  <si>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</si>
  <si>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</si>
  <si>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</si>
  <si>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</si>
  <si>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</si>
  <si>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</si>
  <si>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</si>
  <si>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</si>
  <si>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</si>
  <si>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</si>
  <si>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</si>
  <si>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</si>
  <si>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</si>
  <si>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</si>
  <si>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</si>
  <si>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</si>
  <si>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</si>
  <si>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</si>
  <si>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</si>
  <si>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</si>
  <si>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</si>
  <si>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</si>
  <si>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</si>
  <si>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</si>
  <si>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</si>
  <si>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</si>
  <si>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</si>
  <si>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</si>
  <si>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</si>
  <si>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</si>
  <si>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</si>
  <si>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宇治田原町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</si>
  <si>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</si>
  <si>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</si>
  <si>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</si>
  <si>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</si>
  <si>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</si>
  <si>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</si>
  <si>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</si>
  <si>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</si>
  <si>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</si>
  <si>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</si>
  <si>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</si>
  <si>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</si>
  <si>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</si>
  <si>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</si>
  <si>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</si>
  <si>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</si>
  <si>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</si>
  <si>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</si>
  <si>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</si>
  <si>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</si>
  <si>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</si>
  <si>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</si>
  <si>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</si>
  <si>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</si>
  <si>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</si>
  <si>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</si>
  <si>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</si>
  <si>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</si>
  <si>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</si>
  <si>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</si>
  <si>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</si>
  <si>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</si>
  <si>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</si>
  <si>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</si>
  <si>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</si>
  <si>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</si>
  <si>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</si>
  <si>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</si>
  <si>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</si>
  <si>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</si>
  <si>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</si>
  <si>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</si>
  <si>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</si>
  <si>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</si>
  <si>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</si>
  <si>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</si>
  <si>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</si>
  <si>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</si>
  <si>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</si>
  <si>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</si>
  <si>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</si>
  <si>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</si>
  <si>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</si>
  <si>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</si>
  <si>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</si>
  <si>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</si>
  <si>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</si>
  <si>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</si>
  <si>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</si>
  <si>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</si>
  <si>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</si>
  <si>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</si>
  <si>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</si>
  <si>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</si>
  <si>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</si>
  <si>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</si>
  <si>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</si>
  <si>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</si>
  <si>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</si>
  <si>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</si>
  <si>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</si>
  <si>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</si>
  <si>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</si>
  <si>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</si>
  <si>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</si>
  <si>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</si>
  <si>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</si>
  <si>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</si>
  <si>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</si>
  <si>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</si>
  <si>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</si>
  <si>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</si>
  <si>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</si>
  <si>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</si>
  <si>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</si>
  <si>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</si>
  <si>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</si>
  <si>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</si>
  <si>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</si>
  <si>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</si>
  <si>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</si>
  <si>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</si>
  <si>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</si>
  <si>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</si>
  <si>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</si>
  <si>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</si>
  <si>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</si>
  <si>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</si>
  <si>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</si>
  <si>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</si>
  <si>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</si>
  <si>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</si>
  <si>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</si>
  <si>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</si>
  <si>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</si>
  <si>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</si>
  <si>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</si>
  <si>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</si>
  <si>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京都府宇治田原町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</si>
  <si>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</si>
  <si>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</si>
  <si>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</si>
  <si>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</si>
  <si>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</si>
  <si>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</si>
  <si>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</si>
  <si>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</si>
  <si>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</si>
  <si>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</si>
  <si>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</si>
  <si>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</si>
  <si>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</si>
  <si>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</si>
  <si>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</si>
  <si>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</si>
  <si>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</si>
  <si>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</si>
  <si>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</si>
  <si>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</si>
  <si>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</si>
  <si>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</si>
  <si>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</si>
  <si>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</si>
  <si>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</si>
  <si>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</si>
  <si>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</si>
  <si>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</si>
  <si>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</si>
  <si>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</si>
  <si>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</si>
  <si>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</si>
  <si>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</si>
  <si>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</si>
  <si>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</si>
  <si>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</si>
  <si>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</si>
  <si>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</si>
  <si>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</si>
  <si>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</si>
  <si>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</si>
  <si>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</si>
  <si>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</si>
  <si>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</si>
  <si>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</si>
  <si>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</si>
  <si>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</si>
  <si>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</si>
  <si>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</si>
  <si>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</si>
  <si>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</si>
  <si>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</si>
  <si>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</si>
  <si>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</si>
  <si>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</si>
  <si>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</si>
  <si>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</si>
  <si>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</si>
  <si>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</si>
  <si>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</si>
  <si>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</si>
  <si>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</si>
  <si>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</si>
  <si>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</si>
  <si>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</si>
  <si>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</si>
  <si>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</si>
  <si>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</si>
  <si>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</si>
  <si>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</si>
  <si>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</si>
  <si>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</si>
  <si>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</si>
  <si>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</si>
  <si>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</si>
  <si>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</si>
  <si>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</si>
  <si>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</si>
  <si>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</si>
  <si>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</si>
  <si>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</si>
  <si>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</si>
  <si>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</si>
  <si>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</si>
  <si>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</si>
  <si>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</si>
  <si>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</si>
  <si>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</si>
  <si>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</si>
  <si>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</si>
  <si>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</si>
  <si>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</si>
  <si>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</si>
  <si>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</si>
  <si>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</si>
  <si>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</si>
  <si>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</si>
  <si>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</si>
  <si>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</si>
  <si>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</si>
  <si>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</si>
  <si>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</si>
  <si>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</si>
  <si>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</si>
  <si>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</si>
  <si>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</si>
  <si>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</si>
  <si>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</si>
  <si>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</si>
  <si>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</si>
  <si>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</si>
  <si>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</si>
  <si>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</si>
  <si>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</si>
  <si>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</si>
  <si>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</si>
  <si>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</si>
  <si>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</si>
  <si>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</si>
  <si>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</si>
  <si>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</si>
  <si>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</si>
  <si>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</si>
  <si>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</si>
  <si>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</si>
  <si>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</si>
  <si>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</si>
  <si>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</si>
  <si>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</si>
  <si>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</si>
  <si>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</si>
  <si>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</si>
  <si>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</si>
  <si>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</si>
  <si>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</si>
  <si>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</si>
  <si>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</si>
  <si>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</si>
  <si>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</si>
  <si>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</si>
  <si>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</si>
  <si>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</si>
  <si>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</si>
  <si>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</si>
  <si>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</si>
  <si>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</si>
  <si>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</si>
  <si>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</si>
  <si>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</si>
  <si>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</si>
  <si>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京都府宇治田原町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</si>
  <si>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</si>
  <si>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</si>
  <si>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</si>
  <si>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</si>
  <si>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</si>
  <si>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</si>
  <si>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</si>
  <si>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</si>
  <si>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</si>
  <si>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</si>
  <si>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</si>
  <si>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</si>
  <si>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</si>
  <si>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</si>
  <si>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</si>
  <si>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</si>
  <si>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</si>
  <si>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</si>
  <si>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</si>
  <si>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</si>
  <si>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</si>
  <si>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</si>
  <si>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</si>
  <si>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</si>
  <si>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</si>
  <si>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</si>
  <si>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</si>
  <si>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</si>
  <si>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</si>
  <si>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</si>
  <si>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</si>
  <si>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</si>
  <si>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</si>
  <si>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宇治田原町国民健康保険特別会計（事業勘定）</t>
    <phoneticPr fontId="5"/>
  </si>
  <si>
    <t>宇治田原町介護保険特別会計</t>
    <phoneticPr fontId="5"/>
  </si>
  <si>
    <t>宇治田原町後期高齢者医療特別会計</t>
    <phoneticPr fontId="5"/>
  </si>
  <si>
    <t>宇治田原町水道事業会計</t>
    <phoneticPr fontId="5"/>
  </si>
  <si>
    <t>法適用企業</t>
    <phoneticPr fontId="5"/>
  </si>
  <si>
    <t>宇治田原町下水道事業会計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</si>
  <si>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</si>
  <si>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</si>
  <si>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</si>
  <si>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</si>
  <si>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</si>
  <si>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</si>
  <si>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</si>
  <si>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</si>
  <si>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</si>
  <si>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</si>
  <si>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</si>
  <si>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</si>
  <si>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</si>
  <si>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</si>
  <si>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</si>
  <si>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</si>
  <si>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</si>
  <si>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</si>
  <si>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</si>
  <si>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</si>
  <si>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</si>
  <si>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</si>
  <si>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</si>
  <si>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</si>
  <si>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</si>
  <si>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</si>
  <si>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</si>
  <si>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</si>
  <si>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</si>
  <si>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</si>
  <si>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</si>
  <si>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</si>
  <si>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</si>
  <si>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</si>
  <si>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</si>
  <si>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</si>
  <si>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</si>
  <si>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</si>
  <si>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</si>
  <si>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</si>
  <si>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</si>
  <si>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</si>
  <si>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</si>
  <si>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</si>
  <si>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</si>
  <si>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</si>
  <si>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</si>
  <si>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</si>
  <si>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</si>
  <si>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</si>
  <si>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</si>
  <si>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</si>
  <si>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</si>
  <si>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</si>
  <si>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</si>
  <si>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</si>
  <si>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</si>
  <si>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</si>
  <si>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</si>
  <si>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</si>
  <si>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</si>
  <si>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</si>
  <si>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</si>
  <si>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</si>
  <si>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</si>
  <si>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</si>
  <si>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</si>
  <si>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</si>
  <si>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</si>
  <si>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</si>
  <si>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</si>
  <si>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</si>
  <si>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</si>
  <si>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</si>
  <si>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</si>
  <si>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</si>
  <si>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</si>
  <si>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</si>
  <si>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</si>
  <si>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</si>
  <si>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</si>
  <si>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</si>
  <si>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</si>
  <si>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</si>
  <si>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</si>
  <si>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</si>
  <si>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</si>
  <si>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</si>
  <si>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</si>
  <si>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</si>
  <si>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</si>
  <si>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</si>
  <si>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</si>
  <si>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</si>
  <si>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</si>
  <si>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</si>
  <si>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</si>
  <si>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</si>
  <si>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</si>
  <si>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</si>
  <si>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</si>
  <si>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</si>
  <si>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</si>
  <si>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</si>
  <si>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</si>
  <si>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</si>
  <si>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</si>
  <si>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</si>
  <si>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</si>
  <si>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</si>
  <si>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</si>
  <si>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</si>
  <si>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</si>
  <si>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</si>
  <si>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</si>
  <si>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</si>
  <si>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</si>
  <si>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</si>
  <si>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</si>
  <si>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</si>
  <si>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</si>
  <si>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</si>
  <si>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</si>
  <si>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</si>
  <si>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</si>
  <si>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</si>
  <si>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</si>
  <si>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</si>
  <si>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</si>
  <si>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</si>
  <si>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</si>
  <si>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</si>
  <si>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</si>
  <si>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</si>
  <si>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</si>
  <si>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8.37</t>
  </si>
  <si>
    <t>▲ 1.58</t>
  </si>
  <si>
    <t>▲ 0.82</t>
  </si>
  <si>
    <t>宇治田原町水道事業会計</t>
  </si>
  <si>
    <t>一般会計</t>
  </si>
  <si>
    <t>宇治田原町下水道事業会計</t>
  </si>
  <si>
    <t>宇治田原町介護保険特別会計</t>
  </si>
  <si>
    <t>宇治田原町国民健康保険特別会計（事業勘定）</t>
  </si>
  <si>
    <t>宇治田原町後期高齢者医療特別会計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</si>
  <si>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</si>
  <si>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</si>
  <si>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</si>
  <si>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</si>
  <si>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</si>
  <si>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</si>
  <si>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</si>
  <si>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</si>
  <si>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城南衛生管理組合</t>
  </si>
  <si>
    <t>京都府市町村職員退職手当組合</t>
  </si>
  <si>
    <t>京都府市町村議会議員公務災害補償等組合</t>
  </si>
  <si>
    <t>京都府自治会館管理組合</t>
  </si>
  <si>
    <t>京都府後期高齢者医療広域連合（一般会計）</t>
  </si>
  <si>
    <t>京都府後期高齢者医療広域連合（後期高齢者医療特別会計）</t>
  </si>
  <si>
    <t>京都地方税機構</t>
  </si>
  <si>
    <t>ふるさと応援基金</t>
    <rPh sb="4" eb="6">
      <t>オウエン</t>
    </rPh>
    <rPh sb="6" eb="8">
      <t>キキン</t>
    </rPh>
    <phoneticPr fontId="10"/>
  </si>
  <si>
    <t>庁舎建設基金</t>
    <rPh sb="0" eb="2">
      <t>チョウシャ</t>
    </rPh>
    <rPh sb="2" eb="4">
      <t>ケンセツ</t>
    </rPh>
    <rPh sb="4" eb="6">
      <t>キキン</t>
    </rPh>
    <phoneticPr fontId="10"/>
  </si>
  <si>
    <t>公共施設整備基金</t>
    <rPh sb="0" eb="2">
      <t>コウキョウ</t>
    </rPh>
    <rPh sb="2" eb="4">
      <t>シセツ</t>
    </rPh>
    <rPh sb="4" eb="6">
      <t>セイビ</t>
    </rPh>
    <rPh sb="6" eb="8">
      <t>キキン</t>
    </rPh>
    <phoneticPr fontId="10"/>
  </si>
  <si>
    <t>地域づくり振興基金</t>
    <rPh sb="0" eb="2">
      <t>チイキ</t>
    </rPh>
    <rPh sb="5" eb="7">
      <t>シンコウ</t>
    </rPh>
    <rPh sb="7" eb="9">
      <t>キキン</t>
    </rPh>
    <phoneticPr fontId="10"/>
  </si>
  <si>
    <t>豊かな森を育てる基金</t>
    <rPh sb="0" eb="1">
      <t>ユタ</t>
    </rPh>
    <rPh sb="3" eb="4">
      <t>モリ</t>
    </rPh>
    <rPh sb="5" eb="6">
      <t>ソダ</t>
    </rPh>
    <rPh sb="8" eb="10">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</si>
  <si>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</si>
  <si>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</si>
  <si>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については、新庁舎や都市公園・道路整備といった大型公共施設の整備に伴う起債により、類似団体と比べ、高い水準にあり、今後も道路整備や公共施設の長寿命化による整備により、高止まりになると見込まれる。
　有形固定資産減価償却率については、令和2年度の新庁舎完成により、類似団体並びに京都府平均よりも若干下回っているが、既存施設の老朽化に伴い上昇することが見込まれる。
</t>
    <rPh sb="1" eb="3">
      <t>ショウライ</t>
    </rPh>
    <rPh sb="3" eb="5">
      <t>フタン</t>
    </rPh>
    <rPh sb="5" eb="7">
      <t>ヒリツ</t>
    </rPh>
    <rPh sb="48" eb="50">
      <t>ルイジ</t>
    </rPh>
    <rPh sb="50" eb="52">
      <t>ダンタイ</t>
    </rPh>
    <rPh sb="53" eb="54">
      <t>クラ</t>
    </rPh>
    <rPh sb="56" eb="57">
      <t>タカ</t>
    </rPh>
    <rPh sb="58" eb="60">
      <t>スイジュン</t>
    </rPh>
    <rPh sb="64" eb="66">
      <t>コンゴ</t>
    </rPh>
    <rPh sb="67" eb="69">
      <t>ドウロ</t>
    </rPh>
    <rPh sb="69" eb="71">
      <t>セイビ</t>
    </rPh>
    <rPh sb="72" eb="74">
      <t>コウキョウ</t>
    </rPh>
    <rPh sb="74" eb="76">
      <t>シセツ</t>
    </rPh>
    <rPh sb="77" eb="81">
      <t>チョウジュミョウカ</t>
    </rPh>
    <rPh sb="84" eb="86">
      <t>セイビ</t>
    </rPh>
    <rPh sb="90" eb="92">
      <t>タカド</t>
    </rPh>
    <rPh sb="98" eb="100">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</si>
  <si>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</si>
  <si>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</si>
  <si>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</si>
  <si>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</si>
  <si>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</si>
  <si>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</si>
  <si>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新庁舎や都市公園・道路整備といった大型公共施設の整備に伴う起債により、将来負担比率・実質公債費比率共に類似団体と比べ高い水準にあり、今後も道路整備や公共施設の長寿命化による整備により、高止まりになると見込まれる。より一層厳しくなる財政状況の中で、持続可能な財政基盤の構築を図る必要がある。</t>
    <rPh sb="36" eb="38">
      <t>ショウライ</t>
    </rPh>
    <rPh sb="38" eb="40">
      <t>フタン</t>
    </rPh>
    <rPh sb="40" eb="42">
      <t>ヒリツ</t>
    </rPh>
    <rPh sb="43" eb="45">
      <t>ジッシツ</t>
    </rPh>
    <rPh sb="45" eb="48">
      <t>コウサイヒ</t>
    </rPh>
    <rPh sb="48" eb="50">
      <t>ヒリツ</t>
    </rPh>
    <rPh sb="50" eb="51">
      <t>トモ</t>
    </rPh>
    <rPh sb="52" eb="54">
      <t>ルイジ</t>
    </rPh>
    <rPh sb="54" eb="56">
      <t>ダンタイ</t>
    </rPh>
    <rPh sb="57" eb="58">
      <t>クラ</t>
    </rPh>
    <rPh sb="59" eb="60">
      <t>タカ</t>
    </rPh>
    <rPh sb="61" eb="63">
      <t>スイジュン</t>
    </rPh>
    <rPh sb="67" eb="69">
      <t>コンゴ</t>
    </rPh>
    <rPh sb="70" eb="72">
      <t>ドウロ</t>
    </rPh>
    <rPh sb="72" eb="74">
      <t>セイビ</t>
    </rPh>
    <rPh sb="109" eb="111">
      <t>イッソウ</t>
    </rPh>
    <rPh sb="111" eb="112">
      <t>キビ</t>
    </rPh>
    <rPh sb="116" eb="118">
      <t>ザイセイ</t>
    </rPh>
    <rPh sb="118" eb="120">
      <t>ジョウキョウ</t>
    </rPh>
    <rPh sb="121" eb="122">
      <t>ナカ</t>
    </rPh>
    <rPh sb="124" eb="126">
      <t>ジゾク</t>
    </rPh>
    <rPh sb="126" eb="128">
      <t>カノウ</t>
    </rPh>
    <rPh sb="129" eb="131">
      <t>ザイセイ</t>
    </rPh>
    <rPh sb="131" eb="133">
      <t>キバン</t>
    </rPh>
    <rPh sb="134" eb="136">
      <t>コウチク</t>
    </rPh>
    <rPh sb="137" eb="138">
      <t>ハカ</t>
    </rPh>
    <rPh sb="139" eb="141">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</si>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</sst>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7AD615E-71FB-43A4-BE24-2F845582A10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3A53-49D8-9785-AA8691E4B0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289756</c:v>
                </c:pt>
                <c:pt idx="1">
                  <c:v>158286</c:v>
                </c:pt>
                <c:pt idx="2">
                  <c:v>83516</c:v>
                </c:pt>
                <c:pt idx="3">
                  <c:v>83460</c:v>
                </c:pt>
                <c:pt idx="4">
                  <c:v>50929</c:v>
                </c:pt>
              </c:numCache>
            </c:numRef>
          </c:val>
          <c:smooth val="0"/>
          <c:extLst>
            <c:ext xmlns:c16="http://schemas.microsoft.com/office/drawing/2014/chart" uri="{C3380CC4-5D6E-409C-BE32-E72D297353CC}">
              <c16:uniqueId val="{00000001-3A53-49D8-9785-AA8691E4B0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1.33</c:v>
                </c:pt>
                <c:pt idx="1">
                  <c:v>5.46</c:v>
                </c:pt>
                <c:pt idx="2">
                  <c:v>6.21</c:v>
                </c:pt>
                <c:pt idx="3">
                  <c:v>5.17</c:v>
                </c:pt>
                <c:pt idx="4">
                  <c:v>4.25</c:v>
                </c:pt>
              </c:numCache>
            </c:numRef>
          </c:val>
          <c:extLst>
            <c:ext xmlns:c16="http://schemas.microsoft.com/office/drawing/2014/chart" uri="{C3380CC4-5D6E-409C-BE32-E72D297353CC}">
              <c16:uniqueId val="{00000000-7E6B-4DE2-B048-345CB55106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18.73</c:v>
                </c:pt>
                <c:pt idx="1">
                  <c:v>11.69</c:v>
                </c:pt>
                <c:pt idx="2">
                  <c:v>11.63</c:v>
                </c:pt>
                <c:pt idx="3">
                  <c:v>14.49</c:v>
                </c:pt>
                <c:pt idx="4">
                  <c:v>14.26</c:v>
                </c:pt>
              </c:numCache>
            </c:numRef>
          </c:val>
          <c:extLst>
            <c:ext xmlns:c16="http://schemas.microsoft.com/office/drawing/2014/chart" uri="{C3380CC4-5D6E-409C-BE32-E72D297353CC}">
              <c16:uniqueId val="{00000001-7E6B-4DE2-B048-345CB55106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-8.3699999999999992</c:v>
                </c:pt>
                <c:pt idx="1">
                  <c:v>-1.58</c:v>
                </c:pt>
                <c:pt idx="2">
                  <c:v>1.69</c:v>
                </c:pt>
                <c:pt idx="3">
                  <c:v>1.71</c:v>
                </c:pt>
                <c:pt idx="4">
                  <c:v>-0.82</c:v>
                </c:pt>
              </c:numCache>
            </c:numRef>
          </c:val>
          <c:smooth val="0"/>
          <c:extLst>
            <c:ext xmlns:c16="http://schemas.microsoft.com/office/drawing/2014/chart" uri="{C3380CC4-5D6E-409C-BE32-E72D297353CC}">
              <c16:uniqueId val="{00000002-7E6B-4DE2-B048-345CB55106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95-42FE-853D-330EC841A0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95-42FE-853D-330EC841A0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95-42FE-853D-330EC841A0A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D95-42FE-853D-330EC841A0AB}"/>
            </c:ext>
          </c:extLst>
        </c:ser>
        <c:ser>
          <c:idx val="4"/>
          <c:order val="4"/>
          <c:tx>
            <c:strRef>
              <c:f>データシート!$A$31</c:f>
              <c:strCache>
                <c:ptCount val="1"/>
                <c:pt idx="0">
                  <c:v>宇治田原町後期高齢者医療特別会計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0.06</c:v>
                </c:pt>
                <c:pt idx="4">
                  <c:v>#N/A</c:v>
                </c:pt>
                <c:pt idx="5">
                  <c:v>0.05</c:v>
                </c:pt>
                <c:pt idx="6">
                  <c:v>#N/A</c:v>
                </c:pt>
                <c:pt idx="7">
                  <c:v>0.09</c:v>
                </c:pt>
                <c:pt idx="8">
                  <c:v>#N/A</c:v>
                </c:pt>
                <c:pt idx="9">
                  <c:v>0.17</c:v>
                </c:pt>
              </c:numCache>
            </c:numRef>
          </c:val>
          <c:extLst>
            <c:ext xmlns:c16="http://schemas.microsoft.com/office/drawing/2014/chart" uri="{C3380CC4-5D6E-409C-BE32-E72D297353CC}">
              <c16:uniqueId val="{00000004-8D95-42FE-853D-330EC841A0AB}"/>
            </c:ext>
          </c:extLst>
        </c:ser>
        <c:ser>
          <c:idx val="5"/>
          <c:order val="5"/>
          <c:tx>
            <c:strRef>
              <c:f>データシート!$A$32</c:f>
              <c:strCache>
                <c:ptCount val="1"/>
                <c:pt idx="0">
                  <c:v>宇治田原町国民健康保険特別会計（事業勘定）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0.32</c:v>
                </c:pt>
                <c:pt idx="4">
                  <c:v>#N/A</c:v>
                </c:pt>
                <c:pt idx="5">
                  <c:v>1.2</c:v>
                </c:pt>
                <c:pt idx="6">
                  <c:v>#N/A</c:v>
                </c:pt>
                <c:pt idx="7">
                  <c:v>0.79</c:v>
                </c:pt>
                <c:pt idx="8">
                  <c:v>#N/A</c:v>
                </c:pt>
                <c:pt idx="9">
                  <c:v>0.56000000000000005</c:v>
                </c:pt>
              </c:numCache>
            </c:numRef>
          </c:val>
          <c:extLst>
            <c:ext xmlns:c16="http://schemas.microsoft.com/office/drawing/2014/chart" uri="{C3380CC4-5D6E-409C-BE32-E72D297353CC}">
              <c16:uniqueId val="{00000005-8D95-42FE-853D-330EC841A0AB}"/>
            </c:ext>
          </c:extLst>
        </c:ser>
        <c:ser>
          <c:idx val="6"/>
          <c:order val="6"/>
          <c:tx>
            <c:strRef>
              <c:f>データシート!$A$33</c:f>
              <c:strCache>
                <c:ptCount val="1"/>
                <c:pt idx="0">
                  <c:v>宇治田原町介護保険特別会計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1.31</c:v>
                </c:pt>
                <c:pt idx="2">
                  <c:v>#N/A</c:v>
                </c:pt>
                <c:pt idx="3">
                  <c:v>1.67</c:v>
                </c:pt>
                <c:pt idx="4">
                  <c:v>#N/A</c:v>
                </c:pt>
                <c:pt idx="5">
                  <c:v>0.42</c:v>
                </c:pt>
                <c:pt idx="6">
                  <c:v>#N/A</c:v>
                </c:pt>
                <c:pt idx="7">
                  <c:v>0.74</c:v>
                </c:pt>
                <c:pt idx="8">
                  <c:v>#N/A</c:v>
                </c:pt>
                <c:pt idx="9">
                  <c:v>0.97</c:v>
                </c:pt>
              </c:numCache>
            </c:numRef>
          </c:val>
          <c:extLst>
            <c:ext xmlns:c16="http://schemas.microsoft.com/office/drawing/2014/chart" uri="{C3380CC4-5D6E-409C-BE32-E72D297353CC}">
              <c16:uniqueId val="{00000006-8D95-42FE-853D-330EC841A0AB}"/>
            </c:ext>
          </c:extLst>
        </c:ser>
        <c:ser>
          <c:idx val="7"/>
          <c:order val="7"/>
          <c:tx>
            <c:strRef>
              <c:f>データシート!$A$34</c:f>
              <c:strCache>
                <c:ptCount val="1"/>
                <c:pt idx="0">
                  <c:v>宇治田原町下水道事業会計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0.69</c:v>
                </c:pt>
                <c:pt idx="2">
                  <c:v>#N/A</c:v>
                </c:pt>
                <c:pt idx="3">
                  <c:v>0.98</c:v>
                </c:pt>
                <c:pt idx="4">
                  <c:v>#N/A</c:v>
                </c:pt>
                <c:pt idx="5">
                  <c:v>0.77</c:v>
                </c:pt>
                <c:pt idx="6">
                  <c:v>#N/A</c:v>
                </c:pt>
                <c:pt idx="7">
                  <c:v>1.23</c:v>
                </c:pt>
                <c:pt idx="8">
                  <c:v>#N/A</c:v>
                </c:pt>
                <c:pt idx="9">
                  <c:v>2.94</c:v>
                </c:pt>
              </c:numCache>
            </c:numRef>
          </c:val>
          <c:extLst>
            <c:ext xmlns:c16="http://schemas.microsoft.com/office/drawing/2014/chart" uri="{C3380CC4-5D6E-409C-BE32-E72D297353CC}">
              <c16:uniqueId val="{00000007-8D95-42FE-853D-330EC841A0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1.33</c:v>
                </c:pt>
                <c:pt idx="2">
                  <c:v>#N/A</c:v>
                </c:pt>
                <c:pt idx="3">
                  <c:v>5.45</c:v>
                </c:pt>
                <c:pt idx="4">
                  <c:v>#N/A</c:v>
                </c:pt>
                <c:pt idx="5">
                  <c:v>6.21</c:v>
                </c:pt>
                <c:pt idx="6">
                  <c:v>#N/A</c:v>
                </c:pt>
                <c:pt idx="7">
                  <c:v>5.16</c:v>
                </c:pt>
                <c:pt idx="8">
                  <c:v>#N/A</c:v>
                </c:pt>
                <c:pt idx="9">
                  <c:v>4.25</c:v>
                </c:pt>
              </c:numCache>
            </c:numRef>
          </c:val>
          <c:extLst>
            <c:ext xmlns:c16="http://schemas.microsoft.com/office/drawing/2014/chart" uri="{C3380CC4-5D6E-409C-BE32-E72D297353CC}">
              <c16:uniqueId val="{00000008-8D95-42FE-853D-330EC841A0AB}"/>
            </c:ext>
          </c:extLst>
        </c:ser>
        <c:ser>
          <c:idx val="9"/>
          <c:order val="9"/>
          <c:tx>
            <c:strRef>
              <c:f>データシート!$A$36</c:f>
              <c:strCache>
                <c:ptCount val="1"/>
                <c:pt idx="0">
                  <c:v>宇治田原町水道事業会計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5.75</c:v>
                </c:pt>
                <c:pt idx="2">
                  <c:v>#N/A</c:v>
                </c:pt>
                <c:pt idx="3">
                  <c:v>6.36</c:v>
                </c:pt>
                <c:pt idx="4">
                  <c:v>#N/A</c:v>
                </c:pt>
                <c:pt idx="5">
                  <c:v>7.04</c:v>
                </c:pt>
                <c:pt idx="6">
                  <c:v>#N/A</c:v>
                </c:pt>
                <c:pt idx="7">
                  <c:v>6.64</c:v>
                </c:pt>
                <c:pt idx="8">
                  <c:v>#N/A</c:v>
                </c:pt>
                <c:pt idx="9">
                  <c:v>8.0399999999999991</c:v>
                </c:pt>
              </c:numCache>
            </c:numRef>
          </c:val>
          <c:extLst>
            <c:ext xmlns:c16="http://schemas.microsoft.com/office/drawing/2014/chart" uri="{C3380CC4-5D6E-409C-BE32-E72D297353CC}">
              <c16:uniqueId val="{00000009-8D95-42FE-853D-330EC841A0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410</c:v>
                </c:pt>
                <c:pt idx="5">
                  <c:v>427</c:v>
                </c:pt>
                <c:pt idx="8">
                  <c:v>419</c:v>
                </c:pt>
                <c:pt idx="11">
                  <c:v>434</c:v>
                </c:pt>
                <c:pt idx="14">
                  <c:v>425</c:v>
                </c:pt>
              </c:numCache>
            </c:numRef>
          </c:val>
          <c:extLst>
            <c:ext xmlns:c16="http://schemas.microsoft.com/office/drawing/2014/chart" uri="{C3380CC4-5D6E-409C-BE32-E72D297353CC}">
              <c16:uniqueId val="{00000000-00B8-4F58-BB9B-EAF9C74CD1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B8-4F58-BB9B-EAF9C74CD1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0B8-4F58-BB9B-EAF9C74CD1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26</c:v>
                </c:pt>
                <c:pt idx="6">
                  <c:v>22</c:v>
                </c:pt>
                <c:pt idx="9">
                  <c:v>22</c:v>
                </c:pt>
                <c:pt idx="12">
                  <c:v>23</c:v>
                </c:pt>
              </c:numCache>
            </c:numRef>
          </c:val>
          <c:extLst>
            <c:ext xmlns:c16="http://schemas.microsoft.com/office/drawing/2014/chart" uri="{C3380CC4-5D6E-409C-BE32-E72D297353CC}">
              <c16:uniqueId val="{00000003-00B8-4F58-BB9B-EAF9C74CD1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144</c:v>
                </c:pt>
                <c:pt idx="3">
                  <c:v>147</c:v>
                </c:pt>
                <c:pt idx="6">
                  <c:v>166</c:v>
                </c:pt>
                <c:pt idx="9">
                  <c:v>176</c:v>
                </c:pt>
                <c:pt idx="12">
                  <c:v>180</c:v>
                </c:pt>
              </c:numCache>
            </c:numRef>
          </c:val>
          <c:extLst>
            <c:ext xmlns:c16="http://schemas.microsoft.com/office/drawing/2014/chart" uri="{C3380CC4-5D6E-409C-BE32-E72D297353CC}">
              <c16:uniqueId val="{00000004-00B8-4F58-BB9B-EAF9C74CD1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B8-4F58-BB9B-EAF9C74CD1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B8-4F58-BB9B-EAF9C74CD1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419</c:v>
                </c:pt>
                <c:pt idx="3">
                  <c:v>470</c:v>
                </c:pt>
                <c:pt idx="6">
                  <c:v>492</c:v>
                </c:pt>
                <c:pt idx="9">
                  <c:v>524</c:v>
                </c:pt>
                <c:pt idx="12">
                  <c:v>531</c:v>
                </c:pt>
              </c:numCache>
            </c:numRef>
          </c:val>
          <c:extLst>
            <c:ext xmlns:c16="http://schemas.microsoft.com/office/drawing/2014/chart" uri="{C3380CC4-5D6E-409C-BE32-E72D297353CC}">
              <c16:uniqueId val="{00000007-00B8-4F58-BB9B-EAF9C74CD1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170</c:v>
                </c:pt>
                <c:pt idx="2">
                  <c:v>#N/A</c:v>
                </c:pt>
                <c:pt idx="3">
                  <c:v>#N/A</c:v>
                </c:pt>
                <c:pt idx="4">
                  <c:v>216</c:v>
                </c:pt>
                <c:pt idx="5">
                  <c:v>#N/A</c:v>
                </c:pt>
                <c:pt idx="6">
                  <c:v>#N/A</c:v>
                </c:pt>
                <c:pt idx="7">
                  <c:v>261</c:v>
                </c:pt>
                <c:pt idx="8">
                  <c:v>#N/A</c:v>
                </c:pt>
                <c:pt idx="9">
                  <c:v>#N/A</c:v>
                </c:pt>
                <c:pt idx="10">
                  <c:v>288</c:v>
                </c:pt>
                <c:pt idx="11">
                  <c:v>#N/A</c:v>
                </c:pt>
                <c:pt idx="12">
                  <c:v>#N/A</c:v>
                </c:pt>
                <c:pt idx="13">
                  <c:v>309</c:v>
                </c:pt>
                <c:pt idx="14">
                  <c:v>#N/A</c:v>
                </c:pt>
              </c:numCache>
            </c:numRef>
          </c:val>
          <c:smooth val="0"/>
          <c:extLst>
            <c:ext xmlns:c16="http://schemas.microsoft.com/office/drawing/2014/chart" uri="{C3380CC4-5D6E-409C-BE32-E72D297353CC}">
              <c16:uniqueId val="{00000008-00B8-4F58-BB9B-EAF9C74CD1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5489</c:v>
                </c:pt>
                <c:pt idx="5">
                  <c:v>5453</c:v>
                </c:pt>
                <c:pt idx="8">
                  <c:v>5416</c:v>
                </c:pt>
                <c:pt idx="11">
                  <c:v>5230</c:v>
                </c:pt>
                <c:pt idx="14">
                  <c:v>5054</c:v>
                </c:pt>
              </c:numCache>
            </c:numRef>
          </c:val>
          <c:extLst>
            <c:ext xmlns:c16="http://schemas.microsoft.com/office/drawing/2014/chart" uri="{C3380CC4-5D6E-409C-BE32-E72D297353CC}">
              <c16:uniqueId val="{00000000-74E5-4E5F-908F-BCF5CDF947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c:v>
                </c:pt>
                <c:pt idx="5">
                  <c:v>22</c:v>
                </c:pt>
                <c:pt idx="8">
                  <c:v>15</c:v>
                </c:pt>
                <c:pt idx="11">
                  <c:v>10</c:v>
                </c:pt>
                <c:pt idx="14">
                  <c:v>6</c:v>
                </c:pt>
              </c:numCache>
            </c:numRef>
          </c:val>
          <c:extLst>
            <c:ext xmlns:c16="http://schemas.microsoft.com/office/drawing/2014/chart" uri="{C3380CC4-5D6E-409C-BE32-E72D297353CC}">
              <c16:uniqueId val="{00000001-74E5-4E5F-908F-BCF5CDF947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1304</c:v>
                </c:pt>
                <c:pt idx="5">
                  <c:v>964</c:v>
                </c:pt>
                <c:pt idx="8">
                  <c:v>1287</c:v>
                </c:pt>
                <c:pt idx="11">
                  <c:v>1512</c:v>
                </c:pt>
                <c:pt idx="14">
                  <c:v>1562</c:v>
                </c:pt>
              </c:numCache>
            </c:numRef>
          </c:val>
          <c:extLst>
            <c:ext xmlns:c16="http://schemas.microsoft.com/office/drawing/2014/chart" uri="{C3380CC4-5D6E-409C-BE32-E72D297353CC}">
              <c16:uniqueId val="{00000002-74E5-4E5F-908F-BCF5CDF947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E5-4E5F-908F-BCF5CDF947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E5-4E5F-908F-BCF5CDF947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E5-4E5F-908F-BCF5CDF947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489</c:v>
                </c:pt>
                <c:pt idx="3">
                  <c:v>472</c:v>
                </c:pt>
                <c:pt idx="6">
                  <c:v>530</c:v>
                </c:pt>
                <c:pt idx="9">
                  <c:v>519</c:v>
                </c:pt>
                <c:pt idx="12">
                  <c:v>618</c:v>
                </c:pt>
              </c:numCache>
            </c:numRef>
          </c:val>
          <c:extLst>
            <c:ext xmlns:c16="http://schemas.microsoft.com/office/drawing/2014/chart" uri="{C3380CC4-5D6E-409C-BE32-E72D297353CC}">
              <c16:uniqueId val="{00000006-74E5-4E5F-908F-BCF5CDF947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233</c:v>
                </c:pt>
                <c:pt idx="3">
                  <c:v>212</c:v>
                </c:pt>
                <c:pt idx="6">
                  <c:v>204</c:v>
                </c:pt>
                <c:pt idx="9">
                  <c:v>206</c:v>
                </c:pt>
                <c:pt idx="12">
                  <c:v>214</c:v>
                </c:pt>
              </c:numCache>
            </c:numRef>
          </c:val>
          <c:extLst>
            <c:ext xmlns:c16="http://schemas.microsoft.com/office/drawing/2014/chart" uri="{C3380CC4-5D6E-409C-BE32-E72D297353CC}">
              <c16:uniqueId val="{00000007-74E5-4E5F-908F-BCF5CDF947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2391</c:v>
                </c:pt>
                <c:pt idx="3">
                  <c:v>2242</c:v>
                </c:pt>
                <c:pt idx="6">
                  <c:v>2056</c:v>
                </c:pt>
                <c:pt idx="9">
                  <c:v>2082</c:v>
                </c:pt>
                <c:pt idx="12">
                  <c:v>2048</c:v>
                </c:pt>
              </c:numCache>
            </c:numRef>
          </c:val>
          <c:extLst>
            <c:ext xmlns:c16="http://schemas.microsoft.com/office/drawing/2014/chart" uri="{C3380CC4-5D6E-409C-BE32-E72D297353CC}">
              <c16:uniqueId val="{00000008-74E5-4E5F-908F-BCF5CDF947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21</c:v>
                </c:pt>
                <c:pt idx="3">
                  <c:v>18</c:v>
                </c:pt>
                <c:pt idx="6">
                  <c:v>16</c:v>
                </c:pt>
                <c:pt idx="9">
                  <c:v>13</c:v>
                </c:pt>
                <c:pt idx="12">
                  <c:v>10</c:v>
                </c:pt>
              </c:numCache>
            </c:numRef>
          </c:val>
          <c:extLst>
            <c:ext xmlns:c16="http://schemas.microsoft.com/office/drawing/2014/chart" uri="{C3380CC4-5D6E-409C-BE32-E72D297353CC}">
              <c16:uniqueId val="{00000009-74E5-4E5F-908F-BCF5CDF947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6399</c:v>
                </c:pt>
                <c:pt idx="3">
                  <c:v>6747</c:v>
                </c:pt>
                <c:pt idx="6">
                  <c:v>6816</c:v>
                </c:pt>
                <c:pt idx="9">
                  <c:v>6756</c:v>
                </c:pt>
                <c:pt idx="12">
                  <c:v>6479</c:v>
                </c:pt>
              </c:numCache>
            </c:numRef>
          </c:val>
          <c:extLst>
            <c:ext xmlns:c16="http://schemas.microsoft.com/office/drawing/2014/chart" uri="{C3380CC4-5D6E-409C-BE32-E72D297353CC}">
              <c16:uniqueId val="{0000000A-74E5-4E5F-908F-BCF5CDF947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2711</c:v>
                </c:pt>
                <c:pt idx="2">
                  <c:v>#N/A</c:v>
                </c:pt>
                <c:pt idx="3">
                  <c:v>#N/A</c:v>
                </c:pt>
                <c:pt idx="4">
                  <c:v>3251</c:v>
                </c:pt>
                <c:pt idx="5">
                  <c:v>#N/A</c:v>
                </c:pt>
                <c:pt idx="6">
                  <c:v>#N/A</c:v>
                </c:pt>
                <c:pt idx="7">
                  <c:v>2904</c:v>
                </c:pt>
                <c:pt idx="8">
                  <c:v>#N/A</c:v>
                </c:pt>
                <c:pt idx="9">
                  <c:v>#N/A</c:v>
                </c:pt>
                <c:pt idx="10">
                  <c:v>2824</c:v>
                </c:pt>
                <c:pt idx="11">
                  <c:v>#N/A</c:v>
                </c:pt>
                <c:pt idx="12">
                  <c:v>#N/A</c:v>
                </c:pt>
                <c:pt idx="13">
                  <c:v>2748</c:v>
                </c:pt>
                <c:pt idx="14">
                  <c:v>#N/A</c:v>
                </c:pt>
              </c:numCache>
            </c:numRef>
          </c:val>
          <c:smooth val="0"/>
          <c:extLst>
            <c:ext xmlns:c16="http://schemas.microsoft.com/office/drawing/2014/chart" uri="{C3380CC4-5D6E-409C-BE32-E72D297353CC}">
              <c16:uniqueId val="{0000000B-74E5-4E5F-908F-BCF5CDF947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378</c:v>
                </c:pt>
                <c:pt idx="1">
                  <c:v>468</c:v>
                </c:pt>
                <c:pt idx="2">
                  <c:v>469</c:v>
                </c:pt>
              </c:numCache>
            </c:numRef>
          </c:val>
          <c:extLst>
            <c:ext xmlns:c16="http://schemas.microsoft.com/office/drawing/2014/chart" uri="{C3380CC4-5D6E-409C-BE32-E72D297353CC}">
              <c16:uniqueId val="{00000000-9D75-4FA2-869B-579E9FAD85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182</c:v>
                </c:pt>
                <c:pt idx="1">
                  <c:v>232</c:v>
                </c:pt>
                <c:pt idx="2">
                  <c:v>262</c:v>
                </c:pt>
              </c:numCache>
            </c:numRef>
          </c:val>
          <c:extLst>
            <c:ext xmlns:c16="http://schemas.microsoft.com/office/drawing/2014/chart" uri="{C3380CC4-5D6E-409C-BE32-E72D297353CC}">
              <c16:uniqueId val="{00000001-9D75-4FA2-869B-579E9FAD85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643</c:v>
                </c:pt>
                <c:pt idx="1">
                  <c:v>728</c:v>
                </c:pt>
                <c:pt idx="2">
                  <c:v>793</c:v>
                </c:pt>
              </c:numCache>
            </c:numRef>
          </c:val>
          <c:extLst>
            <c:ext xmlns:c16="http://schemas.microsoft.com/office/drawing/2014/chart" uri="{C3380CC4-5D6E-409C-BE32-E72D297353CC}">
              <c16:uniqueId val="{00000002-9D75-4FA2-869B-579E9FAD85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{F548EDDE-5778-47A8-9812-63D8A77AC1F4}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53E-4613-B7A4-C68CDDB650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{E91F1C17-1DCF-4001-8BAF-DBBD99016A96}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3E-4613-B7A4-C68CDDB650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{7BFCB360-A581-4A6D-960E-1529EE13DBBB}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3E-4613-B7A4-C68CDDB650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{357C49F4-DE00-4297-8B44-CB571DC1FE72}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3E-4613-B7A4-C68CDDB650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{E22F003F-A99A-48FC-B610-6A766B2003C4}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3E-4613-B7A4-C68CDDB650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{5DE57358-F5C9-4016-87C0-553B18F24935}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53E-4613-B7A4-C68CDDB650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{BFF0193B-8993-40EA-806D-739CB8516D8D}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53E-4613-B7A4-C68CDDB650A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{59A6C788-B81A-42B6-B503-88BC2621241B}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53E-4613-B7A4-C68CDDB650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{2F505CE8-4211-4C9E-9F3F-160ADD3230A2}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53E-4613-B7A4-C68CDDB650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61.6</c:v>
                </c:pt>
                <c:pt idx="16">
                  <c:v>63.3</c:v>
                </c:pt>
                <c:pt idx="24">
                  <c:v>64.599999999999994</c:v>
                </c:pt>
                <c:pt idx="32">
                  <c:v>64.3</c:v>
                </c:pt>
              </c:numCache>
            </c:numRef>
          </c:xVal>
          <c:yVal>
            <c:numRef>
              <c:f>公会計指標分析・財政指標組合せ分析表!$BP$51:$DC$51</c:f>
              <c:numCache>
                <c:formatCode>#,##0.0;"▲ "#,##0.0</c:formatCode>
                <c:ptCount val="40"/>
                <c:pt idx="0">
                  <c:v>110.4</c:v>
                </c:pt>
                <c:pt idx="8">
                  <c:v>122.7</c:v>
                </c:pt>
                <c:pt idx="16">
                  <c:v>101.7</c:v>
                </c:pt>
                <c:pt idx="24">
                  <c:v>100</c:v>
                </c:pt>
                <c:pt idx="32">
                  <c:v>95.1</c:v>
                </c:pt>
              </c:numCache>
            </c:numRef>
          </c:yVal>
          <c:smooth val="0"/>
          <c:extLst>
            <c:ext xmlns:c16="http://schemas.microsoft.com/office/drawing/2014/chart" uri="{C3380CC4-5D6E-409C-BE32-E72D297353CC}">
              <c16:uniqueId val="{00000009-553E-4613-B7A4-C68CDDB650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{0637C6C6-D31B-4265-B9D8-03DD6C82100A}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53E-4613-B7A4-C68CDDB650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{003E410F-6501-484C-894B-35D30C81F3A3}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3E-4613-B7A4-C68CDDB650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{7A44B666-9141-422F-BB21-5C97ED3861E5}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3E-4613-B7A4-C68CDDB650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{A2C83AE3-7ECE-440C-BC70-F5937FF248A5}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3E-4613-B7A4-C68CDDB650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{0F7FA8D8-C679-4175-AB13-D51E10DA82B2}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3E-4613-B7A4-C68CDDB650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{9DD1F19B-E0B3-499A-AF73-FD3A85DDC65E}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53E-4613-B7A4-C68CDDB650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{04B74920-8E4C-42D2-973A-003C82A9D9E8}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53E-4613-B7A4-C68CDDB650A7}"/>
                </c:ext>
              </c:extLst>
            </c:dLbl>
            <c:dLbl>
              <c:idx val="24"/>
              <c:layout>
                <c:manualLayout>
                  <c:x val="-3.9411791087503707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{B688A37B-8FC6-4B6B-8A56-A42F5E7B2D53}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53E-4613-B7A4-C68CDDB650A7}"/>
                </c:ext>
              </c:extLst>
            </c:dLbl>
            <c:dLbl>
              <c:idx val="32"/>
              <c:layout>
                <c:manualLayout>
                  <c:x val="-2.461971021296461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{34299E0B-4C0D-4F32-9ABB-E3F9615DCEAA}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53E-4613-B7A4-C68CDDB650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53E-4613-B7A4-C68CDDB650A7}"/>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{C48FC5DC-2BA0-4814-B716-60B4B03A145D}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766-4B2A-837D-EE12F255F7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{85D69F2C-230D-4572-998C-7F4330CD79ED}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66-4B2A-837D-EE12F255F7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{91F43FDA-0F63-46E1-B107-B6C919F0F497}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66-4B2A-837D-EE12F255F7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{E609124A-E113-48C5-A020-DD00428FC331}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66-4B2A-837D-EE12F255F7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{C746C3AC-508E-4FFF-900E-2B2613747692}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66-4B2A-837D-EE12F255F72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{8B976F29-5647-490B-8056-05AD1C870DB4}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766-4B2A-837D-EE12F255F72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{8D114F1E-2626-45D1-9A47-8F5EA801AC6D}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766-4B2A-837D-EE12F255F72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{23D4D76B-331F-42FF-BF81-3B250B9B7226}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766-4B2A-837D-EE12F255F72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{389BA8A4-F56D-4268-89ED-7C88D11129C2}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766-4B2A-837D-EE12F255F7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6.8</c:v>
                </c:pt>
                <c:pt idx="16">
                  <c:v>8</c:v>
                </c:pt>
                <c:pt idx="24">
                  <c:v>9.1</c:v>
                </c:pt>
                <c:pt idx="32">
                  <c:v>9.9</c:v>
                </c:pt>
              </c:numCache>
            </c:numRef>
          </c:xVal>
          <c:yVal>
            <c:numRef>
              <c:f>公会計指標分析・財政指標組合せ分析表!$BP$73:$DC$73</c:f>
              <c:numCache>
                <c:formatCode>#,##0.0;"▲ "#,##0.0</c:formatCode>
                <c:ptCount val="40"/>
                <c:pt idx="0">
                  <c:v>110.4</c:v>
                </c:pt>
                <c:pt idx="8">
                  <c:v>122.7</c:v>
                </c:pt>
                <c:pt idx="16">
                  <c:v>101.7</c:v>
                </c:pt>
                <c:pt idx="24">
                  <c:v>100</c:v>
                </c:pt>
                <c:pt idx="32">
                  <c:v>95.1</c:v>
                </c:pt>
              </c:numCache>
            </c:numRef>
          </c:yVal>
          <c:smooth val="0"/>
          <c:extLst>
            <c:ext xmlns:c16="http://schemas.microsoft.com/office/drawing/2014/chart" uri="{C3380CC4-5D6E-409C-BE32-E72D297353CC}">
              <c16:uniqueId val="{00000009-0766-4B2A-837D-EE12F255F7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{06A51EF4-970A-47D0-9E4C-105F05393B8C}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766-4B2A-837D-EE12F255F7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{CADAE265-F746-4772-9A54-E37A16DF1FC1}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66-4B2A-837D-EE12F255F7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{04218B67-2695-45EB-A2D1-6A16DC7D70F3}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66-4B2A-837D-EE12F255F7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{F9C463FD-19EF-41F4-8642-5E7EB189BC18}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66-4B2A-837D-EE12F255F7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{460B7B86-1A91-4BAB-9B8A-521C2D56535F}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66-4B2A-837D-EE12F255F726}"/>
                </c:ext>
              </c:extLst>
            </c:dLbl>
            <c:dLbl>
              <c:idx val="8"/>
              <c:layout>
                <c:manualLayout>
                  <c:x val="-4.4905057365901106E-2"/>
                  <c:y val="-5.768638002283706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{8F208799-6FDE-4F12-B437-5211F95DBCE1}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766-4B2A-837D-EE12F255F726}"/>
                </c:ext>
              </c:extLst>
            </c:dLbl>
            <c:dLbl>
              <c:idx val="16"/>
              <c:layout>
                <c:manualLayout>
                  <c:x val="-1.8235628084250059E-2"/>
                  <c:y val="-9.079773574618109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{B6560AF0-BC7B-4047-BECF-6C89FFD1455D}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766-4B2A-837D-EE12F255F726}"/>
                </c:ext>
              </c:extLst>
            </c:dLbl>
            <c:dLbl>
              <c:idx val="24"/>
              <c:layout>
                <c:manualLayout>
                  <c:x val="-2.5298460057526652E-2"/>
                  <c:y val="-1.984492847832088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{9C784BF5-C212-4585-A602-C128C497C2E7}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766-4B2A-837D-EE12F255F726}"/>
                </c:ext>
              </c:extLst>
            </c:dLbl>
            <c:dLbl>
              <c:idx val="32"/>
              <c:layout>
                <c:manualLayout>
                  <c:x val="-3.7842225392624447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{CC7972DB-3D8E-4682-BD6A-736F1A8596B8}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766-4B2A-837D-EE12F255F7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766-4B2A-837D-EE12F255F726}"/>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主要幹線道路や下水道設備の整備など大型公共事業を実施していることから、実質公債費比率の分子が増加している。</a:t>
          </a:r>
        </a:p>
        <a:p>
          <a:r>
            <a:rPr kumimoji="1" lang="ja-JP" altLang="en-US" sz="1400">
              <a:latin typeface="ＭＳ ゴシック" pitchFamily="49" charset="-128"/>
              <a:ea typeface="ＭＳ ゴシック" pitchFamily="49" charset="-128"/>
            </a:rPr>
            <a:t>　今後、新庁舎建設や新市街地都市公園整備に伴う元利償還の本格化や主要幹線道路・公共施設の長寿命化に向けた整備により公債費は増加していくことが見込まれることから、過度な公債費負担とならないよう、起債対象となる投資的事業を計画的に進めるとともに、計画的な起債の発行に努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年度に定めた臨時財政対策債分を除く建設事業債の起債残高の上限</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億円を堅持していく。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年度も満期一括償還地方債の償還の財源に係る減債基金の繰入及び積立は行っていない。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地方交付税の増加などにより財政調整基金や減債基金へ積み立てたことから、充当可能基金が増加し、将来負担比率の分子は減少した。</a:t>
          </a:r>
        </a:p>
        <a:p>
          <a:r>
            <a:rPr kumimoji="1" lang="ja-JP" altLang="en-US" sz="1400">
              <a:latin typeface="ＭＳ ゴシック" pitchFamily="49" charset="-128"/>
              <a:ea typeface="ＭＳ ゴシック" pitchFamily="49" charset="-128"/>
            </a:rPr>
            <a:t>　しかし、主要幹線道路や公共施設の長寿命化に向けた整備により、将来負担額が増加し、充当可能基金は減少することが見込まれ、将来負担比率は増加していくと予測しており、公債費の適正化に取り組むなど財政の健全化を維持するよ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京都府宇治田原町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千万となっており、昨年度末から約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・地方交付税の増加などから財政調整基金に約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千万円、ふるさと応援基金に約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千万円の積立を行ったことが増加要因である。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・主要幹線道路や公共施設の長寿命化に向けた整備により、基金の取り崩しが想定されるので、事務事業の適正化や見直しを図り、健全な財政運営に努めていく。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・ふるさと応援基金：未来を担う子どもたちのための施策に活用する。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・庁舎建設基金：新庁舎建設に係る一連の費用と建設の公債費の償還に活用する。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・公共施設整備基金：公共用施設（保育所・学校・調理場等）の整備を図るために活用する。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・地域づくり振興基金：活力に満ちた魅力ある地域社会を形成することを目的に、創意工夫が活かされた自主的・主体的な地域づくりを図るために活用する。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・豊かな森を育てる基金：森林整備及びそれに係る人材の育成、森林の重要性に関する普及啓発、森林資源の循環利用の推進、その他森林整備の促進を図る。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・ふるさと応援基金：本町に対するふるさと納税が好調であり、令和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万円積立を行ったため増加している。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・庁舎建設基金：新庁舎建設の公債費の償還に取り崩したために、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・公共施設整備基金：町有地売払収入や町有林樹木伐採売払収入、インターネット公有財産売却収入の積立により約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・その他特定目的基金を過度に取り崩さないように、事業実施の適正化や見直しを図り、健全な財政運営に努めていく。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千万円となっており、前年度とほぼ同額となっている。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年度においては、財源不足により約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千万円の取り崩しを行ったが、地方財政法に基づく決算積立により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千万の積立を行ったため、基金残高はほぼ同額となった。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・財政調整基金の取り崩しについては、移住定住施策や教育環境の充実、観光の推進など、町政推進の「最重要三本柱」に掲げている「未来づくり」を積極的に行うために取り崩しを行っている。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・主要幹線道路や公共施設の長寿命化に向けた整備により、取り崩しが想定され、基金残高は減少していく見通しである。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年度までは基金利息の積立のみによる変動であったが、令和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年度以降においては普通交付税の臨時財政対策償還基金費分等の積立を行ったことにより、前年度より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・主要幹線道路や公共施設の長寿命化に向けた整備により、公債費は令和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年度頃をピークに年々増加する見込みであるため、基金を一定額確保する必要がある。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050E830-7089-4DDE-8E56-30E2B80A02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BF6E290-05B3-4DDA-9539-8604471F73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D004C21-B9BB-4CDE-86E6-A983402D0DE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4C3291C-1C1D-42B5-A6FD-2CFF6541BC9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10554D4-3EE7-4ECD-BC73-794AB27C4D5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D31CAE1-82E6-42FB-8B1C-C8C550B9BF1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2CAE5E1-BC9A-4DA8-AC09-0007DE1E58D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E5BC739-9557-405A-B454-2A590CF0634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7EBC529-B188-4559-8AC3-D7CC64FC4DD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1A2A495-2F67-4E8E-A31C-9D556207579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9DFC758-44ED-4DCC-9EE6-2149C525FDC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17422D2-6A7F-48EC-8E17-C6353E1BFE6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5EDAA2D-295C-407A-83B3-AA63063BDEB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7198489-80F4-4E65-997B-B11D9F9492E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1D13C32-402F-4124-8BCD-63E8E72FB6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FF7EB00-C3B4-44A4-932E-367ECDB968C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7CBCA7D-EE97-499B-9376-4BE65F9F355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25368D4-8236-42B3-B3E8-7C3D6D69C16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AA3AAEC-E3E9-450D-B7A4-189100DEFA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F454866-706F-4970-AB82-6FE3D0F8FC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396AFA5-F86C-4780-97D3-09E7BAF2AE1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E062422-DF2D-4E72-A4AC-4BFE87299C9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C595350-85FF-413A-AC85-6D02235E9D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93ACB84-0B01-4F88-B80B-FAC7233FE73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79FA543-79A3-4AE3-9444-79757A71508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44DCD32-E867-4F49-B7F6-4DF5B964A52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242C1A2-F474-4760-B7A8-B6DCEB9288A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D9B418A-9393-4584-B1A7-3E61CDABD75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45D6CB3-CA17-44CC-85BC-4242D6E7A82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C94B2CF-AD5E-40C2-86B4-05BF362BB7A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09BB11A-5F14-4226-B675-68FA637BBE2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9EB6877-5F43-4564-A7F4-3F046AFC4B8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5FBD138-9004-4946-8B85-64F8187124C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1335296-32B7-4037-9A5C-0D990A4A6AB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37D8A33-88C6-4829-ABD3-0F45577C610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2CE6A76-58EF-4AE4-8912-31ACB182BE5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815C149-C76D-4C68-8F61-EB390E016C7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97FE0C3-D914-4B13-888B-B0663C5A709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8B4990D-7E75-40DC-88FB-D8F734396FA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31DE5C3-3637-4EAD-9B6B-616E4E369E3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F809F33-0629-4020-89DC-053FACC84E5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2EEC4F4-E5F2-4B48-B5EE-F7DA28184C4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8614A51-E8AC-44B8-A8CB-46CB92677A9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F4FAC73-E154-4267-BE3B-7A84BB15AAF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B0E2B0E-0533-4BE6-B17B-46C49523194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387895D-5D05-41A9-8186-1FA430B6672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B2E5F41-D26F-4E8E-8140-B8C9FAF45FC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27</a:t>
          </a:r>
          <a:r>
            <a:rPr kumimoji="1" lang="ja-JP" altLang="en-US" sz="1100" baseline="0">
              <a:latin typeface="ＭＳ Ｐゴシック" panose="020B0600070205080204" pitchFamily="50" charset="-128"/>
              <a:ea typeface="ＭＳ Ｐゴシック" panose="020B0600070205080204" pitchFamily="50" charset="-128"/>
            </a:rPr>
            <a:t>年度に策定し、令和</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年度に改訂した公共施設等総合管理計画において</a:t>
          </a:r>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、公共施設等の延べ床面積を５％削減する目標を掲げ、老朽化した施設の集約化・複合化や除却を進めて</a:t>
          </a:r>
          <a:r>
            <a:rPr kumimoji="1" lang="ja-JP" altLang="en-US" sz="1100" baseline="0">
              <a:latin typeface="ＭＳ Ｐゴシック" panose="020B0600070205080204" pitchFamily="50" charset="-128"/>
              <a:ea typeface="ＭＳ Ｐゴシック" panose="020B0600070205080204" pitchFamily="50" charset="-128"/>
            </a:rPr>
            <a:t>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有形固定資産減価償却率については、令和</a:t>
          </a:r>
          <a:r>
            <a:rPr kumimoji="1" lang="en-US" altLang="ja-JP" sz="1100" baseline="0">
              <a:latin typeface="ＭＳ Ｐゴシック" panose="020B0600070205080204" pitchFamily="50" charset="-128"/>
              <a:ea typeface="ＭＳ Ｐゴシック" panose="020B0600070205080204" pitchFamily="50" charset="-128"/>
            </a:rPr>
            <a:t>2</a:t>
          </a:r>
          <a:r>
            <a:rPr kumimoji="1" lang="ja-JP" altLang="en-US" sz="1100" baseline="0">
              <a:latin typeface="ＭＳ Ｐゴシック" panose="020B0600070205080204" pitchFamily="50" charset="-128"/>
              <a:ea typeface="ＭＳ Ｐゴシック" panose="020B0600070205080204" pitchFamily="50" charset="-128"/>
            </a:rPr>
            <a:t>年度の新庁舎完成により、類似団体並びに京都府平均よりも若干下回っているが、既存施設の老朽化に伴い上昇することが見込まれる。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A176DE8-4F27-41CD-9C61-35906265713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9B6F9F7-132F-40C1-B338-5C3FF1F05E6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8664D5A-88C0-436A-8849-9F270400112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14058573-F513-4E29-A1F7-E4B76EEA15B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95761002-0FD8-4D59-B883-F3406C34B082}"/>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64E8065-C88D-41A9-B81B-D58B828A962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C95AC7C-FD2D-4BC1-888E-AE83B3D9055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97060A43-0A55-496E-A25B-D1A7FD0015D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AA03268-FC36-4807-A1B8-17E20E8297D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CE21E80-8D50-40D5-B5F9-7AB54D4F6B6E}"/>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79C24E79-7115-41FB-9239-70C07DBABD9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20387795-71C7-401A-8CF8-FDE46238D96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F94F53A-0A7C-4F4B-8980-E3FBDC4938C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E93592C2-FF1A-487D-B156-FA50AE031F7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8815B046-4240-4395-B1B5-E1BBC37DDB79}"/>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D98D167F-6CF6-4B1E-A153-377182EE2E99}"/>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B0E23D0C-80AA-48EA-9A43-6A3D64993E0A}"/>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5C233E4F-DF4D-4994-95D1-B693662334B9}"/>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090160E5-8F64-4B13-857C-52A0F9AC9CF0}"/>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60DC1266-5C39-4255-8438-CA5340DFE773}"/>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27A6B3F1-6C54-4D8A-B1E4-29D607313845}"/>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42FC2BA0-8F83-4FF3-A16D-FDADBADA6ECD}"/>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96649CFC-58C5-4AC8-9447-9B49FB74CE96}"/>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9B609FC5-E10A-43FB-BDCB-CD84B1E871C1}"/>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9281EC36-B901-44AB-8434-645335E41A73}"/>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75C86B2-CC59-47DA-B7BF-46C9BF34E91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CC9EE28-DF1A-44B1-AA42-A4B57131257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E27EEAA-690F-42CB-A0C1-6CEEA905918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019AA61-BC4B-44FE-9559-D00C025C4E1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486482A-4E52-4E4D-9ED3-C2C5BCACF25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115062</xdr:rowOff>
    </xdr:from>
    <xdr:to>
      <xdr:col>23</xdr:col>
      <xdr:colOff>136525</xdr:colOff>
      <xdr:row>30</xdr:row>
      <xdr:rowOff>45212</xdr:rowOff>
    </xdr:to>
    <xdr:sp macro="" textlink="">
      <xdr:nvSpPr>
        <xdr:cNvPr id="79" name="楕円 78">
          <a:extLst>
            <a:ext uri="{FF2B5EF4-FFF2-40B4-BE49-F238E27FC236}">
              <a16:creationId xmlns:a16="http://schemas.microsoft.com/office/drawing/2014/main" id="{6692E04D-FA5C-49FB-9FD4-A1E7F33963DE}"/>
            </a:ext>
          </a:extLst>
        </xdr:cNvPr>
        <xdr:cNvSpPr/>
      </xdr:nvSpPr>
      <xdr:spPr>
        <a:xfrm>
          <a:off x="4711700" y="58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137939</xdr:rowOff>
    </xdr:from>
    <xdr:ext cx="405111" cy="259045"/>
    <xdr:sp macro="" textlink="">
      <xdr:nvSpPr>
        <xdr:cNvPr id="80" name="有形固定資産減価償却率該当値テキスト">
          <a:extLst>
            <a:ext uri="{FF2B5EF4-FFF2-40B4-BE49-F238E27FC236}">
              <a16:creationId xmlns:a16="http://schemas.microsoft.com/office/drawing/2014/main" id="{480DB3E7-B6C3-429F-805A-2D0ACD78C057}"/>
            </a:ext>
          </a:extLst>
        </xdr:cNvPr>
        <xdr:cNvSpPr txBox="1"/>
      </xdr:nvSpPr>
      <xdr:spPr>
        <a:xfrm>
          <a:off x="4813300" y="57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121539</xdr:rowOff>
    </xdr:from>
    <xdr:to>
      <xdr:col>19</xdr:col>
      <xdr:colOff>187325</xdr:colOff>
      <xdr:row>30</xdr:row>
      <xdr:rowOff>51689</xdr:rowOff>
    </xdr:to>
    <xdr:sp macro="" textlink="">
      <xdr:nvSpPr>
        <xdr:cNvPr id="81" name="楕円 80">
          <a:extLst>
            <a:ext uri="{FF2B5EF4-FFF2-40B4-BE49-F238E27FC236}">
              <a16:creationId xmlns:a16="http://schemas.microsoft.com/office/drawing/2014/main" id="{9C60DE1F-6461-4F98-9FDF-BEFCFB3ABA8E}"/>
            </a:ext>
          </a:extLst>
        </xdr:cNvPr>
        <xdr:cNvSpPr/>
      </xdr:nvSpPr>
      <xdr:spPr>
        <a:xfrm>
          <a:off x="4000500" y="58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165862</xdr:rowOff>
    </xdr:from>
    <xdr:to>
      <xdr:col>23</xdr:col>
      <xdr:colOff>85725</xdr:colOff>
      <xdr:row>30</xdr:row>
      <xdr:rowOff>889</xdr:rowOff>
    </xdr:to>
    <xdr:cxnSp macro="">
      <xdr:nvCxnSpPr>
        <xdr:cNvPr id="82" name="直線コネクタ 81">
          <a:extLst>
            <a:ext uri="{FF2B5EF4-FFF2-40B4-BE49-F238E27FC236}">
              <a16:creationId xmlns:a16="http://schemas.microsoft.com/office/drawing/2014/main" id="{ADEE0D51-89F8-4184-B194-5492DC210C8E}"/>
            </a:ext>
          </a:extLst>
        </xdr:cNvPr>
        <xdr:cNvCxnSpPr/>
      </xdr:nvCxnSpPr>
      <xdr:spPr>
        <a:xfrm flipV="1">
          <a:off x="4051300" y="5909437"/>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93472</xdr:rowOff>
    </xdr:from>
    <xdr:to>
      <xdr:col>15</xdr:col>
      <xdr:colOff>187325</xdr:colOff>
      <xdr:row>30</xdr:row>
      <xdr:rowOff>23622</xdr:rowOff>
    </xdr:to>
    <xdr:sp macro="" textlink="">
      <xdr:nvSpPr>
        <xdr:cNvPr id="83" name="楕円 82">
          <a:extLst>
            <a:ext uri="{FF2B5EF4-FFF2-40B4-BE49-F238E27FC236}">
              <a16:creationId xmlns:a16="http://schemas.microsoft.com/office/drawing/2014/main" id="{A3F82DD3-CE49-439C-89D9-61FBDC5DE722}"/>
            </a:ext>
          </a:extLst>
        </xdr:cNvPr>
        <xdr:cNvSpPr/>
      </xdr:nvSpPr>
      <xdr:spPr>
        <a:xfrm>
          <a:off x="3238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144272</xdr:rowOff>
    </xdr:from>
    <xdr:to>
      <xdr:col>19</xdr:col>
      <xdr:colOff>136525</xdr:colOff>
      <xdr:row>30</xdr:row>
      <xdr:rowOff>889</xdr:rowOff>
    </xdr:to>
    <xdr:cxnSp macro="">
      <xdr:nvCxnSpPr>
        <xdr:cNvPr id="84" name="直線コネクタ 83">
          <a:extLst>
            <a:ext uri="{FF2B5EF4-FFF2-40B4-BE49-F238E27FC236}">
              <a16:creationId xmlns:a16="http://schemas.microsoft.com/office/drawing/2014/main" id="{DC689E6A-2335-4140-944B-607826376513}"/>
            </a:ext>
          </a:extLst>
        </xdr:cNvPr>
        <xdr:cNvCxnSpPr/>
      </xdr:nvCxnSpPr>
      <xdr:spPr>
        <a:xfrm>
          <a:off x="3289300" y="5887847"/>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5" name="楕円 84">
          <a:extLst>
            <a:ext uri="{FF2B5EF4-FFF2-40B4-BE49-F238E27FC236}">
              <a16:creationId xmlns:a16="http://schemas.microsoft.com/office/drawing/2014/main" id="{BA59D013-CBD7-46AF-BAF5-42A2D9FEC2AC}"/>
            </a:ext>
          </a:extLst>
        </xdr:cNvPr>
        <xdr:cNvSpPr/>
      </xdr:nvSpPr>
      <xdr:spPr>
        <a:xfrm>
          <a:off x="2476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107569</xdr:rowOff>
    </xdr:from>
    <xdr:to>
      <xdr:col>15</xdr:col>
      <xdr:colOff>136525</xdr:colOff>
      <xdr:row>29</xdr:row>
      <xdr:rowOff>144272</xdr:rowOff>
    </xdr:to>
    <xdr:cxnSp macro="">
      <xdr:nvCxnSpPr>
        <xdr:cNvPr id="86" name="直線コネクタ 85">
          <a:extLst>
            <a:ext uri="{FF2B5EF4-FFF2-40B4-BE49-F238E27FC236}">
              <a16:creationId xmlns:a16="http://schemas.microsoft.com/office/drawing/2014/main" id="{7D048D76-5242-4247-A909-6E6DD06F6B2C}"/>
            </a:ext>
          </a:extLst>
        </xdr:cNvPr>
        <xdr:cNvCxnSpPr/>
      </xdr:nvCxnSpPr>
      <xdr:spPr>
        <a:xfrm>
          <a:off x="2527300" y="5851144"/>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149606</xdr:rowOff>
    </xdr:from>
    <xdr:to>
      <xdr:col>7</xdr:col>
      <xdr:colOff>187325</xdr:colOff>
      <xdr:row>30</xdr:row>
      <xdr:rowOff>79756</xdr:rowOff>
    </xdr:to>
    <xdr:sp macro="" textlink="">
      <xdr:nvSpPr>
        <xdr:cNvPr id="87" name="楕円 86">
          <a:extLst>
            <a:ext uri="{FF2B5EF4-FFF2-40B4-BE49-F238E27FC236}">
              <a16:creationId xmlns:a16="http://schemas.microsoft.com/office/drawing/2014/main" id="{F59C278D-BA34-4737-9A41-B94B7FC3D347}"/>
            </a:ext>
          </a:extLst>
        </xdr:cNvPr>
        <xdr:cNvSpPr/>
      </xdr:nvSpPr>
      <xdr:spPr>
        <a:xfrm>
          <a:off x="1714500" y="58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107569</xdr:rowOff>
    </xdr:from>
    <xdr:to>
      <xdr:col>11</xdr:col>
      <xdr:colOff>136525</xdr:colOff>
      <xdr:row>30</xdr:row>
      <xdr:rowOff>28956</xdr:rowOff>
    </xdr:to>
    <xdr:cxnSp macro="">
      <xdr:nvCxnSpPr>
        <xdr:cNvPr id="88" name="直線コネクタ 87">
          <a:extLst>
            <a:ext uri="{FF2B5EF4-FFF2-40B4-BE49-F238E27FC236}">
              <a16:creationId xmlns:a16="http://schemas.microsoft.com/office/drawing/2014/main" id="{34912CFF-1B31-4128-B56E-16DF14A751F3}"/>
            </a:ext>
          </a:extLst>
        </xdr:cNvPr>
        <xdr:cNvCxnSpPr/>
      </xdr:nvCxnSpPr>
      <xdr:spPr>
        <a:xfrm flipV="1">
          <a:off x="1765300" y="5851144"/>
          <a:ext cx="762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ECA02B60-9CFE-4259-8ABD-7B6EB478E481}"/>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06DB7F14-E0BA-4F7C-A52C-15DF56E20F09}"/>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DA1C9F12-16FE-4AA2-AC30-C486BB8A254D}"/>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2" name="n_4aveValue有形固定資産減価償却率">
          <a:extLst>
            <a:ext uri="{FF2B5EF4-FFF2-40B4-BE49-F238E27FC236}">
              <a16:creationId xmlns:a16="http://schemas.microsoft.com/office/drawing/2014/main" id="{29D98E42-B558-4109-8488-BCEB460C7C0D}"/>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68216</xdr:rowOff>
    </xdr:from>
    <xdr:ext cx="405111" cy="259045"/>
    <xdr:sp macro="" textlink="">
      <xdr:nvSpPr>
        <xdr:cNvPr id="93" name="n_1mainValue有形固定資産減価償却率">
          <a:extLst>
            <a:ext uri="{FF2B5EF4-FFF2-40B4-BE49-F238E27FC236}">
              <a16:creationId xmlns:a16="http://schemas.microsoft.com/office/drawing/2014/main" id="{C8524F9A-E51C-455C-9EEC-BFDCF451F70F}"/>
            </a:ext>
          </a:extLst>
        </xdr:cNvPr>
        <xdr:cNvSpPr txBox="1"/>
      </xdr:nvSpPr>
      <xdr:spPr>
        <a:xfrm>
          <a:off x="38360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40149</xdr:rowOff>
    </xdr:from>
    <xdr:ext cx="405111" cy="259045"/>
    <xdr:sp macro="" textlink="">
      <xdr:nvSpPr>
        <xdr:cNvPr id="94" name="n_2mainValue有形固定資産減価償却率">
          <a:extLst>
            <a:ext uri="{FF2B5EF4-FFF2-40B4-BE49-F238E27FC236}">
              <a16:creationId xmlns:a16="http://schemas.microsoft.com/office/drawing/2014/main" id="{D9E5D596-6B01-4A76-B6D8-25A8848F0CCD}"/>
            </a:ext>
          </a:extLst>
        </xdr:cNvPr>
        <xdr:cNvSpPr txBox="1"/>
      </xdr:nvSpPr>
      <xdr:spPr>
        <a:xfrm>
          <a:off x="3086744" y="5612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95" name="n_3mainValue有形固定資産減価償却率">
          <a:extLst>
            <a:ext uri="{FF2B5EF4-FFF2-40B4-BE49-F238E27FC236}">
              <a16:creationId xmlns:a16="http://schemas.microsoft.com/office/drawing/2014/main" id="{EF6F9AEE-5E90-433D-A73E-8031EC9D28A8}"/>
            </a:ext>
          </a:extLst>
        </xdr:cNvPr>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70883</xdr:rowOff>
    </xdr:from>
    <xdr:ext cx="405111" cy="259045"/>
    <xdr:sp macro="" textlink="">
      <xdr:nvSpPr>
        <xdr:cNvPr id="96" name="n_4mainValue有形固定資産減価償却率">
          <a:extLst>
            <a:ext uri="{FF2B5EF4-FFF2-40B4-BE49-F238E27FC236}">
              <a16:creationId xmlns:a16="http://schemas.microsoft.com/office/drawing/2014/main" id="{989B4B66-17DF-4AF7-AA83-F4E481EE08CF}"/>
            </a:ext>
          </a:extLst>
        </xdr:cNvPr>
        <xdr:cNvSpPr txBox="1"/>
      </xdr:nvSpPr>
      <xdr:spPr>
        <a:xfrm>
          <a:off x="1562744" y="598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E012C5D-BA98-4186-9DCA-1A72900E0E1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94377CD-3349-4809-B051-6F00B5A098F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AFB7A438-7966-4258-A042-1ED05D9C88A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E473995-6FC2-4A41-93FB-A2765C44534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16E83DB-EFCC-4F3F-8F46-096A0B5377D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D2E3E3EE-C132-446E-B27A-54E294BE143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396B40D1-4ABC-4942-A32F-16DDA4E5CC1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1B527AE-9BA0-45DA-8DE5-4D8CE363AB6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0597604-4CE2-434D-98CA-3166F708146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85C6042-A096-44CC-86ED-1FB5B08EF51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13392AAA-D454-45C2-950B-8486CD28459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38A419F5-1F3F-4846-A4A4-A59961AE722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D421145C-9AA1-4160-ADCE-77831D60CA4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年間は減少となったが、令和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年度並びに令和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微増となった。今後の見通しについて、新庁舎や都市公園・道路整備といった大型公共施設の整備に伴い起債が増えることが予想され、債務償還比率についても、増加もしくは高止まり状態が続くと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第</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次行政改革大綱による「持続可能な財政基盤の構築」を推進し続けることが必要である。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4233A62-EA7A-4031-BAEE-038CD30B287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1B6A173-6930-44E7-9A41-DDCDC29EAD0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A470656-0678-4825-A4B4-4875E26A619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C2D35516-A488-4283-AB70-5682C4B58C6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624ABAFB-10FE-41B9-BA47-21875F2AB19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4D28CC1F-4C2D-49E3-AF1F-B15AD05E289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0CA39C79-74E3-436F-9ADA-02DCD742D0BC}"/>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17EC6ACB-B1DA-4169-BDA8-711C5D97CBB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F7BA8944-1AB1-45EA-9553-3AF89E97A4F4}"/>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8814316D-1A6B-4A28-8600-265843809A7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6BD3B4B-31C6-4A8B-A342-F6CCA0EDE91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6B88F06F-37F0-427B-9F0C-238AE2FC8AB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DDF0267C-F033-4B6B-A825-988BCC7F9CE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AECB941-47BE-44B9-9614-3B54B555033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1788377-E639-4A81-9514-F46012FEFB5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CF32B9EB-73F7-4BAC-8700-F7BFD7D2F6EF}"/>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C06D7398-E1B4-4AB4-9A7F-08464BB18310}"/>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F61D6EB8-4DB6-425B-87E3-904EBB1E6154}"/>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7B6FE9EB-A608-4BBC-827C-4D6CD3E2097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E4E5A0E-6861-422F-BDB5-A8638F6D607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F2C97150-1657-47BC-A3B2-B4154BF7E503}"/>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7618C8AD-1539-441C-88B0-6AB46660CD31}"/>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DC6681C3-0797-44C9-9839-199C26FABFEC}"/>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114763AF-64DD-43C7-B586-177290902AE1}"/>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8C0031C9-D429-4D0D-B3AD-E486D600AC62}"/>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A6114A82-97F5-49D8-BAF5-9F995E831240}"/>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83C7DD8-7685-469E-8F80-885AA7C9088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356AC1F-4797-4529-A134-4798CAF6C2C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14C55E7-AD4B-418E-8A04-778575CE997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9AFB861-2638-4D48-BAC7-34C3CDDF63D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DAD044B-5843-415D-A397-B97313958F9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8479</xdr:rowOff>
    </xdr:from>
    <xdr:to>
      <xdr:col>76</xdr:col>
      <xdr:colOff>73025</xdr:colOff>
      <xdr:row>29</xdr:row>
      <xdr:rowOff>110079</xdr:rowOff>
    </xdr:to>
    <xdr:sp macro="" textlink="">
      <xdr:nvSpPr>
        <xdr:cNvPr id="141" name="楕円 140">
          <a:extLst>
            <a:ext uri="{FF2B5EF4-FFF2-40B4-BE49-F238E27FC236}">
              <a16:creationId xmlns:a16="http://schemas.microsoft.com/office/drawing/2014/main" id="{B6CF9A7D-1E07-4E7C-994D-9019705D86E4}"/>
            </a:ext>
          </a:extLst>
        </xdr:cNvPr>
        <xdr:cNvSpPr/>
      </xdr:nvSpPr>
      <xdr:spPr>
        <a:xfrm>
          <a:off x="14744700" y="575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158356</xdr:rowOff>
    </xdr:from>
    <xdr:ext cx="469744" cy="259045"/>
    <xdr:sp macro="" textlink="">
      <xdr:nvSpPr>
        <xdr:cNvPr id="142" name="債務償還比率該当値テキスト">
          <a:extLst>
            <a:ext uri="{FF2B5EF4-FFF2-40B4-BE49-F238E27FC236}">
              <a16:creationId xmlns:a16="http://schemas.microsoft.com/office/drawing/2014/main" id="{86E9D880-2CF8-43BE-A371-6B9AB5912883}"/>
            </a:ext>
          </a:extLst>
        </xdr:cNvPr>
        <xdr:cNvSpPr txBox="1"/>
      </xdr:nvSpPr>
      <xdr:spPr>
        <a:xfrm>
          <a:off x="14846300" y="573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160282</xdr:rowOff>
    </xdr:from>
    <xdr:to>
      <xdr:col>72</xdr:col>
      <xdr:colOff>123825</xdr:colOff>
      <xdr:row>29</xdr:row>
      <xdr:rowOff>90432</xdr:rowOff>
    </xdr:to>
    <xdr:sp macro="" textlink="">
      <xdr:nvSpPr>
        <xdr:cNvPr id="143" name="楕円 142">
          <a:extLst>
            <a:ext uri="{FF2B5EF4-FFF2-40B4-BE49-F238E27FC236}">
              <a16:creationId xmlns:a16="http://schemas.microsoft.com/office/drawing/2014/main" id="{1D5121C9-494C-4980-BFBF-B319E8DD1A5F}"/>
            </a:ext>
          </a:extLst>
        </xdr:cNvPr>
        <xdr:cNvSpPr/>
      </xdr:nvSpPr>
      <xdr:spPr>
        <a:xfrm>
          <a:off x="14033500" y="573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39632</xdr:rowOff>
    </xdr:from>
    <xdr:to>
      <xdr:col>76</xdr:col>
      <xdr:colOff>22225</xdr:colOff>
      <xdr:row>29</xdr:row>
      <xdr:rowOff>59279</xdr:rowOff>
    </xdr:to>
    <xdr:cxnSp macro="">
      <xdr:nvCxnSpPr>
        <xdr:cNvPr id="144" name="直線コネクタ 143">
          <a:extLst>
            <a:ext uri="{FF2B5EF4-FFF2-40B4-BE49-F238E27FC236}">
              <a16:creationId xmlns:a16="http://schemas.microsoft.com/office/drawing/2014/main" id="{252D2FBF-FB06-417A-B95E-B984B4AC6EC9}"/>
            </a:ext>
          </a:extLst>
        </xdr:cNvPr>
        <xdr:cNvCxnSpPr/>
      </xdr:nvCxnSpPr>
      <xdr:spPr>
        <a:xfrm>
          <a:off x="14084300" y="5783207"/>
          <a:ext cx="7112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155821</xdr:rowOff>
    </xdr:from>
    <xdr:to>
      <xdr:col>68</xdr:col>
      <xdr:colOff>123825</xdr:colOff>
      <xdr:row>29</xdr:row>
      <xdr:rowOff>85971</xdr:rowOff>
    </xdr:to>
    <xdr:sp macro="" textlink="">
      <xdr:nvSpPr>
        <xdr:cNvPr id="145" name="楕円 144">
          <a:extLst>
            <a:ext uri="{FF2B5EF4-FFF2-40B4-BE49-F238E27FC236}">
              <a16:creationId xmlns:a16="http://schemas.microsoft.com/office/drawing/2014/main" id="{83E954C8-1D88-433E-9684-DEB387248234}"/>
            </a:ext>
          </a:extLst>
        </xdr:cNvPr>
        <xdr:cNvSpPr/>
      </xdr:nvSpPr>
      <xdr:spPr>
        <a:xfrm>
          <a:off x="13271500" y="57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35171</xdr:rowOff>
    </xdr:from>
    <xdr:to>
      <xdr:col>72</xdr:col>
      <xdr:colOff>73025</xdr:colOff>
      <xdr:row>29</xdr:row>
      <xdr:rowOff>39632</xdr:rowOff>
    </xdr:to>
    <xdr:cxnSp macro="">
      <xdr:nvCxnSpPr>
        <xdr:cNvPr id="146" name="直線コネクタ 145">
          <a:extLst>
            <a:ext uri="{FF2B5EF4-FFF2-40B4-BE49-F238E27FC236}">
              <a16:creationId xmlns:a16="http://schemas.microsoft.com/office/drawing/2014/main" id="{DF04C0E5-6B69-4ED5-8749-72B37E97DC68}"/>
            </a:ext>
          </a:extLst>
        </xdr:cNvPr>
        <xdr:cNvCxnSpPr/>
      </xdr:nvCxnSpPr>
      <xdr:spPr>
        <a:xfrm>
          <a:off x="13322300" y="5778746"/>
          <a:ext cx="762000" cy="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10109</xdr:rowOff>
    </xdr:from>
    <xdr:to>
      <xdr:col>64</xdr:col>
      <xdr:colOff>123825</xdr:colOff>
      <xdr:row>30</xdr:row>
      <xdr:rowOff>111709</xdr:rowOff>
    </xdr:to>
    <xdr:sp macro="" textlink="">
      <xdr:nvSpPr>
        <xdr:cNvPr id="147" name="楕円 146">
          <a:extLst>
            <a:ext uri="{FF2B5EF4-FFF2-40B4-BE49-F238E27FC236}">
              <a16:creationId xmlns:a16="http://schemas.microsoft.com/office/drawing/2014/main" id="{7965C201-3294-49E4-A891-07E166EB1C1E}"/>
            </a:ext>
          </a:extLst>
        </xdr:cNvPr>
        <xdr:cNvSpPr/>
      </xdr:nvSpPr>
      <xdr:spPr>
        <a:xfrm>
          <a:off x="12509500" y="5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35171</xdr:rowOff>
    </xdr:from>
    <xdr:to>
      <xdr:col>68</xdr:col>
      <xdr:colOff>73025</xdr:colOff>
      <xdr:row>30</xdr:row>
      <xdr:rowOff>60909</xdr:rowOff>
    </xdr:to>
    <xdr:cxnSp macro="">
      <xdr:nvCxnSpPr>
        <xdr:cNvPr id="148" name="直線コネクタ 147">
          <a:extLst>
            <a:ext uri="{FF2B5EF4-FFF2-40B4-BE49-F238E27FC236}">
              <a16:creationId xmlns:a16="http://schemas.microsoft.com/office/drawing/2014/main" id="{9852B346-EEB4-482E-9416-E22626116117}"/>
            </a:ext>
          </a:extLst>
        </xdr:cNvPr>
        <xdr:cNvCxnSpPr/>
      </xdr:nvCxnSpPr>
      <xdr:spPr>
        <a:xfrm flipV="1">
          <a:off x="12560300" y="5778746"/>
          <a:ext cx="762000" cy="19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106329</xdr:rowOff>
    </xdr:from>
    <xdr:to>
      <xdr:col>60</xdr:col>
      <xdr:colOff>123825</xdr:colOff>
      <xdr:row>31</xdr:row>
      <xdr:rowOff>36479</xdr:rowOff>
    </xdr:to>
    <xdr:sp macro="" textlink="">
      <xdr:nvSpPr>
        <xdr:cNvPr id="149" name="楕円 148">
          <a:extLst>
            <a:ext uri="{FF2B5EF4-FFF2-40B4-BE49-F238E27FC236}">
              <a16:creationId xmlns:a16="http://schemas.microsoft.com/office/drawing/2014/main" id="{39CC16D4-DD37-4A81-9766-494D1BFBD98D}"/>
            </a:ext>
          </a:extLst>
        </xdr:cNvPr>
        <xdr:cNvSpPr/>
      </xdr:nvSpPr>
      <xdr:spPr>
        <a:xfrm>
          <a:off x="11747500" y="60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60909</xdr:rowOff>
    </xdr:from>
    <xdr:to>
      <xdr:col>64</xdr:col>
      <xdr:colOff>73025</xdr:colOff>
      <xdr:row>30</xdr:row>
      <xdr:rowOff>157129</xdr:rowOff>
    </xdr:to>
    <xdr:cxnSp macro="">
      <xdr:nvCxnSpPr>
        <xdr:cNvPr id="150" name="直線コネクタ 149">
          <a:extLst>
            <a:ext uri="{FF2B5EF4-FFF2-40B4-BE49-F238E27FC236}">
              <a16:creationId xmlns:a16="http://schemas.microsoft.com/office/drawing/2014/main" id="{8787184E-E03B-431D-AF9A-D6FA67ED2601}"/>
            </a:ext>
          </a:extLst>
        </xdr:cNvPr>
        <xdr:cNvCxnSpPr/>
      </xdr:nvCxnSpPr>
      <xdr:spPr>
        <a:xfrm flipV="1">
          <a:off x="11798300" y="5975934"/>
          <a:ext cx="762000" cy="9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5C590E39-7632-4D74-9538-E35ACE2322B1}"/>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D3D36391-F339-48D5-BD14-574FA83A7574}"/>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9E9C954B-5ECF-40B3-A69C-E3436422F4D5}"/>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D1026DC6-3F67-44CE-A40F-919F448CD8C4}"/>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81559</xdr:rowOff>
    </xdr:from>
    <xdr:ext cx="469744" cy="259045"/>
    <xdr:sp macro="" textlink="">
      <xdr:nvSpPr>
        <xdr:cNvPr id="155" name="n_1mainValue債務償還比率">
          <a:extLst>
            <a:ext uri="{FF2B5EF4-FFF2-40B4-BE49-F238E27FC236}">
              <a16:creationId xmlns:a16="http://schemas.microsoft.com/office/drawing/2014/main" id="{372571F0-2429-4C41-9838-F08B61B16381}"/>
            </a:ext>
          </a:extLst>
        </xdr:cNvPr>
        <xdr:cNvSpPr txBox="1"/>
      </xdr:nvSpPr>
      <xdr:spPr>
        <a:xfrm>
          <a:off x="13836727" y="582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77098</xdr:rowOff>
    </xdr:from>
    <xdr:ext cx="469744" cy="259045"/>
    <xdr:sp macro="" textlink="">
      <xdr:nvSpPr>
        <xdr:cNvPr id="156" name="n_2mainValue債務償還比率">
          <a:extLst>
            <a:ext uri="{FF2B5EF4-FFF2-40B4-BE49-F238E27FC236}">
              <a16:creationId xmlns:a16="http://schemas.microsoft.com/office/drawing/2014/main" id="{1A62B717-F2EC-4635-AABC-82952051200B}"/>
            </a:ext>
          </a:extLst>
        </xdr:cNvPr>
        <xdr:cNvSpPr txBox="1"/>
      </xdr:nvSpPr>
      <xdr:spPr>
        <a:xfrm>
          <a:off x="13087427" y="582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102836</xdr:rowOff>
    </xdr:from>
    <xdr:ext cx="469744" cy="259045"/>
    <xdr:sp macro="" textlink="">
      <xdr:nvSpPr>
        <xdr:cNvPr id="157" name="n_3mainValue債務償還比率">
          <a:extLst>
            <a:ext uri="{FF2B5EF4-FFF2-40B4-BE49-F238E27FC236}">
              <a16:creationId xmlns:a16="http://schemas.microsoft.com/office/drawing/2014/main" id="{0D0CBF0E-B363-41B3-AD1A-8A8BCB41BAF4}"/>
            </a:ext>
          </a:extLst>
        </xdr:cNvPr>
        <xdr:cNvSpPr txBox="1"/>
      </xdr:nvSpPr>
      <xdr:spPr>
        <a:xfrm>
          <a:off x="12325427" y="601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27606</xdr:rowOff>
    </xdr:from>
    <xdr:ext cx="560923" cy="259045"/>
    <xdr:sp macro="" textlink="">
      <xdr:nvSpPr>
        <xdr:cNvPr id="158" name="n_4mainValue債務償還比率">
          <a:extLst>
            <a:ext uri="{FF2B5EF4-FFF2-40B4-BE49-F238E27FC236}">
              <a16:creationId xmlns:a16="http://schemas.microsoft.com/office/drawing/2014/main" id="{12706C3C-F133-4028-AC89-7BFD1F3BB2AA}"/>
            </a:ext>
          </a:extLst>
        </xdr:cNvPr>
        <xdr:cNvSpPr txBox="1"/>
      </xdr:nvSpPr>
      <xdr:spPr>
        <a:xfrm>
          <a:off x="11517838" y="61140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1AB1520-8CF8-48C7-8AA6-3FC9F92B70F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228169B9-4103-41E0-8C06-7CC83164962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67A64341-9F13-46D2-92F2-0F9E0DD5F4B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A7A95695-68C5-447E-AFC9-1F16AF16BA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728103F0-1629-4889-A6C3-86498A572A2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46D60195-4B0A-46D5-A34F-4615FD2796F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C28B21-7198-4DAA-89B9-6C264B6304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6F0AD4-2CC0-49CA-8648-01E78636FE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943AFC-7566-4AB5-82E2-E8E07B44C1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3467F1-3E75-4A10-B320-7D33BCA24E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F4595C-EFF2-49F5-9271-8A043B8884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9A2FBE-00CC-4E61-8606-96A5F4AAF3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07856F-BF10-4411-A15D-31E2B3B26F1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A966BF-47EA-4FEB-872F-3DB5B0C8B6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555060-D313-4439-A491-1B0E2C60D3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E8BA39-754A-4AB3-8137-3D2640D2F2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82377A-0B33-43CC-B5A4-2CE475309C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D54CDF-5E44-4791-8AB5-63D614DDBF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D7F27F-A832-4110-BAFB-CE499BF074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346098-F4F1-4299-9218-5A0561C3A61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3639A7-8F6A-4858-9A63-AFD7BF5FC2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7FCBC8A-F954-4DB8-8869-31FA5FC017D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1108CC-A4A2-4974-BF25-C4E6E3B32CD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39E580-D676-4015-8D60-B05AEA60C0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551AF4-49A6-4A8D-8F6F-B2AE662E14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6B6B6A-7CA7-4F95-BBD7-129BE94CA2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A00990-45BC-49C6-9BED-3FB7277379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C0CB83-8EBD-42E6-A233-3B86D112E92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3FBE3BD-3019-44C3-9481-1327CBEDD0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BDE106-326F-4AFA-BC5B-EB4BEB65D1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3CB3A3-531A-46F4-8DAB-58EA51C970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9FC96D-CDAC-4552-A07A-6520B289FB2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6D8404-8E72-4E4D-A9E4-B379F7E248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E1DFD9-5EC9-4E89-9D68-4FD3769254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B850707-28FE-4904-9013-1F18B16D81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8B1F46E-AE7A-4761-BB3B-D8619E0867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BA04F6B-BEC6-4670-9D32-FED2E149B54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3BB892-FD60-42D0-8C23-B50E0D55DB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EC3A57-6619-4037-9636-3ABDDDCB55D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FE1E29-3628-4390-9A70-16E17A6A33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76BA3C-6752-4907-B73E-8D3930A5A4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6D4A21E-1BD6-49D1-B8CD-76148377480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A4D7DF-68D1-40F9-8595-8CDDCB37BB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A297CE-33D6-45F7-A6AC-59CD9BB567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2D6AF0-ADDB-4875-8906-54E1F7E7E8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2875546-0C76-4068-AD16-6042770B88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A055232-C61B-4419-990F-17EDEA09D23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972BE8-94F5-4E83-92C0-9414C64DE3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9C4565-6186-42ED-A5F5-35DB4804368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381DBF8-8011-49F8-804B-EA36DA8EE1D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F0E5A50-161C-4412-8B34-6717D491755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74A5A9F-11FF-445D-AD39-58AE1E883C5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F343EB5-B593-4EAE-AB8D-A48E8D91A28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77F3F03-620E-4B2B-9869-CC092F0CDCB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9BBDCB2-4C42-4582-A890-64167D24DD1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6739377-32FE-4C8E-9922-32F6AB72C75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1D835FF-C47D-447D-8A46-C5759EBEB12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8B0E8F5-D18E-4596-AE2D-1DF5BAF6C32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F9E1DF7-5B45-40B6-8370-4A165727F2D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7F37076-A666-47F9-B970-71CF49422F2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CF3E269-8995-445A-B9B4-902F9699344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FF75E26C-FB7E-41AC-8770-FAAB952231C1}"/>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F354C35F-588E-4DFC-9491-91AABC2EA022}"/>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41D9E24F-69E0-4D96-B858-64D9FAA5B805}"/>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2EF77025-B797-4D0D-A090-983189DBDBB2}"/>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89C7CD4C-98E6-438C-8E2D-47D3CB5A3C5A}"/>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09A2D530-07EB-41B0-B817-8B0F05E5D973}"/>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CC26AED6-38DD-4340-B7E8-90921B04C190}"/>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408D3DA9-72D8-466B-AD7C-FF2030137C0B}"/>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B7F11DB8-503A-4AD8-860E-698F031A50D1}"/>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9339CD89-A575-46AA-9B51-0CCEDC826F43}"/>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DFFACEDA-DAAE-44DF-B55E-32367AF4A617}"/>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4A5BA41-DD05-45E4-ACCA-2DF05C6D88D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95EB1B-BE28-4468-8A73-4E6F199D2A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978FE2-66C3-4DF1-82DD-D8B5CC56CFE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1463CF9-CC32-489B-9362-15AB07D649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763251B-A7E6-4647-8FBE-9792E10770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133985</xdr:rowOff>
    </xdr:from>
    <xdr:to>
      <xdr:col>24</xdr:col>
      <xdr:colOff>114300</xdr:colOff>
      <xdr:row>38</xdr:row>
      <xdr:rowOff>64135</xdr:rowOff>
    </xdr:to>
    <xdr:sp macro="" textlink="">
      <xdr:nvSpPr>
        <xdr:cNvPr id="73" name="楕円 72">
          <a:extLst>
            <a:ext uri="{FF2B5EF4-FFF2-40B4-BE49-F238E27FC236}">
              <a16:creationId xmlns:a16="http://schemas.microsoft.com/office/drawing/2014/main" id="{CF75CD3E-80DC-45C4-B429-21D86FDE00A7}"/>
            </a:ext>
          </a:extLst>
        </xdr:cNvPr>
        <xdr:cNvSpPr/>
      </xdr:nvSpPr>
      <xdr:spPr>
        <a:xfrm>
          <a:off x="45847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156862</xdr:rowOff>
    </xdr:from>
    <xdr:ext cx="405111" cy="259045"/>
    <xdr:sp macro="" textlink="">
      <xdr:nvSpPr>
        <xdr:cNvPr id="74" name="【道路】&#10;有形固定資産減価償却率該当値テキスト">
          <a:extLst>
            <a:ext uri="{FF2B5EF4-FFF2-40B4-BE49-F238E27FC236}">
              <a16:creationId xmlns:a16="http://schemas.microsoft.com/office/drawing/2014/main" id="{02312F02-9963-4941-B783-1663EADF01E8}"/>
            </a:ext>
          </a:extLst>
        </xdr:cNvPr>
        <xdr:cNvSpPr txBox="1"/>
      </xdr:nvSpPr>
      <xdr:spPr>
        <a:xfrm>
          <a:off x="4673600"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31115</xdr:rowOff>
    </xdr:from>
    <xdr:to>
      <xdr:col>20</xdr:col>
      <xdr:colOff>38100</xdr:colOff>
      <xdr:row>38</xdr:row>
      <xdr:rowOff>132715</xdr:rowOff>
    </xdr:to>
    <xdr:sp macro="" textlink="">
      <xdr:nvSpPr>
        <xdr:cNvPr id="75" name="楕円 74">
          <a:extLst>
            <a:ext uri="{FF2B5EF4-FFF2-40B4-BE49-F238E27FC236}">
              <a16:creationId xmlns:a16="http://schemas.microsoft.com/office/drawing/2014/main" id="{E3C06FEE-B39D-4B33-A2A9-EEE76E43FE89}"/>
            </a:ext>
          </a:extLst>
        </xdr:cNvPr>
        <xdr:cNvSpPr/>
      </xdr:nvSpPr>
      <xdr:spPr>
        <a:xfrm>
          <a:off x="3746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xdr:rowOff>
    </xdr:from>
    <xdr:to>
      <xdr:col>24</xdr:col>
      <xdr:colOff>63500</xdr:colOff>
      <xdr:row>38</xdr:row>
      <xdr:rowOff>81915</xdr:rowOff>
    </xdr:to>
    <xdr:cxnSp macro="">
      <xdr:nvCxnSpPr>
        <xdr:cNvPr id="76" name="直線コネクタ 75">
          <a:extLst>
            <a:ext uri="{FF2B5EF4-FFF2-40B4-BE49-F238E27FC236}">
              <a16:creationId xmlns:a16="http://schemas.microsoft.com/office/drawing/2014/main" id="{C5648ECA-80BD-41E0-992C-B0D445E4844B}"/>
            </a:ext>
          </a:extLst>
        </xdr:cNvPr>
        <xdr:cNvCxnSpPr/>
      </xdr:nvCxnSpPr>
      <xdr:spPr>
        <a:xfrm flipV="1">
          <a:off x="3797300" y="652843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xdr:rowOff>
    </xdr:from>
    <xdr:to>
      <xdr:col>15</xdr:col>
      <xdr:colOff>101600</xdr:colOff>
      <xdr:row>38</xdr:row>
      <xdr:rowOff>106045</xdr:rowOff>
    </xdr:to>
    <xdr:sp macro="" textlink="">
      <xdr:nvSpPr>
        <xdr:cNvPr id="77" name="楕円 76">
          <a:extLst>
            <a:ext uri="{FF2B5EF4-FFF2-40B4-BE49-F238E27FC236}">
              <a16:creationId xmlns:a16="http://schemas.microsoft.com/office/drawing/2014/main" id="{DE445686-A98B-4153-9278-1DCCD359A656}"/>
            </a:ext>
          </a:extLst>
        </xdr:cNvPr>
        <xdr:cNvSpPr/>
      </xdr:nvSpPr>
      <xdr:spPr>
        <a:xfrm>
          <a:off x="2857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55245</xdr:rowOff>
    </xdr:from>
    <xdr:to>
      <xdr:col>19</xdr:col>
      <xdr:colOff>177800</xdr:colOff>
      <xdr:row>38</xdr:row>
      <xdr:rowOff>81915</xdr:rowOff>
    </xdr:to>
    <xdr:cxnSp macro="">
      <xdr:nvCxnSpPr>
        <xdr:cNvPr id="78" name="直線コネクタ 77">
          <a:extLst>
            <a:ext uri="{FF2B5EF4-FFF2-40B4-BE49-F238E27FC236}">
              <a16:creationId xmlns:a16="http://schemas.microsoft.com/office/drawing/2014/main" id="{5CCBB374-E74F-4476-9E59-64EE8DAB5511}"/>
            </a:ext>
          </a:extLst>
        </xdr:cNvPr>
        <xdr:cNvCxnSpPr/>
      </xdr:nvCxnSpPr>
      <xdr:spPr>
        <a:xfrm>
          <a:off x="2908300" y="65703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9" name="楕円 78">
          <a:extLst>
            <a:ext uri="{FF2B5EF4-FFF2-40B4-BE49-F238E27FC236}">
              <a16:creationId xmlns:a16="http://schemas.microsoft.com/office/drawing/2014/main" id="{4FD9EAE9-323D-45FE-8040-A3E3B8A75CFE}"/>
            </a:ext>
          </a:extLst>
        </xdr:cNvPr>
        <xdr:cNvSpPr/>
      </xdr:nvSpPr>
      <xdr:spPr>
        <a:xfrm>
          <a:off x="1968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34290</xdr:rowOff>
    </xdr:from>
    <xdr:to>
      <xdr:col>15</xdr:col>
      <xdr:colOff>50800</xdr:colOff>
      <xdr:row>38</xdr:row>
      <xdr:rowOff>55245</xdr:rowOff>
    </xdr:to>
    <xdr:cxnSp macro="">
      <xdr:nvCxnSpPr>
        <xdr:cNvPr id="80" name="直線コネクタ 79">
          <a:extLst>
            <a:ext uri="{FF2B5EF4-FFF2-40B4-BE49-F238E27FC236}">
              <a16:creationId xmlns:a16="http://schemas.microsoft.com/office/drawing/2014/main" id="{FD8BA41A-A5CA-4BF8-9E93-F9C8A0404123}"/>
            </a:ext>
          </a:extLst>
        </xdr:cNvPr>
        <xdr:cNvCxnSpPr/>
      </xdr:nvCxnSpPr>
      <xdr:spPr>
        <a:xfrm>
          <a:off x="2019300" y="65493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170180</xdr:rowOff>
    </xdr:from>
    <xdr:to>
      <xdr:col>6</xdr:col>
      <xdr:colOff>38100</xdr:colOff>
      <xdr:row>38</xdr:row>
      <xdr:rowOff>100330</xdr:rowOff>
    </xdr:to>
    <xdr:sp macro="" textlink="">
      <xdr:nvSpPr>
        <xdr:cNvPr id="81" name="楕円 80">
          <a:extLst>
            <a:ext uri="{FF2B5EF4-FFF2-40B4-BE49-F238E27FC236}">
              <a16:creationId xmlns:a16="http://schemas.microsoft.com/office/drawing/2014/main" id="{4864661D-30C9-473B-9B98-D328474D2928}"/>
            </a:ext>
          </a:extLst>
        </xdr:cNvPr>
        <xdr:cNvSpPr/>
      </xdr:nvSpPr>
      <xdr:spPr>
        <a:xfrm>
          <a:off x="1079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34290</xdr:rowOff>
    </xdr:from>
    <xdr:to>
      <xdr:col>10</xdr:col>
      <xdr:colOff>114300</xdr:colOff>
      <xdr:row>38</xdr:row>
      <xdr:rowOff>49530</xdr:rowOff>
    </xdr:to>
    <xdr:cxnSp macro="">
      <xdr:nvCxnSpPr>
        <xdr:cNvPr id="82" name="直線コネクタ 81">
          <a:extLst>
            <a:ext uri="{FF2B5EF4-FFF2-40B4-BE49-F238E27FC236}">
              <a16:creationId xmlns:a16="http://schemas.microsoft.com/office/drawing/2014/main" id="{CF9E2E91-67DA-48F3-83E9-59B753A21AF1}"/>
            </a:ext>
          </a:extLst>
        </xdr:cNvPr>
        <xdr:cNvCxnSpPr/>
      </xdr:nvCxnSpPr>
      <xdr:spPr>
        <a:xfrm flipV="1">
          <a:off x="1130300" y="65493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F237EC5B-A15B-4D9F-B6B2-6245619FFABB}"/>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985535E1-E45C-4FF7-96F9-807926083FDF}"/>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CBD09445-7E6C-4EDE-B4D7-E7795ED10D25}"/>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7B0BA59A-A1B6-4E7C-9D8D-23BAAFFBF1F1}"/>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149242</xdr:rowOff>
    </xdr:from>
    <xdr:ext cx="405111" cy="259045"/>
    <xdr:sp macro="" textlink="">
      <xdr:nvSpPr>
        <xdr:cNvPr id="87" name="n_1mainValue【道路】&#10;有形固定資産減価償却率">
          <a:extLst>
            <a:ext uri="{FF2B5EF4-FFF2-40B4-BE49-F238E27FC236}">
              <a16:creationId xmlns:a16="http://schemas.microsoft.com/office/drawing/2014/main" id="{3B38B58C-EB8E-4BFE-BA0B-0C54C7677EBA}"/>
            </a:ext>
          </a:extLst>
        </xdr:cNvPr>
        <xdr:cNvSpPr txBox="1"/>
      </xdr:nvSpPr>
      <xdr:spPr>
        <a:xfrm>
          <a:off x="35820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E73530CB-039B-40AE-BE5F-3A9996F4E578}"/>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9" name="n_3mainValue【道路】&#10;有形固定資産減価償却率">
          <a:extLst>
            <a:ext uri="{FF2B5EF4-FFF2-40B4-BE49-F238E27FC236}">
              <a16:creationId xmlns:a16="http://schemas.microsoft.com/office/drawing/2014/main" id="{57676976-84B7-43C8-AAF3-683ECA266425}"/>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116857</xdr:rowOff>
    </xdr:from>
    <xdr:ext cx="405111" cy="259045"/>
    <xdr:sp macro="" textlink="">
      <xdr:nvSpPr>
        <xdr:cNvPr id="90" name="n_4mainValue【道路】&#10;有形固定資産減価償却率">
          <a:extLst>
            <a:ext uri="{FF2B5EF4-FFF2-40B4-BE49-F238E27FC236}">
              <a16:creationId xmlns:a16="http://schemas.microsoft.com/office/drawing/2014/main" id="{A1CB97EA-4A3D-4ABC-BB6C-F4CE807B8CA6}"/>
            </a:ext>
          </a:extLst>
        </xdr:cNvPr>
        <xdr:cNvSpPr txBox="1"/>
      </xdr:nvSpPr>
      <xdr:spPr>
        <a:xfrm>
          <a:off x="927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A9CF55D-D966-4129-A246-5B29200703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ACF2D49-032A-4E2A-87C8-415C9FDA031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C09ED78-0EFB-45A0-A992-2C6C31D162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E24B89A-D9CE-4380-9902-07AB23C8D4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838FD02-774D-4ECA-813E-269B89B940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93F9D60-B449-454B-97AC-3D93F9CF939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FF60E70-6643-43D4-BEF6-14015E9EB9C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FEFB2ED-3417-4308-BD28-DCAA4F280EE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59450FA-356A-4B95-AA1E-191D62AAB6B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5923894-F433-4B9C-95C1-1F05321BB42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FEC1091D-EBA0-4ED6-B7C7-1675D8C3645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9D065C6E-F8B6-4D47-9BF4-3733B7AA348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06E9ACB-27F7-407C-A038-51EB73591D9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E6A77E6-CCB9-4831-9868-E82910A58F6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28F410D-25CD-4267-AB59-16615FA5C6F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CABF04D-ED91-417D-BE6B-62A2C71DC98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6154D8D-3638-4AFD-A5D8-BB36417CA8C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128065B-00FE-44A6-AA0D-617F8BEC9BC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FF16B17-FC38-48F4-A6EE-CF0D3720522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364788D4-B75C-444B-ADD8-52A304F7AB8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D1A8E4C-540C-4295-854F-5EAD9890315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6C96F28-ED54-4F05-8A27-89FC469AC61F}"/>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578A913F-88F6-4C59-BCB8-C543C71822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9CB3A861-45CC-4585-9959-95E1DDDC067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4BEF1BC-6376-4A64-B52B-E855C037E0C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BED27D54-942A-4C1C-B3AF-B6092691C6D3}"/>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E828D3E1-E78C-4B5D-A906-DD5E45A5A703}"/>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4C0AFED8-E7BB-487A-9094-67DA4509EF72}"/>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BBAA7085-E294-4D5B-B71E-6E9AAF47CEB9}"/>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96127079-533F-44E1-B8B4-F63E4696B55A}"/>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8E4172B2-D208-4892-A6BE-04E7E05C794F}"/>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B4AC2A69-C53F-4645-9A83-8238DE718EA0}"/>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12F3D87D-27D4-49A4-AFB7-B1E28833E1F3}"/>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CF842FD-041B-4CCE-961B-36AA9F9E9919}"/>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A5BB0CFF-3CD5-498A-A646-D6CC79526D09}"/>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2565DFC3-7ABE-4AA9-BEDE-FCAF39A9294F}"/>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02BF64-D5B4-49E1-82AC-BEB7107F591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C4AF328-CBA5-4287-8B3B-91AA692FCE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9EA6B69-4EA5-4D52-B1B3-39D7286F19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12B5E11-6612-4A1D-9B1E-A727467C99F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6E6D26C-30F3-4964-A830-0EB0486F234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55330</xdr:rowOff>
    </xdr:from>
    <xdr:to>
      <xdr:col>55</xdr:col>
      <xdr:colOff>50800</xdr:colOff>
      <xdr:row>40</xdr:row>
      <xdr:rowOff>156930</xdr:rowOff>
    </xdr:to>
    <xdr:sp macro="" textlink="">
      <xdr:nvSpPr>
        <xdr:cNvPr id="132" name="楕円 131">
          <a:extLst>
            <a:ext uri="{FF2B5EF4-FFF2-40B4-BE49-F238E27FC236}">
              <a16:creationId xmlns:a16="http://schemas.microsoft.com/office/drawing/2014/main" id="{7DA72972-165A-4F52-94DB-382ED161E687}"/>
            </a:ext>
          </a:extLst>
        </xdr:cNvPr>
        <xdr:cNvSpPr/>
      </xdr:nvSpPr>
      <xdr:spPr>
        <a:xfrm>
          <a:off x="10426700" y="69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33757</xdr:rowOff>
    </xdr:from>
    <xdr:ext cx="534377" cy="259045"/>
    <xdr:sp macro="" textlink="">
      <xdr:nvSpPr>
        <xdr:cNvPr id="133" name="【道路】&#10;一人当たり延長該当値テキスト">
          <a:extLst>
            <a:ext uri="{FF2B5EF4-FFF2-40B4-BE49-F238E27FC236}">
              <a16:creationId xmlns:a16="http://schemas.microsoft.com/office/drawing/2014/main" id="{7C4F98DC-6262-40EA-AFE1-AB1B24BE70E9}"/>
            </a:ext>
          </a:extLst>
        </xdr:cNvPr>
        <xdr:cNvSpPr txBox="1"/>
      </xdr:nvSpPr>
      <xdr:spPr>
        <a:xfrm>
          <a:off x="10515600" y="689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58253</xdr:rowOff>
    </xdr:from>
    <xdr:to>
      <xdr:col>50</xdr:col>
      <xdr:colOff>165100</xdr:colOff>
      <xdr:row>40</xdr:row>
      <xdr:rowOff>159853</xdr:rowOff>
    </xdr:to>
    <xdr:sp macro="" textlink="">
      <xdr:nvSpPr>
        <xdr:cNvPr id="134" name="楕円 133">
          <a:extLst>
            <a:ext uri="{FF2B5EF4-FFF2-40B4-BE49-F238E27FC236}">
              <a16:creationId xmlns:a16="http://schemas.microsoft.com/office/drawing/2014/main" id="{E21AE536-16DB-41D3-9384-8759D78B50F4}"/>
            </a:ext>
          </a:extLst>
        </xdr:cNvPr>
        <xdr:cNvSpPr/>
      </xdr:nvSpPr>
      <xdr:spPr>
        <a:xfrm>
          <a:off x="9588500" y="691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106130</xdr:rowOff>
    </xdr:from>
    <xdr:to>
      <xdr:col>55</xdr:col>
      <xdr:colOff>0</xdr:colOff>
      <xdr:row>40</xdr:row>
      <xdr:rowOff>109053</xdr:rowOff>
    </xdr:to>
    <xdr:cxnSp macro="">
      <xdr:nvCxnSpPr>
        <xdr:cNvPr id="135" name="直線コネクタ 134">
          <a:extLst>
            <a:ext uri="{FF2B5EF4-FFF2-40B4-BE49-F238E27FC236}">
              <a16:creationId xmlns:a16="http://schemas.microsoft.com/office/drawing/2014/main" id="{DDCC20CF-5F14-434F-949C-6EC1289CC45B}"/>
            </a:ext>
          </a:extLst>
        </xdr:cNvPr>
        <xdr:cNvCxnSpPr/>
      </xdr:nvCxnSpPr>
      <xdr:spPr>
        <a:xfrm flipV="1">
          <a:off x="9639300" y="6964130"/>
          <a:ext cx="8382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61454</xdr:rowOff>
    </xdr:from>
    <xdr:to>
      <xdr:col>46</xdr:col>
      <xdr:colOff>38100</xdr:colOff>
      <xdr:row>40</xdr:row>
      <xdr:rowOff>163054</xdr:rowOff>
    </xdr:to>
    <xdr:sp macro="" textlink="">
      <xdr:nvSpPr>
        <xdr:cNvPr id="136" name="楕円 135">
          <a:extLst>
            <a:ext uri="{FF2B5EF4-FFF2-40B4-BE49-F238E27FC236}">
              <a16:creationId xmlns:a16="http://schemas.microsoft.com/office/drawing/2014/main" id="{24828B58-DC58-4D0D-B701-841F74CB3521}"/>
            </a:ext>
          </a:extLst>
        </xdr:cNvPr>
        <xdr:cNvSpPr/>
      </xdr:nvSpPr>
      <xdr:spPr>
        <a:xfrm>
          <a:off x="8699500" y="69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109053</xdr:rowOff>
    </xdr:from>
    <xdr:to>
      <xdr:col>50</xdr:col>
      <xdr:colOff>114300</xdr:colOff>
      <xdr:row>40</xdr:row>
      <xdr:rowOff>112254</xdr:rowOff>
    </xdr:to>
    <xdr:cxnSp macro="">
      <xdr:nvCxnSpPr>
        <xdr:cNvPr id="137" name="直線コネクタ 136">
          <a:extLst>
            <a:ext uri="{FF2B5EF4-FFF2-40B4-BE49-F238E27FC236}">
              <a16:creationId xmlns:a16="http://schemas.microsoft.com/office/drawing/2014/main" id="{689270E5-28B7-4CFC-AC55-83DFD7B96597}"/>
            </a:ext>
          </a:extLst>
        </xdr:cNvPr>
        <xdr:cNvCxnSpPr/>
      </xdr:nvCxnSpPr>
      <xdr:spPr>
        <a:xfrm flipV="1">
          <a:off x="8750300" y="6967053"/>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68491</xdr:rowOff>
    </xdr:from>
    <xdr:to>
      <xdr:col>41</xdr:col>
      <xdr:colOff>101600</xdr:colOff>
      <xdr:row>40</xdr:row>
      <xdr:rowOff>170091</xdr:rowOff>
    </xdr:to>
    <xdr:sp macro="" textlink="">
      <xdr:nvSpPr>
        <xdr:cNvPr id="138" name="楕円 137">
          <a:extLst>
            <a:ext uri="{FF2B5EF4-FFF2-40B4-BE49-F238E27FC236}">
              <a16:creationId xmlns:a16="http://schemas.microsoft.com/office/drawing/2014/main" id="{57302CBB-507E-42A4-BF1B-C52024711B8C}"/>
            </a:ext>
          </a:extLst>
        </xdr:cNvPr>
        <xdr:cNvSpPr/>
      </xdr:nvSpPr>
      <xdr:spPr>
        <a:xfrm>
          <a:off x="7810500" y="692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112254</xdr:rowOff>
    </xdr:from>
    <xdr:to>
      <xdr:col>45</xdr:col>
      <xdr:colOff>177800</xdr:colOff>
      <xdr:row>40</xdr:row>
      <xdr:rowOff>119291</xdr:rowOff>
    </xdr:to>
    <xdr:cxnSp macro="">
      <xdr:nvCxnSpPr>
        <xdr:cNvPr id="139" name="直線コネクタ 138">
          <a:extLst>
            <a:ext uri="{FF2B5EF4-FFF2-40B4-BE49-F238E27FC236}">
              <a16:creationId xmlns:a16="http://schemas.microsoft.com/office/drawing/2014/main" id="{202BBA89-59A4-48C6-8A88-E4564A93EF26}"/>
            </a:ext>
          </a:extLst>
        </xdr:cNvPr>
        <xdr:cNvCxnSpPr/>
      </xdr:nvCxnSpPr>
      <xdr:spPr>
        <a:xfrm flipV="1">
          <a:off x="7861300" y="6970254"/>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76166</xdr:rowOff>
    </xdr:from>
    <xdr:to>
      <xdr:col>36</xdr:col>
      <xdr:colOff>165100</xdr:colOff>
      <xdr:row>41</xdr:row>
      <xdr:rowOff>6316</xdr:rowOff>
    </xdr:to>
    <xdr:sp macro="" textlink="">
      <xdr:nvSpPr>
        <xdr:cNvPr id="140" name="楕円 139">
          <a:extLst>
            <a:ext uri="{FF2B5EF4-FFF2-40B4-BE49-F238E27FC236}">
              <a16:creationId xmlns:a16="http://schemas.microsoft.com/office/drawing/2014/main" id="{8ACBFA18-14AE-4A85-B4ED-148F95126833}"/>
            </a:ext>
          </a:extLst>
        </xdr:cNvPr>
        <xdr:cNvSpPr/>
      </xdr:nvSpPr>
      <xdr:spPr>
        <a:xfrm>
          <a:off x="6921500" y="69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119291</xdr:rowOff>
    </xdr:from>
    <xdr:to>
      <xdr:col>41</xdr:col>
      <xdr:colOff>50800</xdr:colOff>
      <xdr:row>40</xdr:row>
      <xdr:rowOff>126966</xdr:rowOff>
    </xdr:to>
    <xdr:cxnSp macro="">
      <xdr:nvCxnSpPr>
        <xdr:cNvPr id="141" name="直線コネクタ 140">
          <a:extLst>
            <a:ext uri="{FF2B5EF4-FFF2-40B4-BE49-F238E27FC236}">
              <a16:creationId xmlns:a16="http://schemas.microsoft.com/office/drawing/2014/main" id="{07FACE28-15D1-4BB1-AA42-6F3FEB531BAC}"/>
            </a:ext>
          </a:extLst>
        </xdr:cNvPr>
        <xdr:cNvCxnSpPr/>
      </xdr:nvCxnSpPr>
      <xdr:spPr>
        <a:xfrm flipV="1">
          <a:off x="6972300" y="6977291"/>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DA03591C-9667-4D17-AAD0-090BCE4214E1}"/>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20A2A63D-6496-4B6B-AC55-DF41AB30A4E4}"/>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53B75860-42AA-4333-8A8D-6FEA3885D8EF}"/>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B080CA8C-04A5-408C-BC04-288B846E10A8}"/>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150980</xdr:rowOff>
    </xdr:from>
    <xdr:ext cx="534377" cy="259045"/>
    <xdr:sp macro="" textlink="">
      <xdr:nvSpPr>
        <xdr:cNvPr id="146" name="n_1mainValue【道路】&#10;一人当たり延長">
          <a:extLst>
            <a:ext uri="{FF2B5EF4-FFF2-40B4-BE49-F238E27FC236}">
              <a16:creationId xmlns:a16="http://schemas.microsoft.com/office/drawing/2014/main" id="{551C9447-32B9-494A-8931-3CEA5F1CA56A}"/>
            </a:ext>
          </a:extLst>
        </xdr:cNvPr>
        <xdr:cNvSpPr txBox="1"/>
      </xdr:nvSpPr>
      <xdr:spPr>
        <a:xfrm>
          <a:off x="9359411" y="700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154181</xdr:rowOff>
    </xdr:from>
    <xdr:ext cx="534377" cy="259045"/>
    <xdr:sp macro="" textlink="">
      <xdr:nvSpPr>
        <xdr:cNvPr id="147" name="n_2mainValue【道路】&#10;一人当たり延長">
          <a:extLst>
            <a:ext uri="{FF2B5EF4-FFF2-40B4-BE49-F238E27FC236}">
              <a16:creationId xmlns:a16="http://schemas.microsoft.com/office/drawing/2014/main" id="{3E546AB6-C820-4567-9D0F-04DC6BB6CE9C}"/>
            </a:ext>
          </a:extLst>
        </xdr:cNvPr>
        <xdr:cNvSpPr txBox="1"/>
      </xdr:nvSpPr>
      <xdr:spPr>
        <a:xfrm>
          <a:off x="8483111" y="70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161218</xdr:rowOff>
    </xdr:from>
    <xdr:ext cx="534377" cy="259045"/>
    <xdr:sp macro="" textlink="">
      <xdr:nvSpPr>
        <xdr:cNvPr id="148" name="n_3mainValue【道路】&#10;一人当たり延長">
          <a:extLst>
            <a:ext uri="{FF2B5EF4-FFF2-40B4-BE49-F238E27FC236}">
              <a16:creationId xmlns:a16="http://schemas.microsoft.com/office/drawing/2014/main" id="{4A875936-0CE7-4A77-858F-65FA5CCB0DE8}"/>
            </a:ext>
          </a:extLst>
        </xdr:cNvPr>
        <xdr:cNvSpPr txBox="1"/>
      </xdr:nvSpPr>
      <xdr:spPr>
        <a:xfrm>
          <a:off x="7594111" y="70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168893</xdr:rowOff>
    </xdr:from>
    <xdr:ext cx="534377" cy="259045"/>
    <xdr:sp macro="" textlink="">
      <xdr:nvSpPr>
        <xdr:cNvPr id="149" name="n_4mainValue【道路】&#10;一人当たり延長">
          <a:extLst>
            <a:ext uri="{FF2B5EF4-FFF2-40B4-BE49-F238E27FC236}">
              <a16:creationId xmlns:a16="http://schemas.microsoft.com/office/drawing/2014/main" id="{F27AA08C-6AEB-494E-B3EC-EBEFE509E678}"/>
            </a:ext>
          </a:extLst>
        </xdr:cNvPr>
        <xdr:cNvSpPr txBox="1"/>
      </xdr:nvSpPr>
      <xdr:spPr>
        <a:xfrm>
          <a:off x="6705111" y="7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17F8050-D48B-4584-9D7C-23F0234FF47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A270393-8BEF-4124-8F4C-2A3C34FB19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2BF1D59-56FB-4C50-A5C2-D6D510398A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B216C6BC-BE42-4178-92E3-D93DE98DB6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BB749A7-0FAC-4878-89C8-582E808ECD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B6185DA-90FE-4634-8166-5C5BF3C3AF6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60F1A53-2EDA-4853-B8CB-EA9FDE279D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C357EA5-6BA2-459E-BE22-2F403A06168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35A50A5-BED5-4793-8B4B-C8E78FCEA3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62F5F09-0B71-4973-BEB0-5392471FA8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F1082A9B-5B2D-4983-8372-E936D36E8EB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33BC4F46-4574-4633-9643-776136183E0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24428F1-39C1-4305-8709-5298E2F09BA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CBE66A75-BAED-4BC1-87BA-86C9EA0BC3A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C43411E9-F97B-44A6-A91B-C91277CF524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EA2CCA5-AA83-4CB2-84EB-F8EBA9C1749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DF76A055-0E07-4FD0-9344-A649A9EAC3D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909A1511-81DB-46B4-BF84-5D97DC0160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5B82FD29-4379-47EF-A824-A083C5C23D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382A5426-707B-4058-8EE7-923DB1355C3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1214E489-F4F5-4871-AE78-CB45FF29D5F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62B2943B-566B-4277-9B18-5276425FD8A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37CDCCDF-F949-454E-AD66-EABBE01E2AD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810640A0-4719-49D2-BF76-7DDA8D64679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B87F9DC7-07C6-4A80-AD07-6DF74585E6C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BC58446C-AF10-4372-A3C9-AE86C584E1A6}"/>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1F7A7877-6F50-4F0B-9C97-2B404587EB24}"/>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1C052474-532D-4A74-9922-33997D44FC0C}"/>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1D5BC070-64F4-4C41-9A24-478D45655FA2}"/>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7D41B9DB-EC9D-4B7A-A561-115CF9A0494C}"/>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A8EB034-AD23-454D-98B3-39E80AFA6FF2}"/>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A383F6BC-1CA7-44BE-91BF-9B68C3D79C6F}"/>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4493F2F2-8D69-4911-8CCF-A51B1A158FB8}"/>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C49EFF0C-0498-44A9-B9C3-6530E03FA1D3}"/>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9AF294F1-85A7-411C-82CA-830CBEC5AAA6}"/>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B54732F0-B119-4ACF-8BEE-2FBC53FF33FE}"/>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B5E478F-553A-4DC1-9BCE-80D2F16D42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47FC578-6B82-4D4D-A4AD-A62F16B040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FFD8825-643C-4F8C-BD56-03B7D480F5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52024F5-135A-44A7-9F71-79C9AD2DF1E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53D88F5-105A-4F22-951C-EA4916E475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163104</xdr:rowOff>
    </xdr:from>
    <xdr:to>
      <xdr:col>24</xdr:col>
      <xdr:colOff>114300</xdr:colOff>
      <xdr:row>64</xdr:row>
      <xdr:rowOff>93254</xdr:rowOff>
    </xdr:to>
    <xdr:sp macro="" textlink="">
      <xdr:nvSpPr>
        <xdr:cNvPr id="191" name="楕円 190">
          <a:extLst>
            <a:ext uri="{FF2B5EF4-FFF2-40B4-BE49-F238E27FC236}">
              <a16:creationId xmlns:a16="http://schemas.microsoft.com/office/drawing/2014/main" id="{A805B313-5BCE-4EA6-B068-AAC8F62A13C5}"/>
            </a:ext>
          </a:extLst>
        </xdr:cNvPr>
        <xdr:cNvSpPr/>
      </xdr:nvSpPr>
      <xdr:spPr>
        <a:xfrm>
          <a:off x="4584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78031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AE647187-37D0-4D71-A405-0C9AC682DF40}"/>
            </a:ext>
          </a:extLst>
        </xdr:cNvPr>
        <xdr:cNvSpPr txBox="1"/>
      </xdr:nvSpPr>
      <xdr:spPr>
        <a:xfrm>
          <a:off x="4673600" y="108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148409</xdr:rowOff>
    </xdr:from>
    <xdr:to>
      <xdr:col>20</xdr:col>
      <xdr:colOff>38100</xdr:colOff>
      <xdr:row>64</xdr:row>
      <xdr:rowOff>78559</xdr:rowOff>
    </xdr:to>
    <xdr:sp macro="" textlink="">
      <xdr:nvSpPr>
        <xdr:cNvPr id="193" name="楕円 192">
          <a:extLst>
            <a:ext uri="{FF2B5EF4-FFF2-40B4-BE49-F238E27FC236}">
              <a16:creationId xmlns:a16="http://schemas.microsoft.com/office/drawing/2014/main" id="{F484D806-C1A6-4CE4-B6FE-DBDA04964C2E}"/>
            </a:ext>
          </a:extLst>
        </xdr:cNvPr>
        <xdr:cNvSpPr/>
      </xdr:nvSpPr>
      <xdr:spPr>
        <a:xfrm>
          <a:off x="3746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27759</xdr:rowOff>
    </xdr:from>
    <xdr:to>
      <xdr:col>24</xdr:col>
      <xdr:colOff>63500</xdr:colOff>
      <xdr:row>64</xdr:row>
      <xdr:rowOff>42454</xdr:rowOff>
    </xdr:to>
    <xdr:cxnSp macro="">
      <xdr:nvCxnSpPr>
        <xdr:cNvPr id="194" name="直線コネクタ 193">
          <a:extLst>
            <a:ext uri="{FF2B5EF4-FFF2-40B4-BE49-F238E27FC236}">
              <a16:creationId xmlns:a16="http://schemas.microsoft.com/office/drawing/2014/main" id="{B59155C4-EF6D-4332-AED8-6FC0C6AAAC68}"/>
            </a:ext>
          </a:extLst>
        </xdr:cNvPr>
        <xdr:cNvCxnSpPr/>
      </xdr:nvCxnSpPr>
      <xdr:spPr>
        <a:xfrm>
          <a:off x="3797300" y="1100055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133713</xdr:rowOff>
    </xdr:from>
    <xdr:to>
      <xdr:col>15</xdr:col>
      <xdr:colOff>101600</xdr:colOff>
      <xdr:row>64</xdr:row>
      <xdr:rowOff>63863</xdr:rowOff>
    </xdr:to>
    <xdr:sp macro="" textlink="">
      <xdr:nvSpPr>
        <xdr:cNvPr id="195" name="楕円 194">
          <a:extLst>
            <a:ext uri="{FF2B5EF4-FFF2-40B4-BE49-F238E27FC236}">
              <a16:creationId xmlns:a16="http://schemas.microsoft.com/office/drawing/2014/main" id="{BB0EAC5C-C625-4895-B7C1-08D53E92F63C}"/>
            </a:ext>
          </a:extLst>
        </xdr:cNvPr>
        <xdr:cNvSpPr/>
      </xdr:nvSpPr>
      <xdr:spPr>
        <a:xfrm>
          <a:off x="2857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13063</xdr:rowOff>
    </xdr:from>
    <xdr:to>
      <xdr:col>19</xdr:col>
      <xdr:colOff>177800</xdr:colOff>
      <xdr:row>64</xdr:row>
      <xdr:rowOff>27759</xdr:rowOff>
    </xdr:to>
    <xdr:cxnSp macro="">
      <xdr:nvCxnSpPr>
        <xdr:cNvPr id="196" name="直線コネクタ 195">
          <a:extLst>
            <a:ext uri="{FF2B5EF4-FFF2-40B4-BE49-F238E27FC236}">
              <a16:creationId xmlns:a16="http://schemas.microsoft.com/office/drawing/2014/main" id="{42FF48FE-30F4-4EB4-99BF-9764BE2604D6}"/>
            </a:ext>
          </a:extLst>
        </xdr:cNvPr>
        <xdr:cNvCxnSpPr/>
      </xdr:nvCxnSpPr>
      <xdr:spPr>
        <a:xfrm>
          <a:off x="2908300" y="1098586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115751</xdr:rowOff>
    </xdr:from>
    <xdr:to>
      <xdr:col>10</xdr:col>
      <xdr:colOff>165100</xdr:colOff>
      <xdr:row>64</xdr:row>
      <xdr:rowOff>45901</xdr:rowOff>
    </xdr:to>
    <xdr:sp macro="" textlink="">
      <xdr:nvSpPr>
        <xdr:cNvPr id="197" name="楕円 196">
          <a:extLst>
            <a:ext uri="{FF2B5EF4-FFF2-40B4-BE49-F238E27FC236}">
              <a16:creationId xmlns:a16="http://schemas.microsoft.com/office/drawing/2014/main" id="{2031C9F5-FE67-4040-A621-B27EF6486212}"/>
            </a:ext>
          </a:extLst>
        </xdr:cNvPr>
        <xdr:cNvSpPr/>
      </xdr:nvSpPr>
      <xdr:spPr>
        <a:xfrm>
          <a:off x="1968500" y="109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166551</xdr:rowOff>
    </xdr:from>
    <xdr:to>
      <xdr:col>15</xdr:col>
      <xdr:colOff>50800</xdr:colOff>
      <xdr:row>64</xdr:row>
      <xdr:rowOff>13063</xdr:rowOff>
    </xdr:to>
    <xdr:cxnSp macro="">
      <xdr:nvCxnSpPr>
        <xdr:cNvPr id="198" name="直線コネクタ 197">
          <a:extLst>
            <a:ext uri="{FF2B5EF4-FFF2-40B4-BE49-F238E27FC236}">
              <a16:creationId xmlns:a16="http://schemas.microsoft.com/office/drawing/2014/main" id="{40D8D9C5-E76A-43A5-AC84-EFEE93F2FA72}"/>
            </a:ext>
          </a:extLst>
        </xdr:cNvPr>
        <xdr:cNvCxnSpPr/>
      </xdr:nvCxnSpPr>
      <xdr:spPr>
        <a:xfrm>
          <a:off x="2019300" y="109679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96157</xdr:rowOff>
    </xdr:from>
    <xdr:to>
      <xdr:col>6</xdr:col>
      <xdr:colOff>38100</xdr:colOff>
      <xdr:row>64</xdr:row>
      <xdr:rowOff>26307</xdr:rowOff>
    </xdr:to>
    <xdr:sp macro="" textlink="">
      <xdr:nvSpPr>
        <xdr:cNvPr id="199" name="楕円 198">
          <a:extLst>
            <a:ext uri="{FF2B5EF4-FFF2-40B4-BE49-F238E27FC236}">
              <a16:creationId xmlns:a16="http://schemas.microsoft.com/office/drawing/2014/main" id="{BBF7DAB1-59C1-41D1-B7A0-803D722CE513}"/>
            </a:ext>
          </a:extLst>
        </xdr:cNvPr>
        <xdr:cNvSpPr/>
      </xdr:nvSpPr>
      <xdr:spPr>
        <a:xfrm>
          <a:off x="1079500" y="108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146957</xdr:rowOff>
    </xdr:from>
    <xdr:to>
      <xdr:col>10</xdr:col>
      <xdr:colOff>114300</xdr:colOff>
      <xdr:row>63</xdr:row>
      <xdr:rowOff>166551</xdr:rowOff>
    </xdr:to>
    <xdr:cxnSp macro="">
      <xdr:nvCxnSpPr>
        <xdr:cNvPr id="200" name="直線コネクタ 199">
          <a:extLst>
            <a:ext uri="{FF2B5EF4-FFF2-40B4-BE49-F238E27FC236}">
              <a16:creationId xmlns:a16="http://schemas.microsoft.com/office/drawing/2014/main" id="{F4734593-918F-4C26-975A-10110C2F92C9}"/>
            </a:ext>
          </a:extLst>
        </xdr:cNvPr>
        <xdr:cNvCxnSpPr/>
      </xdr:nvCxnSpPr>
      <xdr:spPr>
        <a:xfrm>
          <a:off x="1130300" y="109483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286950C-A563-4B25-9FD8-ADBB91C33F9C}"/>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DFDC807-1B4F-4271-AFA6-8928B39067D8}"/>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4B67FBE-DC75-4087-8F95-6F5A5C440C1D}"/>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2500091-84B0-4658-85D6-F07B4C482F31}"/>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69686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CAC13A96-CD75-456D-B8F3-DE5518359142}"/>
            </a:ext>
          </a:extLst>
        </xdr:cNvPr>
        <xdr:cNvSpPr txBox="1"/>
      </xdr:nvSpPr>
      <xdr:spPr>
        <a:xfrm>
          <a:off x="3582044" y="1104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54990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99D6C477-5B09-4A62-BE38-9783C92DA696}"/>
            </a:ext>
          </a:extLst>
        </xdr:cNvPr>
        <xdr:cNvSpPr txBox="1"/>
      </xdr:nvSpPr>
      <xdr:spPr>
        <a:xfrm>
          <a:off x="2705744" y="1102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37028</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2BE05D13-B582-41CC-B1EC-24547C975D71}"/>
            </a:ext>
          </a:extLst>
        </xdr:cNvPr>
        <xdr:cNvSpPr txBox="1"/>
      </xdr:nvSpPr>
      <xdr:spPr>
        <a:xfrm>
          <a:off x="1816744" y="1100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17434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FA14660-C89A-4D6B-87B0-43A558D0F95B}"/>
            </a:ext>
          </a:extLst>
        </xdr:cNvPr>
        <xdr:cNvSpPr txBox="1"/>
      </xdr:nvSpPr>
      <xdr:spPr>
        <a:xfrm>
          <a:off x="927744" y="1099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D991876-FC85-403A-9E37-B4B395012E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E6AEE78-F10F-497F-BC56-E14BB5E5DD2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8BC4249-6963-41CA-8C60-A1E620E2BC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2ECA8AC-561F-44B2-9FBF-770CFA88E6F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E30DFB9-7CA7-4E23-AA45-4E88CC89421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D715572-C07E-49F1-B141-0827B545C0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4A3F6AB-5184-4ACC-92EE-C4AE181C52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0090223-533F-41C0-B6A9-B37B68B589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A327EC3-EE20-4D2C-BFD7-E2C91AD53E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B034BD0-5150-41A6-9B3D-B0F21BCB2E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4A2B4DAE-299D-4F20-BC85-5BA0E5394C2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9EA7E838-02F0-4F3D-92B2-102C7AC73C2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B457A02-6AE3-41C2-95A9-935DEF27DC6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BD02F289-833F-4CDC-93D1-DCF22DAA7E3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BD8DA48-51B5-44B5-99AE-EEF7F93A721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A4EDA649-DE4D-4A93-95BD-A0527AAC731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5CCF98BE-F169-4EDC-9ACA-32CE8347634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230DE2F9-4989-4643-9CCE-A580971E390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ED95794-DCD4-4EAF-83DC-39226735AEE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0E5B8D9E-5F08-4D2D-B573-BA3D53B0E4B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495CF96-BBC2-45BA-9239-EB82185197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DED6DB8E-D7AB-4022-A978-206F9491EF1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84835BA4-55D1-401F-AB4C-C769EEA4C9C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DA7107E9-F891-4837-A7C6-B0BE5B3F19E2}"/>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414E937C-B607-4FA5-B4CA-F5AB112A3A01}"/>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F151041-49DF-466B-AAB7-1F4D366AB162}"/>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D28BF474-8810-4B34-8CC4-FE168FB8ADAC}"/>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613C30D1-B7C0-4282-BC74-4E840009E1BA}"/>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B2C692C0-068A-40BD-B0AF-F68E480E6B00}"/>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0CC26FDE-CA28-486A-AF8D-97B5A0F0897B}"/>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8FC8DF63-7F95-44AB-8469-44B861CD3B08}"/>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7B720B8D-FC67-4950-BD20-6568D7986BDA}"/>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63E55B5B-8DA4-42A8-ADF9-82076B8D19B9}"/>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5255DAE3-D0DE-4DD5-869E-2E08A71CCBB8}"/>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2F63085-E14D-4A09-8E10-52DE44277F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62FF288-16CD-4A93-83E0-E695A6D29DE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6CFBBC6-53BC-4D85-874A-89BF3E48549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B87352B-80F7-45C3-866D-28BD7FA7BC6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ACAB255-73B1-431F-93E0-1DD7B86AA7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151509</xdr:rowOff>
    </xdr:from>
    <xdr:to>
      <xdr:col>55</xdr:col>
      <xdr:colOff>50800</xdr:colOff>
      <xdr:row>63</xdr:row>
      <xdr:rowOff>81659</xdr:rowOff>
    </xdr:to>
    <xdr:sp macro="" textlink="">
      <xdr:nvSpPr>
        <xdr:cNvPr id="248" name="楕円 247">
          <a:extLst>
            <a:ext uri="{FF2B5EF4-FFF2-40B4-BE49-F238E27FC236}">
              <a16:creationId xmlns:a16="http://schemas.microsoft.com/office/drawing/2014/main" id="{97F514FF-9196-4C59-900A-ABFF62A64B04}"/>
            </a:ext>
          </a:extLst>
        </xdr:cNvPr>
        <xdr:cNvSpPr/>
      </xdr:nvSpPr>
      <xdr:spPr>
        <a:xfrm>
          <a:off x="10426700" y="107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129936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B04BF42F-0C8E-4311-9562-92ACBF5F4B50}"/>
            </a:ext>
          </a:extLst>
        </xdr:cNvPr>
        <xdr:cNvSpPr txBox="1"/>
      </xdr:nvSpPr>
      <xdr:spPr>
        <a:xfrm>
          <a:off x="10515600" y="1075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153069</xdr:rowOff>
    </xdr:from>
    <xdr:to>
      <xdr:col>50</xdr:col>
      <xdr:colOff>165100</xdr:colOff>
      <xdr:row>63</xdr:row>
      <xdr:rowOff>83219</xdr:rowOff>
    </xdr:to>
    <xdr:sp macro="" textlink="">
      <xdr:nvSpPr>
        <xdr:cNvPr id="250" name="楕円 249">
          <a:extLst>
            <a:ext uri="{FF2B5EF4-FFF2-40B4-BE49-F238E27FC236}">
              <a16:creationId xmlns:a16="http://schemas.microsoft.com/office/drawing/2014/main" id="{04100E98-E2D5-44E4-82DA-F2BDDFCD33EE}"/>
            </a:ext>
          </a:extLst>
        </xdr:cNvPr>
        <xdr:cNvSpPr/>
      </xdr:nvSpPr>
      <xdr:spPr>
        <a:xfrm>
          <a:off x="9588500" y="107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30859</xdr:rowOff>
    </xdr:from>
    <xdr:to>
      <xdr:col>55</xdr:col>
      <xdr:colOff>0</xdr:colOff>
      <xdr:row>63</xdr:row>
      <xdr:rowOff>32419</xdr:rowOff>
    </xdr:to>
    <xdr:cxnSp macro="">
      <xdr:nvCxnSpPr>
        <xdr:cNvPr id="251" name="直線コネクタ 250">
          <a:extLst>
            <a:ext uri="{FF2B5EF4-FFF2-40B4-BE49-F238E27FC236}">
              <a16:creationId xmlns:a16="http://schemas.microsoft.com/office/drawing/2014/main" id="{CA35E967-9403-4624-8596-60880F4005F3}"/>
            </a:ext>
          </a:extLst>
        </xdr:cNvPr>
        <xdr:cNvCxnSpPr/>
      </xdr:nvCxnSpPr>
      <xdr:spPr>
        <a:xfrm flipV="1">
          <a:off x="9639300" y="10832209"/>
          <a:ext cx="838200" cy="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154368</xdr:rowOff>
    </xdr:from>
    <xdr:to>
      <xdr:col>46</xdr:col>
      <xdr:colOff>38100</xdr:colOff>
      <xdr:row>63</xdr:row>
      <xdr:rowOff>84518</xdr:rowOff>
    </xdr:to>
    <xdr:sp macro="" textlink="">
      <xdr:nvSpPr>
        <xdr:cNvPr id="252" name="楕円 251">
          <a:extLst>
            <a:ext uri="{FF2B5EF4-FFF2-40B4-BE49-F238E27FC236}">
              <a16:creationId xmlns:a16="http://schemas.microsoft.com/office/drawing/2014/main" id="{FC65EC0F-910A-45A7-A751-5C727AFE3FFF}"/>
            </a:ext>
          </a:extLst>
        </xdr:cNvPr>
        <xdr:cNvSpPr/>
      </xdr:nvSpPr>
      <xdr:spPr>
        <a:xfrm>
          <a:off x="8699500" y="1078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32419</xdr:rowOff>
    </xdr:from>
    <xdr:to>
      <xdr:col>50</xdr:col>
      <xdr:colOff>114300</xdr:colOff>
      <xdr:row>63</xdr:row>
      <xdr:rowOff>33718</xdr:rowOff>
    </xdr:to>
    <xdr:cxnSp macro="">
      <xdr:nvCxnSpPr>
        <xdr:cNvPr id="253" name="直線コネクタ 252">
          <a:extLst>
            <a:ext uri="{FF2B5EF4-FFF2-40B4-BE49-F238E27FC236}">
              <a16:creationId xmlns:a16="http://schemas.microsoft.com/office/drawing/2014/main" id="{BDCDC56F-07C8-4426-ABC2-1A68AA08C74C}"/>
            </a:ext>
          </a:extLst>
        </xdr:cNvPr>
        <xdr:cNvCxnSpPr/>
      </xdr:nvCxnSpPr>
      <xdr:spPr>
        <a:xfrm flipV="1">
          <a:off x="8750300" y="10833769"/>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158679</xdr:rowOff>
    </xdr:from>
    <xdr:to>
      <xdr:col>41</xdr:col>
      <xdr:colOff>101600</xdr:colOff>
      <xdr:row>63</xdr:row>
      <xdr:rowOff>88829</xdr:rowOff>
    </xdr:to>
    <xdr:sp macro="" textlink="">
      <xdr:nvSpPr>
        <xdr:cNvPr id="254" name="楕円 253">
          <a:extLst>
            <a:ext uri="{FF2B5EF4-FFF2-40B4-BE49-F238E27FC236}">
              <a16:creationId xmlns:a16="http://schemas.microsoft.com/office/drawing/2014/main" id="{6074E937-83CB-4D1F-B7B4-FA076CDC02F6}"/>
            </a:ext>
          </a:extLst>
        </xdr:cNvPr>
        <xdr:cNvSpPr/>
      </xdr:nvSpPr>
      <xdr:spPr>
        <a:xfrm>
          <a:off x="7810500" y="1078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33718</xdr:rowOff>
    </xdr:from>
    <xdr:to>
      <xdr:col>45</xdr:col>
      <xdr:colOff>177800</xdr:colOff>
      <xdr:row>63</xdr:row>
      <xdr:rowOff>38029</xdr:rowOff>
    </xdr:to>
    <xdr:cxnSp macro="">
      <xdr:nvCxnSpPr>
        <xdr:cNvPr id="255" name="直線コネクタ 254">
          <a:extLst>
            <a:ext uri="{FF2B5EF4-FFF2-40B4-BE49-F238E27FC236}">
              <a16:creationId xmlns:a16="http://schemas.microsoft.com/office/drawing/2014/main" id="{BBDBCB86-B926-4341-AF79-C21CCBD6C676}"/>
            </a:ext>
          </a:extLst>
        </xdr:cNvPr>
        <xdr:cNvCxnSpPr/>
      </xdr:nvCxnSpPr>
      <xdr:spPr>
        <a:xfrm flipV="1">
          <a:off x="7861300" y="10835068"/>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161376</xdr:rowOff>
    </xdr:from>
    <xdr:to>
      <xdr:col>36</xdr:col>
      <xdr:colOff>165100</xdr:colOff>
      <xdr:row>63</xdr:row>
      <xdr:rowOff>91526</xdr:rowOff>
    </xdr:to>
    <xdr:sp macro="" textlink="">
      <xdr:nvSpPr>
        <xdr:cNvPr id="256" name="楕円 255">
          <a:extLst>
            <a:ext uri="{FF2B5EF4-FFF2-40B4-BE49-F238E27FC236}">
              <a16:creationId xmlns:a16="http://schemas.microsoft.com/office/drawing/2014/main" id="{17419CD0-B5C9-4B4E-A93C-98FB9D4700AE}"/>
            </a:ext>
          </a:extLst>
        </xdr:cNvPr>
        <xdr:cNvSpPr/>
      </xdr:nvSpPr>
      <xdr:spPr>
        <a:xfrm>
          <a:off x="6921500" y="107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38029</xdr:rowOff>
    </xdr:from>
    <xdr:to>
      <xdr:col>41</xdr:col>
      <xdr:colOff>50800</xdr:colOff>
      <xdr:row>63</xdr:row>
      <xdr:rowOff>40726</xdr:rowOff>
    </xdr:to>
    <xdr:cxnSp macro="">
      <xdr:nvCxnSpPr>
        <xdr:cNvPr id="257" name="直線コネクタ 256">
          <a:extLst>
            <a:ext uri="{FF2B5EF4-FFF2-40B4-BE49-F238E27FC236}">
              <a16:creationId xmlns:a16="http://schemas.microsoft.com/office/drawing/2014/main" id="{C72DB2D9-94B6-4D7D-B22A-9FE371AD2F64}"/>
            </a:ext>
          </a:extLst>
        </xdr:cNvPr>
        <xdr:cNvCxnSpPr/>
      </xdr:nvCxnSpPr>
      <xdr:spPr>
        <a:xfrm flipV="1">
          <a:off x="6972300" y="10839379"/>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44872CC2-8A47-4F4B-80A5-920341B58AB8}"/>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3309289-6E66-411C-A576-86A58E2A427B}"/>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94B966B-26EF-4DC4-8523-2A59F48CAC61}"/>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8A0EE8C2-E344-439C-8D5C-CC277E833C65}"/>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74346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DEC42BFC-877A-451F-8757-B4937127F492}"/>
            </a:ext>
          </a:extLst>
        </xdr:cNvPr>
        <xdr:cNvSpPr txBox="1"/>
      </xdr:nvSpPr>
      <xdr:spPr>
        <a:xfrm>
          <a:off x="9327095" y="1087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75645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C9E9A9D4-0039-4CA7-B185-D4157860481F}"/>
            </a:ext>
          </a:extLst>
        </xdr:cNvPr>
        <xdr:cNvSpPr txBox="1"/>
      </xdr:nvSpPr>
      <xdr:spPr>
        <a:xfrm>
          <a:off x="8450795" y="1087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79956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A3EC4AE-44B7-40FD-A6E0-C91E7E5EA1AA}"/>
            </a:ext>
          </a:extLst>
        </xdr:cNvPr>
        <xdr:cNvSpPr txBox="1"/>
      </xdr:nvSpPr>
      <xdr:spPr>
        <a:xfrm>
          <a:off x="7561795" y="1088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108053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9AB62BA8-3E1C-4F88-BDF2-17992B2FDABC}"/>
            </a:ext>
          </a:extLst>
        </xdr:cNvPr>
        <xdr:cNvSpPr txBox="1"/>
      </xdr:nvSpPr>
      <xdr:spPr>
        <a:xfrm>
          <a:off x="6672795" y="105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DC11E69-0085-4E19-A1C7-37B816AB28F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8708C97-9A2F-479C-A987-AEB702BE13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A729FBF-9D81-41EF-A999-D8C7A29CA0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7667E3E-E4B9-4D4A-A50B-0F7E17C06E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AAB7846-D3E0-480F-A65F-1D19BE259A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54610B3-CDEC-4FF0-99F6-BC49A3B9F5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699DCC0-0BE7-46B9-9C76-A50720FCB3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B05F12E-84C0-4203-84A9-05C85B181D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3CB7EBA5-F4EF-4BDD-A918-F2AC386D7D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1338C75-6DC2-4772-BA4A-091F96306D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EB077C4B-F6F7-4BB7-B600-C277B0C1054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985E4AB-6393-499E-95E1-BF66BE5243D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BD5F86B3-BE97-4B23-8EAC-C9135C1ADBC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8964135F-CFE4-4064-A36B-9AB0AE7F4DE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96CC147E-5800-4A08-9423-8BEAB35AE11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D2783D6-05D0-49BA-9058-51433901E45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AB4886A-F4BD-4D75-81DD-6B8FEEF2935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6D883361-723E-4E0F-BB8A-68315DC3C9B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CA860271-4742-4F3D-B7E5-71450BFF584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519EA10C-D5A8-44ED-A8BE-87F9A777195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844EA662-445C-4530-9AB9-DBF724314A3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B18ACE1-8975-45F2-B644-EA5D347DA2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CA6EDD0B-3273-47B6-A7E2-CCB1D6D8896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E70DA309-20E2-4786-A85B-5A6B13DE26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75AF5E6A-EA7A-47FE-BC71-8B6465CADFE2}"/>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73F3897-BE16-4F6A-B8B0-33ABF53C5AB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F3B06909-A201-4263-BAF9-76C607FFE32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EBE10A8A-62AE-4468-90B2-9D58ADF70317}"/>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2C8836A5-7AD9-43F3-8FFB-9338BF0AF563}"/>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3D87D622-4564-4E74-90B7-F426757E6668}"/>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45B1758A-F4DD-4929-9788-5FAB37A03C4A}"/>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E4398350-4003-493C-8608-6716E2A38AA4}"/>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D48BDEEF-AB9D-470A-ACA5-24BA3E7915E3}"/>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7C76AF86-4350-40C0-B4F0-0F3306B78383}"/>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1EB9D4FD-5898-4DC9-8260-9FC34C9162E5}"/>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9DA8138-D1B6-49D1-BD0C-19679858F2A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D08376B-4984-4D35-9164-43DB8E23D4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EEAA0F6-A491-45F7-A81C-9210D9E4FF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5DB2B64-3B21-4795-9A64-D30220788E7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CCC81CB-9EDE-4341-82E7-19A47F58EB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6" name="楕円 305">
          <a:extLst>
            <a:ext uri="{FF2B5EF4-FFF2-40B4-BE49-F238E27FC236}">
              <a16:creationId xmlns:a16="http://schemas.microsoft.com/office/drawing/2014/main" id="{BB2F435D-C19E-4B72-A796-566E43B4A3B2}"/>
            </a:ext>
          </a:extLst>
        </xdr:cNvPr>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93997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56AE0C0A-B9D7-4663-BEF7-1B1D8171AEF4}"/>
            </a:ext>
          </a:extLst>
        </xdr:cNvPr>
        <xdr:cNvSpPr txBox="1"/>
      </xdr:nvSpPr>
      <xdr:spPr>
        <a:xfrm>
          <a:off x="4673600"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308" name="楕円 307">
          <a:extLst>
            <a:ext uri="{FF2B5EF4-FFF2-40B4-BE49-F238E27FC236}">
              <a16:creationId xmlns:a16="http://schemas.microsoft.com/office/drawing/2014/main" id="{7D049887-8500-4A59-A926-71B0C51F76EC}"/>
            </a:ext>
          </a:extLst>
        </xdr:cNvPr>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80011</xdr:rowOff>
    </xdr:from>
    <xdr:to>
      <xdr:col>24</xdr:col>
      <xdr:colOff>63500</xdr:colOff>
      <xdr:row>82</xdr:row>
      <xdr:rowOff>121920</xdr:rowOff>
    </xdr:to>
    <xdr:cxnSp macro="">
      <xdr:nvCxnSpPr>
        <xdr:cNvPr id="309" name="直線コネクタ 308">
          <a:extLst>
            <a:ext uri="{FF2B5EF4-FFF2-40B4-BE49-F238E27FC236}">
              <a16:creationId xmlns:a16="http://schemas.microsoft.com/office/drawing/2014/main" id="{904265F4-51EA-4CAC-B69B-4258026610BA}"/>
            </a:ext>
          </a:extLst>
        </xdr:cNvPr>
        <xdr:cNvCxnSpPr/>
      </xdr:nvCxnSpPr>
      <xdr:spPr>
        <a:xfrm>
          <a:off x="3797300" y="141389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170180</xdr:rowOff>
    </xdr:from>
    <xdr:to>
      <xdr:col>15</xdr:col>
      <xdr:colOff>101600</xdr:colOff>
      <xdr:row>82</xdr:row>
      <xdr:rowOff>100330</xdr:rowOff>
    </xdr:to>
    <xdr:sp macro="" textlink="">
      <xdr:nvSpPr>
        <xdr:cNvPr id="310" name="楕円 309">
          <a:extLst>
            <a:ext uri="{FF2B5EF4-FFF2-40B4-BE49-F238E27FC236}">
              <a16:creationId xmlns:a16="http://schemas.microsoft.com/office/drawing/2014/main" id="{0953D4D6-C84E-46AB-A7E6-4CBA7DD23BDF}"/>
            </a:ext>
          </a:extLst>
        </xdr:cNvPr>
        <xdr:cNvSpPr/>
      </xdr:nvSpPr>
      <xdr:spPr>
        <a:xfrm>
          <a:off x="2857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49530</xdr:rowOff>
    </xdr:from>
    <xdr:to>
      <xdr:col>19</xdr:col>
      <xdr:colOff>177800</xdr:colOff>
      <xdr:row>82</xdr:row>
      <xdr:rowOff>80011</xdr:rowOff>
    </xdr:to>
    <xdr:cxnSp macro="">
      <xdr:nvCxnSpPr>
        <xdr:cNvPr id="311" name="直線コネクタ 310">
          <a:extLst>
            <a:ext uri="{FF2B5EF4-FFF2-40B4-BE49-F238E27FC236}">
              <a16:creationId xmlns:a16="http://schemas.microsoft.com/office/drawing/2014/main" id="{6498934B-3FA4-41AF-B4AE-BCE05BD184AC}"/>
            </a:ext>
          </a:extLst>
        </xdr:cNvPr>
        <xdr:cNvCxnSpPr/>
      </xdr:nvCxnSpPr>
      <xdr:spPr>
        <a:xfrm>
          <a:off x="2908300" y="141084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128270</xdr:rowOff>
    </xdr:from>
    <xdr:to>
      <xdr:col>10</xdr:col>
      <xdr:colOff>165100</xdr:colOff>
      <xdr:row>82</xdr:row>
      <xdr:rowOff>58420</xdr:rowOff>
    </xdr:to>
    <xdr:sp macro="" textlink="">
      <xdr:nvSpPr>
        <xdr:cNvPr id="312" name="楕円 311">
          <a:extLst>
            <a:ext uri="{FF2B5EF4-FFF2-40B4-BE49-F238E27FC236}">
              <a16:creationId xmlns:a16="http://schemas.microsoft.com/office/drawing/2014/main" id="{88AB7DAD-7633-4BF4-82B2-E17235FB6A19}"/>
            </a:ext>
          </a:extLst>
        </xdr:cNvPr>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49530</xdr:rowOff>
    </xdr:to>
    <xdr:cxnSp macro="">
      <xdr:nvCxnSpPr>
        <xdr:cNvPr id="313" name="直線コネクタ 312">
          <a:extLst>
            <a:ext uri="{FF2B5EF4-FFF2-40B4-BE49-F238E27FC236}">
              <a16:creationId xmlns:a16="http://schemas.microsoft.com/office/drawing/2014/main" id="{E767F65A-0B88-4D3B-94E6-AB07090978CD}"/>
            </a:ext>
          </a:extLst>
        </xdr:cNvPr>
        <xdr:cNvCxnSpPr/>
      </xdr:nvCxnSpPr>
      <xdr:spPr>
        <a:xfrm>
          <a:off x="2019300" y="14066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86361</xdr:rowOff>
    </xdr:from>
    <xdr:to>
      <xdr:col>6</xdr:col>
      <xdr:colOff>38100</xdr:colOff>
      <xdr:row>82</xdr:row>
      <xdr:rowOff>16511</xdr:rowOff>
    </xdr:to>
    <xdr:sp macro="" textlink="">
      <xdr:nvSpPr>
        <xdr:cNvPr id="314" name="楕円 313">
          <a:extLst>
            <a:ext uri="{FF2B5EF4-FFF2-40B4-BE49-F238E27FC236}">
              <a16:creationId xmlns:a16="http://schemas.microsoft.com/office/drawing/2014/main" id="{61C71B1F-7230-4ABD-8C1D-88B7B7770AA3}"/>
            </a:ext>
          </a:extLst>
        </xdr:cNvPr>
        <xdr:cNvSpPr/>
      </xdr:nvSpPr>
      <xdr:spPr>
        <a:xfrm>
          <a:off x="1079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137161</xdr:rowOff>
    </xdr:from>
    <xdr:to>
      <xdr:col>10</xdr:col>
      <xdr:colOff>114300</xdr:colOff>
      <xdr:row>82</xdr:row>
      <xdr:rowOff>7620</xdr:rowOff>
    </xdr:to>
    <xdr:cxnSp macro="">
      <xdr:nvCxnSpPr>
        <xdr:cNvPr id="315" name="直線コネクタ 314">
          <a:extLst>
            <a:ext uri="{FF2B5EF4-FFF2-40B4-BE49-F238E27FC236}">
              <a16:creationId xmlns:a16="http://schemas.microsoft.com/office/drawing/2014/main" id="{720395BD-4FEB-442E-8C96-216201569EF5}"/>
            </a:ext>
          </a:extLst>
        </xdr:cNvPr>
        <xdr:cNvCxnSpPr/>
      </xdr:nvCxnSpPr>
      <xdr:spPr>
        <a:xfrm>
          <a:off x="1130300" y="14024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2C3D6F02-2B60-42C7-BCB5-44829401204C}"/>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94B546F6-4850-4F96-86D2-7BF9DCBA2594}"/>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FDA9DE5B-8018-4CF3-A414-650B532AC233}"/>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DB4532A5-3369-40DE-86C8-96FC85183D43}"/>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147338</xdr:rowOff>
    </xdr:from>
    <xdr:ext cx="405111" cy="259045"/>
    <xdr:sp macro="" textlink="">
      <xdr:nvSpPr>
        <xdr:cNvPr id="320" name="n_1mainValue【公営住宅】&#10;有形固定資産減価償却率">
          <a:extLst>
            <a:ext uri="{FF2B5EF4-FFF2-40B4-BE49-F238E27FC236}">
              <a16:creationId xmlns:a16="http://schemas.microsoft.com/office/drawing/2014/main" id="{7ECF7F37-C22D-4492-8527-FD66BD57D878}"/>
            </a:ext>
          </a:extLst>
        </xdr:cNvPr>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116857</xdr:rowOff>
    </xdr:from>
    <xdr:ext cx="405111" cy="259045"/>
    <xdr:sp macro="" textlink="">
      <xdr:nvSpPr>
        <xdr:cNvPr id="321" name="n_2mainValue【公営住宅】&#10;有形固定資産減価償却率">
          <a:extLst>
            <a:ext uri="{FF2B5EF4-FFF2-40B4-BE49-F238E27FC236}">
              <a16:creationId xmlns:a16="http://schemas.microsoft.com/office/drawing/2014/main" id="{3AFC36F2-B4D6-45B5-86BE-ABA6D0E0A3DE}"/>
            </a:ext>
          </a:extLst>
        </xdr:cNvPr>
        <xdr:cNvSpPr txBox="1"/>
      </xdr:nvSpPr>
      <xdr:spPr>
        <a:xfrm>
          <a:off x="2705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74947</xdr:rowOff>
    </xdr:from>
    <xdr:ext cx="405111" cy="259045"/>
    <xdr:sp macro="" textlink="">
      <xdr:nvSpPr>
        <xdr:cNvPr id="322" name="n_3mainValue【公営住宅】&#10;有形固定資産減価償却率">
          <a:extLst>
            <a:ext uri="{FF2B5EF4-FFF2-40B4-BE49-F238E27FC236}">
              <a16:creationId xmlns:a16="http://schemas.microsoft.com/office/drawing/2014/main" id="{C1FA9F2C-CBCF-40FF-AC36-12E346CB91E3}"/>
            </a:ext>
          </a:extLst>
        </xdr:cNvPr>
        <xdr:cNvSpPr txBox="1"/>
      </xdr:nvSpPr>
      <xdr:spPr>
        <a:xfrm>
          <a:off x="1816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23" name="n_4mainValue【公営住宅】&#10;有形固定資産減価償却率">
          <a:extLst>
            <a:ext uri="{FF2B5EF4-FFF2-40B4-BE49-F238E27FC236}">
              <a16:creationId xmlns:a16="http://schemas.microsoft.com/office/drawing/2014/main" id="{496905BC-D6C1-4EAE-B590-D66534E0D042}"/>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7C5208EE-044A-4987-9A62-B3452C2218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C2681729-F6CE-4EEB-9470-4218651180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43F77E25-30AE-4C17-99BB-77579ECD5D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604739C-23DD-42D1-90BA-459632E8F2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C769196-57B4-458D-9D73-AE03ECE56C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6D946222-74A1-4322-A317-3144860FB9A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4D6AC15-E37E-4000-9C08-C5D340B9182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01F9364-C922-49A4-91A2-216C53D3387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26E2214-BB19-4314-870F-7C11A7E589F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585C55C-21E4-43C4-B77C-C3AD8F4C62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56EE6264-C2B1-41C4-BD43-BD286F7B758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AFAC34C3-AAF5-41C6-853F-ABFB0D72FE5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2DFFF031-F19B-4892-B957-AF02FA9191E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E7DD473F-6B13-48C3-AE87-56478704974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F0DA2FFA-FFB0-4687-9114-93FA2C42A86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449983E8-C20F-4E3B-BCF0-6EC718A392C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9A3D2407-BF5D-4C7E-B754-7E9A3E81C6B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E379196B-EEEE-44BD-BBEF-082EC046767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8C244FF-DFE7-4307-98BF-3EB54E3460D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484D1D28-9854-47C4-A88C-36EE6FB24A5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72E719AB-ECD4-4E86-8246-66F71430716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20F307E8-5B10-4F1F-9900-DCCE9F41102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ED619A9-CC55-4169-B6AA-43641CF28D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BE695BDF-5E60-42BE-9FD6-85C77077B27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88FCF04-E11B-4AE3-8EC9-80B34D98B4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E92263BE-83C0-4B23-8544-4C6EE3F39D30}"/>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E12F8735-48DB-4512-BD99-3461DE592A16}"/>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B4EE3022-CD03-432F-9AA7-A57B0DB1B490}"/>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71698803-047A-4FBA-8279-7F848E084052}"/>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BAEB8C82-5B38-41B9-9760-516BA0C44FE8}"/>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59F462FD-A090-4621-BF24-9602B4B2309B}"/>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B49D8952-238B-4FEB-9284-C2106659AD37}"/>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8A0889FA-21BF-4515-9F87-984E36718C31}"/>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167F6E41-CB12-480F-83C4-46D64B779620}"/>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CDD2009F-82B6-430E-914A-83467FF68CBA}"/>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B89A3353-C6AF-4705-937D-2C5CE1505A08}"/>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FFA23C8-DD1B-4FB4-9F06-08D86174D9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7446AA2-160D-4B26-AB5D-00B11165AF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724CEE7-E7E8-4271-8403-4383DAE45A0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387EFB4-9C78-44E3-8454-A7A3D7F9E90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7E3A567-89B0-485D-95C2-50B82A39EB2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85816</xdr:rowOff>
    </xdr:from>
    <xdr:to>
      <xdr:col>55</xdr:col>
      <xdr:colOff>50800</xdr:colOff>
      <xdr:row>87</xdr:row>
      <xdr:rowOff>15966</xdr:rowOff>
    </xdr:to>
    <xdr:sp macro="" textlink="">
      <xdr:nvSpPr>
        <xdr:cNvPr id="365" name="楕円 364">
          <a:extLst>
            <a:ext uri="{FF2B5EF4-FFF2-40B4-BE49-F238E27FC236}">
              <a16:creationId xmlns:a16="http://schemas.microsoft.com/office/drawing/2014/main" id="{64A082D5-2196-42B8-AB4B-522748F65761}"/>
            </a:ext>
          </a:extLst>
        </xdr:cNvPr>
        <xdr:cNvSpPr/>
      </xdr:nvSpPr>
      <xdr:spPr>
        <a:xfrm>
          <a:off x="10426700" y="148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743</xdr:rowOff>
    </xdr:from>
    <xdr:ext cx="469744" cy="259045"/>
    <xdr:sp macro="" textlink="">
      <xdr:nvSpPr>
        <xdr:cNvPr id="366" name="【公営住宅】&#10;一人当たり面積該当値テキスト">
          <a:extLst>
            <a:ext uri="{FF2B5EF4-FFF2-40B4-BE49-F238E27FC236}">
              <a16:creationId xmlns:a16="http://schemas.microsoft.com/office/drawing/2014/main" id="{6A2DD066-19D0-4A1A-B37C-4A8298F96B2B}"/>
            </a:ext>
          </a:extLst>
        </xdr:cNvPr>
        <xdr:cNvSpPr txBox="1"/>
      </xdr:nvSpPr>
      <xdr:spPr>
        <a:xfrm>
          <a:off x="10515600" y="1474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86034</xdr:rowOff>
    </xdr:from>
    <xdr:to>
      <xdr:col>50</xdr:col>
      <xdr:colOff>165100</xdr:colOff>
      <xdr:row>87</xdr:row>
      <xdr:rowOff>16184</xdr:rowOff>
    </xdr:to>
    <xdr:sp macro="" textlink="">
      <xdr:nvSpPr>
        <xdr:cNvPr id="367" name="楕円 366">
          <a:extLst>
            <a:ext uri="{FF2B5EF4-FFF2-40B4-BE49-F238E27FC236}">
              <a16:creationId xmlns:a16="http://schemas.microsoft.com/office/drawing/2014/main" id="{091BDE30-0EA3-412B-A793-02FAA82177A2}"/>
            </a:ext>
          </a:extLst>
        </xdr:cNvPr>
        <xdr:cNvSpPr/>
      </xdr:nvSpPr>
      <xdr:spPr>
        <a:xfrm>
          <a:off x="9588500" y="148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136616</xdr:rowOff>
    </xdr:from>
    <xdr:to>
      <xdr:col>55</xdr:col>
      <xdr:colOff>0</xdr:colOff>
      <xdr:row>86</xdr:row>
      <xdr:rowOff>136834</xdr:rowOff>
    </xdr:to>
    <xdr:cxnSp macro="">
      <xdr:nvCxnSpPr>
        <xdr:cNvPr id="368" name="直線コネクタ 367">
          <a:extLst>
            <a:ext uri="{FF2B5EF4-FFF2-40B4-BE49-F238E27FC236}">
              <a16:creationId xmlns:a16="http://schemas.microsoft.com/office/drawing/2014/main" id="{6FDEB9D8-4A7D-4887-A1AD-35B2B7B2AF37}"/>
            </a:ext>
          </a:extLst>
        </xdr:cNvPr>
        <xdr:cNvCxnSpPr/>
      </xdr:nvCxnSpPr>
      <xdr:spPr>
        <a:xfrm flipV="1">
          <a:off x="9639300" y="14881316"/>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85489</xdr:rowOff>
    </xdr:from>
    <xdr:to>
      <xdr:col>46</xdr:col>
      <xdr:colOff>38100</xdr:colOff>
      <xdr:row>87</xdr:row>
      <xdr:rowOff>15639</xdr:rowOff>
    </xdr:to>
    <xdr:sp macro="" textlink="">
      <xdr:nvSpPr>
        <xdr:cNvPr id="369" name="楕円 368">
          <a:extLst>
            <a:ext uri="{FF2B5EF4-FFF2-40B4-BE49-F238E27FC236}">
              <a16:creationId xmlns:a16="http://schemas.microsoft.com/office/drawing/2014/main" id="{9D8E04E9-4A20-4172-9247-13B3A80470CC}"/>
            </a:ext>
          </a:extLst>
        </xdr:cNvPr>
        <xdr:cNvSpPr/>
      </xdr:nvSpPr>
      <xdr:spPr>
        <a:xfrm>
          <a:off x="8699500" y="14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136289</xdr:rowOff>
    </xdr:from>
    <xdr:to>
      <xdr:col>50</xdr:col>
      <xdr:colOff>114300</xdr:colOff>
      <xdr:row>86</xdr:row>
      <xdr:rowOff>136834</xdr:rowOff>
    </xdr:to>
    <xdr:cxnSp macro="">
      <xdr:nvCxnSpPr>
        <xdr:cNvPr id="370" name="直線コネクタ 369">
          <a:extLst>
            <a:ext uri="{FF2B5EF4-FFF2-40B4-BE49-F238E27FC236}">
              <a16:creationId xmlns:a16="http://schemas.microsoft.com/office/drawing/2014/main" id="{258DF839-7EC5-4B1C-90B9-620C7BF660AE}"/>
            </a:ext>
          </a:extLst>
        </xdr:cNvPr>
        <xdr:cNvCxnSpPr/>
      </xdr:nvCxnSpPr>
      <xdr:spPr>
        <a:xfrm>
          <a:off x="8750300" y="14880989"/>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86142</xdr:rowOff>
    </xdr:from>
    <xdr:to>
      <xdr:col>41</xdr:col>
      <xdr:colOff>101600</xdr:colOff>
      <xdr:row>87</xdr:row>
      <xdr:rowOff>16292</xdr:rowOff>
    </xdr:to>
    <xdr:sp macro="" textlink="">
      <xdr:nvSpPr>
        <xdr:cNvPr id="371" name="楕円 370">
          <a:extLst>
            <a:ext uri="{FF2B5EF4-FFF2-40B4-BE49-F238E27FC236}">
              <a16:creationId xmlns:a16="http://schemas.microsoft.com/office/drawing/2014/main" id="{6DABDA7C-E241-4DFB-8A20-38A1E1A76B2A}"/>
            </a:ext>
          </a:extLst>
        </xdr:cNvPr>
        <xdr:cNvSpPr/>
      </xdr:nvSpPr>
      <xdr:spPr>
        <a:xfrm>
          <a:off x="7810500" y="148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136289</xdr:rowOff>
    </xdr:from>
    <xdr:to>
      <xdr:col>45</xdr:col>
      <xdr:colOff>177800</xdr:colOff>
      <xdr:row>86</xdr:row>
      <xdr:rowOff>136942</xdr:rowOff>
    </xdr:to>
    <xdr:cxnSp macro="">
      <xdr:nvCxnSpPr>
        <xdr:cNvPr id="372" name="直線コネクタ 371">
          <a:extLst>
            <a:ext uri="{FF2B5EF4-FFF2-40B4-BE49-F238E27FC236}">
              <a16:creationId xmlns:a16="http://schemas.microsoft.com/office/drawing/2014/main" id="{1937C3EA-6B87-4683-9A57-AC813F6F836D}"/>
            </a:ext>
          </a:extLst>
        </xdr:cNvPr>
        <xdr:cNvCxnSpPr/>
      </xdr:nvCxnSpPr>
      <xdr:spPr>
        <a:xfrm flipV="1">
          <a:off x="7861300" y="1488098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86578</xdr:rowOff>
    </xdr:from>
    <xdr:to>
      <xdr:col>36</xdr:col>
      <xdr:colOff>165100</xdr:colOff>
      <xdr:row>87</xdr:row>
      <xdr:rowOff>16728</xdr:rowOff>
    </xdr:to>
    <xdr:sp macro="" textlink="">
      <xdr:nvSpPr>
        <xdr:cNvPr id="373" name="楕円 372">
          <a:extLst>
            <a:ext uri="{FF2B5EF4-FFF2-40B4-BE49-F238E27FC236}">
              <a16:creationId xmlns:a16="http://schemas.microsoft.com/office/drawing/2014/main" id="{337BB417-4350-40B0-88FA-8066DB9409F1}"/>
            </a:ext>
          </a:extLst>
        </xdr:cNvPr>
        <xdr:cNvSpPr/>
      </xdr:nvSpPr>
      <xdr:spPr>
        <a:xfrm>
          <a:off x="6921500" y="148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136942</xdr:rowOff>
    </xdr:from>
    <xdr:to>
      <xdr:col>41</xdr:col>
      <xdr:colOff>50800</xdr:colOff>
      <xdr:row>86</xdr:row>
      <xdr:rowOff>137378</xdr:rowOff>
    </xdr:to>
    <xdr:cxnSp macro="">
      <xdr:nvCxnSpPr>
        <xdr:cNvPr id="374" name="直線コネクタ 373">
          <a:extLst>
            <a:ext uri="{FF2B5EF4-FFF2-40B4-BE49-F238E27FC236}">
              <a16:creationId xmlns:a16="http://schemas.microsoft.com/office/drawing/2014/main" id="{04EDDF3B-AC31-44FD-8A13-EC2C1F62B186}"/>
            </a:ext>
          </a:extLst>
        </xdr:cNvPr>
        <xdr:cNvCxnSpPr/>
      </xdr:nvCxnSpPr>
      <xdr:spPr>
        <a:xfrm flipV="1">
          <a:off x="6972300" y="14881642"/>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BEC7E0D3-28FB-4AA3-838C-FDF3E19C9304}"/>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3846760A-8B59-48F6-9051-3F3B7838D3EE}"/>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C067C577-DBEF-4F85-A6AD-205BD5533036}"/>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AC913C37-F3F0-4F19-9096-B80D233B7E24}"/>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7311</xdr:rowOff>
    </xdr:from>
    <xdr:ext cx="469744" cy="259045"/>
    <xdr:sp macro="" textlink="">
      <xdr:nvSpPr>
        <xdr:cNvPr id="379" name="n_1mainValue【公営住宅】&#10;一人当たり面積">
          <a:extLst>
            <a:ext uri="{FF2B5EF4-FFF2-40B4-BE49-F238E27FC236}">
              <a16:creationId xmlns:a16="http://schemas.microsoft.com/office/drawing/2014/main" id="{52C3F2C6-E260-43FB-8ACE-9C021597D401}"/>
            </a:ext>
          </a:extLst>
        </xdr:cNvPr>
        <xdr:cNvSpPr txBox="1"/>
      </xdr:nvSpPr>
      <xdr:spPr>
        <a:xfrm>
          <a:off x="9391727" y="1492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6766</xdr:rowOff>
    </xdr:from>
    <xdr:ext cx="469744" cy="259045"/>
    <xdr:sp macro="" textlink="">
      <xdr:nvSpPr>
        <xdr:cNvPr id="380" name="n_2mainValue【公営住宅】&#10;一人当たり面積">
          <a:extLst>
            <a:ext uri="{FF2B5EF4-FFF2-40B4-BE49-F238E27FC236}">
              <a16:creationId xmlns:a16="http://schemas.microsoft.com/office/drawing/2014/main" id="{95B1EB3D-9306-4188-B0AF-68A3F2B941BC}"/>
            </a:ext>
          </a:extLst>
        </xdr:cNvPr>
        <xdr:cNvSpPr txBox="1"/>
      </xdr:nvSpPr>
      <xdr:spPr>
        <a:xfrm>
          <a:off x="8515427" y="149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7419</xdr:rowOff>
    </xdr:from>
    <xdr:ext cx="469744" cy="259045"/>
    <xdr:sp macro="" textlink="">
      <xdr:nvSpPr>
        <xdr:cNvPr id="381" name="n_3mainValue【公営住宅】&#10;一人当たり面積">
          <a:extLst>
            <a:ext uri="{FF2B5EF4-FFF2-40B4-BE49-F238E27FC236}">
              <a16:creationId xmlns:a16="http://schemas.microsoft.com/office/drawing/2014/main" id="{13A613AC-A749-4EEE-98A7-77CDEABCAC86}"/>
            </a:ext>
          </a:extLst>
        </xdr:cNvPr>
        <xdr:cNvSpPr txBox="1"/>
      </xdr:nvSpPr>
      <xdr:spPr>
        <a:xfrm>
          <a:off x="7626427" y="1492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7855</xdr:rowOff>
    </xdr:from>
    <xdr:ext cx="469744" cy="259045"/>
    <xdr:sp macro="" textlink="">
      <xdr:nvSpPr>
        <xdr:cNvPr id="382" name="n_4mainValue【公営住宅】&#10;一人当たり面積">
          <a:extLst>
            <a:ext uri="{FF2B5EF4-FFF2-40B4-BE49-F238E27FC236}">
              <a16:creationId xmlns:a16="http://schemas.microsoft.com/office/drawing/2014/main" id="{0B9E8382-0809-472E-9316-820514002747}"/>
            </a:ext>
          </a:extLst>
        </xdr:cNvPr>
        <xdr:cNvSpPr txBox="1"/>
      </xdr:nvSpPr>
      <xdr:spPr>
        <a:xfrm>
          <a:off x="6737427" y="1492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4CB4511-7E37-42C1-A6D6-CDC63A6DEA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9A2E194E-8DD2-42EF-805D-AAEC51429A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4F368C85-6EA6-4BB0-B3F5-2AD7F4D08F5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E690BEB-C7F0-46BA-A6B1-48BB41EB629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E40C1C8D-8598-4BFB-934D-562AB50E67D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8FA5E1B-EF96-4B8C-80D8-2C170240BE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AEB163E-E107-4B89-AC1C-8A8DCA1A14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7B6F1A6-A405-4835-B833-A932F85C85C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A6B06012-1C88-47C2-B4DD-EDDA91E6066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B8736DA1-9F7F-404A-99B1-5E1E5A9A746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57B30AB0-F08A-4D47-ACF7-F6DEDACF20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40068028-614D-4F23-8053-A8667953E0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483CB807-BF61-4839-A5FE-693C900CB4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E574AC4F-A8FD-4A11-9FAE-270BD95B16E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8F70424A-92D6-431F-A43B-884547D9F7F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EFAFB339-B2F3-457F-93E1-7E57F5A966F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C0042F73-2219-4FF8-95C0-859520E2E8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6E39375C-8129-4291-86EC-512A8722423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949DFEA7-78FB-4764-A6C2-654FB5696EA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2B0DA0A4-C001-44EE-9BD1-ADF85E7A83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532F0697-1CC2-46F5-93F1-582503B9DD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DD1998EB-1F57-4120-8FC7-169545187C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28E8D41F-06D9-4A37-9EA4-DDDAC5F20F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7DED8D6B-2992-44F8-B1D7-41B0966D75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DDE3FB7F-7344-4A1E-B474-4D2C84D3DC3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22EC20C2-502A-496B-BE98-EAA0D6A2896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CF314EB6-946A-4A3F-9EB8-4FC3CEC3457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BB9AFF07-C645-444F-96D8-49D2E75D9CC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858C99CB-877C-4DDD-A886-1B089E8E3FD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1A9EE5F9-D45E-4B63-B7B5-4C9DC00BDFE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CC23DC53-1CF9-4AD4-88D1-BB2EA6BAC3E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2FFBE643-2552-498D-942A-10B4BFFC527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F9A64A6A-8D50-45BD-98EB-E1E2E7A6156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BAC0F74C-B22F-4CA9-B4F0-3FE1A625B6B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47061166-E641-42EE-B105-85DC2636704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26509053-FB4A-43CC-AA83-F9A1AB28B94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4895A9F9-C698-43B6-A4DE-4C850F036491}"/>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6F606323-661A-4232-8CEF-7B66015CE0A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2448AE4-E401-4471-9F6B-0A663F519F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A594F74B-8740-49F8-A3A0-4137E359AFAA}"/>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6AF4097A-7CAB-444D-930C-89122200F69B}"/>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46BA9C3B-B63A-4CA8-8C92-049D3A1B4F93}"/>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889EA0AC-E7A9-4F3A-B16B-229F87524517}"/>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50338E98-8054-42EB-9BD9-BB25835965B6}"/>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1E5EF69D-AB8F-4C42-81B7-F547345FED7F}"/>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F58E59A6-DBAC-466E-937E-A6528EB23AFF}"/>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C9C99215-172B-4D5E-B4F3-38E8260C9132}"/>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8A6E9246-FF42-497C-A1C2-E542C64F7300}"/>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71C1498E-4A2B-4207-B20B-1C202D3E3CBE}"/>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12A6EC3A-CB07-4AE2-9190-2BFA2AD9BC49}"/>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46CFCCA-2D01-4739-A835-D10B623A0CD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FDABC55-47D0-46B5-BE92-123AC2B4031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6CEE8FE-CEF5-4AF4-9853-A0E39E4462B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EA27159-F241-49D9-B046-0526E79976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D5C33D1-DF79-4AE3-BAB2-EED939A2006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57150</xdr:rowOff>
    </xdr:from>
    <xdr:to>
      <xdr:col>85</xdr:col>
      <xdr:colOff>177800</xdr:colOff>
      <xdr:row>36</xdr:row>
      <xdr:rowOff>158750</xdr:rowOff>
    </xdr:to>
    <xdr:sp macro="" textlink="">
      <xdr:nvSpPr>
        <xdr:cNvPr id="438" name="楕円 437">
          <a:extLst>
            <a:ext uri="{FF2B5EF4-FFF2-40B4-BE49-F238E27FC236}">
              <a16:creationId xmlns:a16="http://schemas.microsoft.com/office/drawing/2014/main" id="{4119DC2D-5709-489C-ABFD-BFA9DA857C3C}"/>
            </a:ext>
          </a:extLst>
        </xdr:cNvPr>
        <xdr:cNvSpPr/>
      </xdr:nvSpPr>
      <xdr:spPr>
        <a:xfrm>
          <a:off x="162687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80027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F0898C67-32DD-49AE-B5BE-C7B4BE445865}"/>
            </a:ext>
          </a:extLst>
        </xdr:cNvPr>
        <xdr:cNvSpPr txBox="1"/>
      </xdr:nvSpPr>
      <xdr:spPr>
        <a:xfrm>
          <a:off x="16357600" y="608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24130</xdr:rowOff>
    </xdr:from>
    <xdr:to>
      <xdr:col>81</xdr:col>
      <xdr:colOff>101600</xdr:colOff>
      <xdr:row>36</xdr:row>
      <xdr:rowOff>125730</xdr:rowOff>
    </xdr:to>
    <xdr:sp macro="" textlink="">
      <xdr:nvSpPr>
        <xdr:cNvPr id="440" name="楕円 439">
          <a:extLst>
            <a:ext uri="{FF2B5EF4-FFF2-40B4-BE49-F238E27FC236}">
              <a16:creationId xmlns:a16="http://schemas.microsoft.com/office/drawing/2014/main" id="{713A4DCC-B665-415A-8507-C3D71BF1D593}"/>
            </a:ext>
          </a:extLst>
        </xdr:cNvPr>
        <xdr:cNvSpPr/>
      </xdr:nvSpPr>
      <xdr:spPr>
        <a:xfrm>
          <a:off x="15430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74930</xdr:rowOff>
    </xdr:from>
    <xdr:to>
      <xdr:col>85</xdr:col>
      <xdr:colOff>127000</xdr:colOff>
      <xdr:row>36</xdr:row>
      <xdr:rowOff>107950</xdr:rowOff>
    </xdr:to>
    <xdr:cxnSp macro="">
      <xdr:nvCxnSpPr>
        <xdr:cNvPr id="441" name="直線コネクタ 440">
          <a:extLst>
            <a:ext uri="{FF2B5EF4-FFF2-40B4-BE49-F238E27FC236}">
              <a16:creationId xmlns:a16="http://schemas.microsoft.com/office/drawing/2014/main" id="{A2D615C3-72F6-4B7F-B7D6-8E9BA60762C1}"/>
            </a:ext>
          </a:extLst>
        </xdr:cNvPr>
        <xdr:cNvCxnSpPr/>
      </xdr:nvCxnSpPr>
      <xdr:spPr>
        <a:xfrm>
          <a:off x="15481300" y="624713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163830</xdr:rowOff>
    </xdr:from>
    <xdr:to>
      <xdr:col>76</xdr:col>
      <xdr:colOff>165100</xdr:colOff>
      <xdr:row>36</xdr:row>
      <xdr:rowOff>93980</xdr:rowOff>
    </xdr:to>
    <xdr:sp macro="" textlink="">
      <xdr:nvSpPr>
        <xdr:cNvPr id="442" name="楕円 441">
          <a:extLst>
            <a:ext uri="{FF2B5EF4-FFF2-40B4-BE49-F238E27FC236}">
              <a16:creationId xmlns:a16="http://schemas.microsoft.com/office/drawing/2014/main" id="{12481E31-1E84-405F-8FBA-A4B50DCD05A9}"/>
            </a:ext>
          </a:extLst>
        </xdr:cNvPr>
        <xdr:cNvSpPr/>
      </xdr:nvSpPr>
      <xdr:spPr>
        <a:xfrm>
          <a:off x="145415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43180</xdr:rowOff>
    </xdr:from>
    <xdr:to>
      <xdr:col>81</xdr:col>
      <xdr:colOff>50800</xdr:colOff>
      <xdr:row>36</xdr:row>
      <xdr:rowOff>74930</xdr:rowOff>
    </xdr:to>
    <xdr:cxnSp macro="">
      <xdr:nvCxnSpPr>
        <xdr:cNvPr id="443" name="直線コネクタ 442">
          <a:extLst>
            <a:ext uri="{FF2B5EF4-FFF2-40B4-BE49-F238E27FC236}">
              <a16:creationId xmlns:a16="http://schemas.microsoft.com/office/drawing/2014/main" id="{A5844C40-EFE6-4407-B577-48358CA6F07D}"/>
            </a:ext>
          </a:extLst>
        </xdr:cNvPr>
        <xdr:cNvCxnSpPr/>
      </xdr:nvCxnSpPr>
      <xdr:spPr>
        <a:xfrm>
          <a:off x="14592300" y="621538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142240</xdr:rowOff>
    </xdr:from>
    <xdr:to>
      <xdr:col>72</xdr:col>
      <xdr:colOff>38100</xdr:colOff>
      <xdr:row>36</xdr:row>
      <xdr:rowOff>72390</xdr:rowOff>
    </xdr:to>
    <xdr:sp macro="" textlink="">
      <xdr:nvSpPr>
        <xdr:cNvPr id="444" name="楕円 443">
          <a:extLst>
            <a:ext uri="{FF2B5EF4-FFF2-40B4-BE49-F238E27FC236}">
              <a16:creationId xmlns:a16="http://schemas.microsoft.com/office/drawing/2014/main" id="{9AC80AC7-ED40-4002-BE28-22346A5C7475}"/>
            </a:ext>
          </a:extLst>
        </xdr:cNvPr>
        <xdr:cNvSpPr/>
      </xdr:nvSpPr>
      <xdr:spPr>
        <a:xfrm>
          <a:off x="13652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21590</xdr:rowOff>
    </xdr:from>
    <xdr:to>
      <xdr:col>76</xdr:col>
      <xdr:colOff>114300</xdr:colOff>
      <xdr:row>36</xdr:row>
      <xdr:rowOff>43180</xdr:rowOff>
    </xdr:to>
    <xdr:cxnSp macro="">
      <xdr:nvCxnSpPr>
        <xdr:cNvPr id="445" name="直線コネクタ 444">
          <a:extLst>
            <a:ext uri="{FF2B5EF4-FFF2-40B4-BE49-F238E27FC236}">
              <a16:creationId xmlns:a16="http://schemas.microsoft.com/office/drawing/2014/main" id="{87B94F6B-C8EA-467F-84BE-643C0836EADC}"/>
            </a:ext>
          </a:extLst>
        </xdr:cNvPr>
        <xdr:cNvCxnSpPr/>
      </xdr:nvCxnSpPr>
      <xdr:spPr>
        <a:xfrm>
          <a:off x="13703300" y="619379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110490</xdr:rowOff>
    </xdr:from>
    <xdr:to>
      <xdr:col>67</xdr:col>
      <xdr:colOff>101600</xdr:colOff>
      <xdr:row>36</xdr:row>
      <xdr:rowOff>40640</xdr:rowOff>
    </xdr:to>
    <xdr:sp macro="" textlink="">
      <xdr:nvSpPr>
        <xdr:cNvPr id="446" name="楕円 445">
          <a:extLst>
            <a:ext uri="{FF2B5EF4-FFF2-40B4-BE49-F238E27FC236}">
              <a16:creationId xmlns:a16="http://schemas.microsoft.com/office/drawing/2014/main" id="{92487D98-B117-42EB-9045-6C9C48A22851}"/>
            </a:ext>
          </a:extLst>
        </xdr:cNvPr>
        <xdr:cNvSpPr/>
      </xdr:nvSpPr>
      <xdr:spPr>
        <a:xfrm>
          <a:off x="12763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161290</xdr:rowOff>
    </xdr:from>
    <xdr:to>
      <xdr:col>71</xdr:col>
      <xdr:colOff>177800</xdr:colOff>
      <xdr:row>36</xdr:row>
      <xdr:rowOff>21590</xdr:rowOff>
    </xdr:to>
    <xdr:cxnSp macro="">
      <xdr:nvCxnSpPr>
        <xdr:cNvPr id="447" name="直線コネクタ 446">
          <a:extLst>
            <a:ext uri="{FF2B5EF4-FFF2-40B4-BE49-F238E27FC236}">
              <a16:creationId xmlns:a16="http://schemas.microsoft.com/office/drawing/2014/main" id="{E5818A59-BEE8-4DF3-9769-C26BBB255C0A}"/>
            </a:ext>
          </a:extLst>
        </xdr:cNvPr>
        <xdr:cNvCxnSpPr/>
      </xdr:nvCxnSpPr>
      <xdr:spPr>
        <a:xfrm>
          <a:off x="12814300" y="616204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8CC69BAA-6C38-44D2-9BEB-C9F59709BDD1}"/>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161840DF-34E4-4D82-BC45-8943FBE2CF4A}"/>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FE39FA3-A86E-4A2C-B246-9E71ACF4A34D}"/>
            </a:ext>
          </a:extLst>
        </xdr:cNvPr>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3C7B8DD6-9D0C-4F6C-8705-D2B500CD9123}"/>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142257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3B897CE8-E26F-4C9A-9EAB-CACC382CDBB4}"/>
            </a:ext>
          </a:extLst>
        </xdr:cNvPr>
        <xdr:cNvSpPr txBox="1"/>
      </xdr:nvSpPr>
      <xdr:spPr>
        <a:xfrm>
          <a:off x="15266044"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110507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FAD89A30-FA0F-45F6-B7D5-55BF26E31B23}"/>
            </a:ext>
          </a:extLst>
        </xdr:cNvPr>
        <xdr:cNvSpPr txBox="1"/>
      </xdr:nvSpPr>
      <xdr:spPr>
        <a:xfrm>
          <a:off x="1438974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88917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224E35C6-56C1-46D4-8472-0E0FA6EBBF1A}"/>
            </a:ext>
          </a:extLst>
        </xdr:cNvPr>
        <xdr:cNvSpPr txBox="1"/>
      </xdr:nvSpPr>
      <xdr:spPr>
        <a:xfrm>
          <a:off x="13500744" y="591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57167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635D30B5-C836-493C-BC86-321E7669B55D}"/>
            </a:ext>
          </a:extLst>
        </xdr:cNvPr>
        <xdr:cNvSpPr txBox="1"/>
      </xdr:nvSpPr>
      <xdr:spPr>
        <a:xfrm>
          <a:off x="12611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CA602671-5FFD-4EF7-8D52-B4A161E3ACB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F763043F-CA89-418D-AA2B-8266B773AA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BCA52AA1-4876-465C-8542-92E312A7A8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6CA1A9CC-4C63-40D1-9CB6-BBE2B6CAC68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E63EE898-DF6B-41A5-9ECA-0A2ECBBD69D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69D1631C-3D38-4E1E-A13A-48C8AB20234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EB049FDA-2014-41CF-A638-6D109531EF3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1F3494B2-3890-4173-9507-541C181C90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51DC5C9E-D9EE-40BD-8FE1-94BA88CE4A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80F70BA2-FF32-418B-80C3-50F0771491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9E89CAAE-E878-488D-B661-4871FEF7343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E1A2269D-584C-43B0-B4D4-753D677A74D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F9C2F7DC-81E1-4A49-A7C9-075EBA38DE9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4769E403-2A24-431C-9F49-4CD2CBCC2E2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5B4B80FB-8C01-4764-B1A6-CC2C2BDE411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5EE9832D-97AA-4EB0-936E-EAEDDCE2DF1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A150389B-3463-46B1-8A51-5AEE27CA4EF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9374B32E-B84E-49FF-A0B8-CEF9389D837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F20B6223-F516-44E8-9287-8DC326F1B44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8DCCBA8D-42A8-45DF-9D87-A6242BD3363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FFB3DE7E-0DAF-49CB-B09C-E21214CD348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709E73F3-51CB-4531-A807-5A3155EDF7D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E304F4B1-C864-4332-9FA0-7C6783AA6D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BF7C2A70-43BF-4935-9BA1-A07F18886AC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14807B05-9DFD-41C6-A067-4357EAC025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AB1DFFA8-6E65-447B-94AC-02819D35660A}"/>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D6C3CBF7-CE9A-4B53-A447-EC8981755543}"/>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CACF1A41-BABD-4C30-83E9-03ABF128EDB3}"/>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1880D515-309B-4213-B041-AA0A9FDC6C80}"/>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2CB64AB9-86F1-49D7-ACDE-515DC6993142}"/>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EE185226-8D41-4C68-AD47-09F49B4A2FCC}"/>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B20DBE41-1DF2-4ACA-A7EB-FDA5E670667B}"/>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0AC063AA-2819-4D53-B51F-66DE45AC7639}"/>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03DF17CF-3BD1-4B41-94DA-B135F05B3E11}"/>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383B4EB1-3005-4051-A050-3D1508592254}"/>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D96287EA-09A4-49FB-B97E-AD7C74070DBD}"/>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04BB195-4DAA-494E-A059-D721127186F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6EEF2F7-64B7-48CF-855D-73F3898EE0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931E88E-1AFC-4049-9598-FB2A5415538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FCA0D65-E65F-4A3D-BF8A-522A1D5792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BDB9EBE7-EA7B-4DBD-8CA3-8668869DBE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40096</xdr:rowOff>
    </xdr:from>
    <xdr:to>
      <xdr:col>116</xdr:col>
      <xdr:colOff>114300</xdr:colOff>
      <xdr:row>40</xdr:row>
      <xdr:rowOff>141696</xdr:rowOff>
    </xdr:to>
    <xdr:sp macro="" textlink="">
      <xdr:nvSpPr>
        <xdr:cNvPr id="497" name="楕円 496">
          <a:extLst>
            <a:ext uri="{FF2B5EF4-FFF2-40B4-BE49-F238E27FC236}">
              <a16:creationId xmlns:a16="http://schemas.microsoft.com/office/drawing/2014/main" id="{997C014B-BCD7-4E1E-954C-564CE2C61C0C}"/>
            </a:ext>
          </a:extLst>
        </xdr:cNvPr>
        <xdr:cNvSpPr/>
      </xdr:nvSpPr>
      <xdr:spPr>
        <a:xfrm>
          <a:off x="221107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18523</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3FEA2FB2-A105-46D6-BE73-B4E7860A19FD}"/>
            </a:ext>
          </a:extLst>
        </xdr:cNvPr>
        <xdr:cNvSpPr txBox="1"/>
      </xdr:nvSpPr>
      <xdr:spPr>
        <a:xfrm>
          <a:off x="22199600" y="687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43362</xdr:rowOff>
    </xdr:from>
    <xdr:to>
      <xdr:col>112</xdr:col>
      <xdr:colOff>38100</xdr:colOff>
      <xdr:row>40</xdr:row>
      <xdr:rowOff>144962</xdr:rowOff>
    </xdr:to>
    <xdr:sp macro="" textlink="">
      <xdr:nvSpPr>
        <xdr:cNvPr id="499" name="楕円 498">
          <a:extLst>
            <a:ext uri="{FF2B5EF4-FFF2-40B4-BE49-F238E27FC236}">
              <a16:creationId xmlns:a16="http://schemas.microsoft.com/office/drawing/2014/main" id="{02F2F2AB-609C-43A9-A3E5-FC2DB37AA29D}"/>
            </a:ext>
          </a:extLst>
        </xdr:cNvPr>
        <xdr:cNvSpPr/>
      </xdr:nvSpPr>
      <xdr:spPr>
        <a:xfrm>
          <a:off x="21272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90896</xdr:rowOff>
    </xdr:from>
    <xdr:to>
      <xdr:col>116</xdr:col>
      <xdr:colOff>63500</xdr:colOff>
      <xdr:row>40</xdr:row>
      <xdr:rowOff>94162</xdr:rowOff>
    </xdr:to>
    <xdr:cxnSp macro="">
      <xdr:nvCxnSpPr>
        <xdr:cNvPr id="500" name="直線コネクタ 499">
          <a:extLst>
            <a:ext uri="{FF2B5EF4-FFF2-40B4-BE49-F238E27FC236}">
              <a16:creationId xmlns:a16="http://schemas.microsoft.com/office/drawing/2014/main" id="{CFAA0F9C-5361-4633-9A91-BD5D4C242477}"/>
            </a:ext>
          </a:extLst>
        </xdr:cNvPr>
        <xdr:cNvCxnSpPr/>
      </xdr:nvCxnSpPr>
      <xdr:spPr>
        <a:xfrm flipV="1">
          <a:off x="21323300" y="694889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44994</xdr:rowOff>
    </xdr:from>
    <xdr:to>
      <xdr:col>107</xdr:col>
      <xdr:colOff>101600</xdr:colOff>
      <xdr:row>40</xdr:row>
      <xdr:rowOff>146594</xdr:rowOff>
    </xdr:to>
    <xdr:sp macro="" textlink="">
      <xdr:nvSpPr>
        <xdr:cNvPr id="501" name="楕円 500">
          <a:extLst>
            <a:ext uri="{FF2B5EF4-FFF2-40B4-BE49-F238E27FC236}">
              <a16:creationId xmlns:a16="http://schemas.microsoft.com/office/drawing/2014/main" id="{E3585779-8D3C-4FE9-BBD8-86B7003A2593}"/>
            </a:ext>
          </a:extLst>
        </xdr:cNvPr>
        <xdr:cNvSpPr/>
      </xdr:nvSpPr>
      <xdr:spPr>
        <a:xfrm>
          <a:off x="20383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94162</xdr:rowOff>
    </xdr:from>
    <xdr:to>
      <xdr:col>111</xdr:col>
      <xdr:colOff>177800</xdr:colOff>
      <xdr:row>40</xdr:row>
      <xdr:rowOff>95794</xdr:rowOff>
    </xdr:to>
    <xdr:cxnSp macro="">
      <xdr:nvCxnSpPr>
        <xdr:cNvPr id="502" name="直線コネクタ 501">
          <a:extLst>
            <a:ext uri="{FF2B5EF4-FFF2-40B4-BE49-F238E27FC236}">
              <a16:creationId xmlns:a16="http://schemas.microsoft.com/office/drawing/2014/main" id="{AD1B15DD-F504-4B91-B967-F4B64005A1BE}"/>
            </a:ext>
          </a:extLst>
        </xdr:cNvPr>
        <xdr:cNvCxnSpPr/>
      </xdr:nvCxnSpPr>
      <xdr:spPr>
        <a:xfrm flipV="1">
          <a:off x="20434300" y="69521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51526</xdr:rowOff>
    </xdr:from>
    <xdr:to>
      <xdr:col>102</xdr:col>
      <xdr:colOff>165100</xdr:colOff>
      <xdr:row>40</xdr:row>
      <xdr:rowOff>153126</xdr:rowOff>
    </xdr:to>
    <xdr:sp macro="" textlink="">
      <xdr:nvSpPr>
        <xdr:cNvPr id="503" name="楕円 502">
          <a:extLst>
            <a:ext uri="{FF2B5EF4-FFF2-40B4-BE49-F238E27FC236}">
              <a16:creationId xmlns:a16="http://schemas.microsoft.com/office/drawing/2014/main" id="{09870344-BC46-48AE-BE52-7EDA83429A29}"/>
            </a:ext>
          </a:extLst>
        </xdr:cNvPr>
        <xdr:cNvSpPr/>
      </xdr:nvSpPr>
      <xdr:spPr>
        <a:xfrm>
          <a:off x="19494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95794</xdr:rowOff>
    </xdr:from>
    <xdr:to>
      <xdr:col>107</xdr:col>
      <xdr:colOff>50800</xdr:colOff>
      <xdr:row>40</xdr:row>
      <xdr:rowOff>102326</xdr:rowOff>
    </xdr:to>
    <xdr:cxnSp macro="">
      <xdr:nvCxnSpPr>
        <xdr:cNvPr id="504" name="直線コネクタ 503">
          <a:extLst>
            <a:ext uri="{FF2B5EF4-FFF2-40B4-BE49-F238E27FC236}">
              <a16:creationId xmlns:a16="http://schemas.microsoft.com/office/drawing/2014/main" id="{97F5EA59-AAF1-4172-9278-521CEA306196}"/>
            </a:ext>
          </a:extLst>
        </xdr:cNvPr>
        <xdr:cNvCxnSpPr/>
      </xdr:nvCxnSpPr>
      <xdr:spPr>
        <a:xfrm flipV="1">
          <a:off x="19545300" y="695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56424</xdr:rowOff>
    </xdr:from>
    <xdr:to>
      <xdr:col>98</xdr:col>
      <xdr:colOff>38100</xdr:colOff>
      <xdr:row>40</xdr:row>
      <xdr:rowOff>158024</xdr:rowOff>
    </xdr:to>
    <xdr:sp macro="" textlink="">
      <xdr:nvSpPr>
        <xdr:cNvPr id="505" name="楕円 504">
          <a:extLst>
            <a:ext uri="{FF2B5EF4-FFF2-40B4-BE49-F238E27FC236}">
              <a16:creationId xmlns:a16="http://schemas.microsoft.com/office/drawing/2014/main" id="{6C2BE82B-C8C2-482C-9E11-FBBC203E2E74}"/>
            </a:ext>
          </a:extLst>
        </xdr:cNvPr>
        <xdr:cNvSpPr/>
      </xdr:nvSpPr>
      <xdr:spPr>
        <a:xfrm>
          <a:off x="18605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102326</xdr:rowOff>
    </xdr:from>
    <xdr:to>
      <xdr:col>102</xdr:col>
      <xdr:colOff>114300</xdr:colOff>
      <xdr:row>40</xdr:row>
      <xdr:rowOff>107224</xdr:rowOff>
    </xdr:to>
    <xdr:cxnSp macro="">
      <xdr:nvCxnSpPr>
        <xdr:cNvPr id="506" name="直線コネクタ 505">
          <a:extLst>
            <a:ext uri="{FF2B5EF4-FFF2-40B4-BE49-F238E27FC236}">
              <a16:creationId xmlns:a16="http://schemas.microsoft.com/office/drawing/2014/main" id="{7C9F1177-B50F-4A6E-B5F0-1E10428A37A4}"/>
            </a:ext>
          </a:extLst>
        </xdr:cNvPr>
        <xdr:cNvCxnSpPr/>
      </xdr:nvCxnSpPr>
      <xdr:spPr>
        <a:xfrm flipV="1">
          <a:off x="18656300" y="69603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81C056C5-0FD2-47F3-A490-B71FFB8E7FF8}"/>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B6D30766-59A9-4F30-ACD8-3985D88E64E2}"/>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83454A74-D2BF-4654-9124-C950AA8F68E4}"/>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AD7A927-EC47-4736-AD98-0116904D7E1F}"/>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136089</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FD86E3B2-57C1-47C3-B72D-C68879A9652E}"/>
            </a:ext>
          </a:extLst>
        </xdr:cNvPr>
        <xdr:cNvSpPr txBox="1"/>
      </xdr:nvSpPr>
      <xdr:spPr>
        <a:xfrm>
          <a:off x="21075727" y="699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137721</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885F1CD7-ECE0-400A-B226-256998F1E760}"/>
            </a:ext>
          </a:extLst>
        </xdr:cNvPr>
        <xdr:cNvSpPr txBox="1"/>
      </xdr:nvSpPr>
      <xdr:spPr>
        <a:xfrm>
          <a:off x="20199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144253</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851F68B6-A5E9-41EB-8A84-51151C6EC11E}"/>
            </a:ext>
          </a:extLst>
        </xdr:cNvPr>
        <xdr:cNvSpPr txBox="1"/>
      </xdr:nvSpPr>
      <xdr:spPr>
        <a:xfrm>
          <a:off x="193104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149151</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7175FDCB-0924-43F8-8EB2-AE9D4C007D70}"/>
            </a:ext>
          </a:extLst>
        </xdr:cNvPr>
        <xdr:cNvSpPr txBox="1"/>
      </xdr:nvSpPr>
      <xdr:spPr>
        <a:xfrm>
          <a:off x="18421427" y="70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D86C3FE1-C0AF-4B48-BAD5-2F033FBF27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E5893FA2-C533-4161-9A26-81B2B0799BD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43A26E9-4BCB-4A92-B0CA-8CCDAFA5AC8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F9A41617-81E4-4B86-AA5D-1A1F94C7491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9C33C9D2-4C6B-4AB6-9CF0-BB1DB78F69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2A0AB21C-8860-4308-A893-5E97DF115C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6FA92D5A-BDC5-496E-85E8-A4972E63BAE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155AEABF-958D-48B8-A438-BE5C341236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2426C26C-FCBC-4DBD-B96D-595AC1F9A30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FFB9187F-572F-4023-A270-993AE8089B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B5ED271B-A7C2-437B-A30B-3944E740A1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90482ECA-5E2B-4E4B-AF7E-EC79F11D407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8EDC5962-2DDF-4E8C-9A41-5DA8AE2DD69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AA253103-4481-478A-A2DC-E3B09C7AC70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68E66982-AA72-4A92-8955-1E02FD8FDAA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83939388-2CC8-46BE-B312-2F36A1AB5B4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D113E6FA-C5CA-4367-B576-05FA2E6B88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40332353-264C-434A-9660-647670290F2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272FACB8-A2A8-4879-8309-561FA71D407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A4A30D8D-DFCB-4018-B8B7-0CBBA244F02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44BF6AA6-4231-4148-AD2D-2DC0381CC18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E0E9C9F3-9673-4740-A6F6-A356582D65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64270CBD-C2D4-4EDA-89F2-67E6CCB4D73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80A4CB64-2FA2-460B-966B-58B2DD577C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52AF0A14-8964-4B64-A01E-FB91131B982D}"/>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FCBA260C-4902-489C-A42E-FC6EEC98136E}"/>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69DE9D2B-5574-4038-B0B9-17D71808B47D}"/>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DE0448CD-6F68-4148-B995-652E3848AD86}"/>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EEDE14F2-57F2-47F3-9B95-116ED1E05137}"/>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86150E03-A1FA-4651-B9F4-14C5E535C402}"/>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2F789952-59A4-470D-BFBE-E7077B94866B}"/>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40A50000-F03E-4916-8982-05120E3BA58E}"/>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52090E1A-F436-4718-82D6-CFFAD8DF2CCC}"/>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755077FB-84BD-45B9-93C2-84F575A120FA}"/>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442EFBA2-4D7E-4FCA-966C-AE37C6183F33}"/>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93728CA-95B4-4042-A6FD-23CD8D06AC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77B7D5E-453F-4969-A177-8DE6B6B06DD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2A976C5-1C41-449C-A0D4-08825AB938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A4269FF1-875A-4585-8E9D-58C70D32C3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D00A02D1-172C-4087-A90D-0A7DC9D1B0F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73025</xdr:rowOff>
    </xdr:from>
    <xdr:to>
      <xdr:col>85</xdr:col>
      <xdr:colOff>177800</xdr:colOff>
      <xdr:row>60</xdr:row>
      <xdr:rowOff>3175</xdr:rowOff>
    </xdr:to>
    <xdr:sp macro="" textlink="">
      <xdr:nvSpPr>
        <xdr:cNvPr id="555" name="楕円 554">
          <a:extLst>
            <a:ext uri="{FF2B5EF4-FFF2-40B4-BE49-F238E27FC236}">
              <a16:creationId xmlns:a16="http://schemas.microsoft.com/office/drawing/2014/main" id="{7185012D-A86E-40B0-AA73-1A01AEEA0526}"/>
            </a:ext>
          </a:extLst>
        </xdr:cNvPr>
        <xdr:cNvSpPr/>
      </xdr:nvSpPr>
      <xdr:spPr>
        <a:xfrm>
          <a:off x="16268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95902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465A170C-1580-4F66-BFD9-CF80A74DBD34}"/>
            </a:ext>
          </a:extLst>
        </xdr:cNvPr>
        <xdr:cNvSpPr txBox="1"/>
      </xdr:nvSpPr>
      <xdr:spPr>
        <a:xfrm>
          <a:off x="16357600"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27305</xdr:rowOff>
    </xdr:from>
    <xdr:to>
      <xdr:col>81</xdr:col>
      <xdr:colOff>101600</xdr:colOff>
      <xdr:row>59</xdr:row>
      <xdr:rowOff>128905</xdr:rowOff>
    </xdr:to>
    <xdr:sp macro="" textlink="">
      <xdr:nvSpPr>
        <xdr:cNvPr id="557" name="楕円 556">
          <a:extLst>
            <a:ext uri="{FF2B5EF4-FFF2-40B4-BE49-F238E27FC236}">
              <a16:creationId xmlns:a16="http://schemas.microsoft.com/office/drawing/2014/main" id="{570F3D14-D294-412B-A774-5311D578CB8A}"/>
            </a:ext>
          </a:extLst>
        </xdr:cNvPr>
        <xdr:cNvSpPr/>
      </xdr:nvSpPr>
      <xdr:spPr>
        <a:xfrm>
          <a:off x="15430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78105</xdr:rowOff>
    </xdr:from>
    <xdr:to>
      <xdr:col>85</xdr:col>
      <xdr:colOff>127000</xdr:colOff>
      <xdr:row>59</xdr:row>
      <xdr:rowOff>123825</xdr:rowOff>
    </xdr:to>
    <xdr:cxnSp macro="">
      <xdr:nvCxnSpPr>
        <xdr:cNvPr id="558" name="直線コネクタ 557">
          <a:extLst>
            <a:ext uri="{FF2B5EF4-FFF2-40B4-BE49-F238E27FC236}">
              <a16:creationId xmlns:a16="http://schemas.microsoft.com/office/drawing/2014/main" id="{B9F0CA32-A0AE-4481-8A8C-C66D68C64216}"/>
            </a:ext>
          </a:extLst>
        </xdr:cNvPr>
        <xdr:cNvCxnSpPr/>
      </xdr:nvCxnSpPr>
      <xdr:spPr>
        <a:xfrm>
          <a:off x="15481300" y="101936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80645</xdr:rowOff>
    </xdr:from>
    <xdr:to>
      <xdr:col>76</xdr:col>
      <xdr:colOff>165100</xdr:colOff>
      <xdr:row>59</xdr:row>
      <xdr:rowOff>10795</xdr:rowOff>
    </xdr:to>
    <xdr:sp macro="" textlink="">
      <xdr:nvSpPr>
        <xdr:cNvPr id="559" name="楕円 558">
          <a:extLst>
            <a:ext uri="{FF2B5EF4-FFF2-40B4-BE49-F238E27FC236}">
              <a16:creationId xmlns:a16="http://schemas.microsoft.com/office/drawing/2014/main" id="{5CCCE667-C28E-4148-B5A4-1612DDCD769E}"/>
            </a:ext>
          </a:extLst>
        </xdr:cNvPr>
        <xdr:cNvSpPr/>
      </xdr:nvSpPr>
      <xdr:spPr>
        <a:xfrm>
          <a:off x="14541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131445</xdr:rowOff>
    </xdr:from>
    <xdr:to>
      <xdr:col>81</xdr:col>
      <xdr:colOff>50800</xdr:colOff>
      <xdr:row>59</xdr:row>
      <xdr:rowOff>78105</xdr:rowOff>
    </xdr:to>
    <xdr:cxnSp macro="">
      <xdr:nvCxnSpPr>
        <xdr:cNvPr id="560" name="直線コネクタ 559">
          <a:extLst>
            <a:ext uri="{FF2B5EF4-FFF2-40B4-BE49-F238E27FC236}">
              <a16:creationId xmlns:a16="http://schemas.microsoft.com/office/drawing/2014/main" id="{BC67E7B0-CF52-443F-9E24-C0AD9B5B8A9E}"/>
            </a:ext>
          </a:extLst>
        </xdr:cNvPr>
        <xdr:cNvCxnSpPr/>
      </xdr:nvCxnSpPr>
      <xdr:spPr>
        <a:xfrm>
          <a:off x="14592300" y="1007554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34925</xdr:rowOff>
    </xdr:from>
    <xdr:to>
      <xdr:col>72</xdr:col>
      <xdr:colOff>38100</xdr:colOff>
      <xdr:row>58</xdr:row>
      <xdr:rowOff>136525</xdr:rowOff>
    </xdr:to>
    <xdr:sp macro="" textlink="">
      <xdr:nvSpPr>
        <xdr:cNvPr id="561" name="楕円 560">
          <a:extLst>
            <a:ext uri="{FF2B5EF4-FFF2-40B4-BE49-F238E27FC236}">
              <a16:creationId xmlns:a16="http://schemas.microsoft.com/office/drawing/2014/main" id="{B61A9484-70BD-42F0-9B33-9818B22C0A56}"/>
            </a:ext>
          </a:extLst>
        </xdr:cNvPr>
        <xdr:cNvSpPr/>
      </xdr:nvSpPr>
      <xdr:spPr>
        <a:xfrm>
          <a:off x="13652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85725</xdr:rowOff>
    </xdr:from>
    <xdr:to>
      <xdr:col>76</xdr:col>
      <xdr:colOff>114300</xdr:colOff>
      <xdr:row>58</xdr:row>
      <xdr:rowOff>131445</xdr:rowOff>
    </xdr:to>
    <xdr:cxnSp macro="">
      <xdr:nvCxnSpPr>
        <xdr:cNvPr id="562" name="直線コネクタ 561">
          <a:extLst>
            <a:ext uri="{FF2B5EF4-FFF2-40B4-BE49-F238E27FC236}">
              <a16:creationId xmlns:a16="http://schemas.microsoft.com/office/drawing/2014/main" id="{C13668F9-4C4C-444D-BE1A-9CAF3691F168}"/>
            </a:ext>
          </a:extLst>
        </xdr:cNvPr>
        <xdr:cNvCxnSpPr/>
      </xdr:nvCxnSpPr>
      <xdr:spPr>
        <a:xfrm>
          <a:off x="13703300" y="100298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xdr:rowOff>
    </xdr:from>
    <xdr:to>
      <xdr:col>67</xdr:col>
      <xdr:colOff>101600</xdr:colOff>
      <xdr:row>58</xdr:row>
      <xdr:rowOff>102235</xdr:rowOff>
    </xdr:to>
    <xdr:sp macro="" textlink="">
      <xdr:nvSpPr>
        <xdr:cNvPr id="563" name="楕円 562">
          <a:extLst>
            <a:ext uri="{FF2B5EF4-FFF2-40B4-BE49-F238E27FC236}">
              <a16:creationId xmlns:a16="http://schemas.microsoft.com/office/drawing/2014/main" id="{FCB92D28-4FE7-4817-BA56-93F9B6AA942B}"/>
            </a:ext>
          </a:extLst>
        </xdr:cNvPr>
        <xdr:cNvSpPr/>
      </xdr:nvSpPr>
      <xdr:spPr>
        <a:xfrm>
          <a:off x="12763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51435</xdr:rowOff>
    </xdr:from>
    <xdr:to>
      <xdr:col>71</xdr:col>
      <xdr:colOff>177800</xdr:colOff>
      <xdr:row>58</xdr:row>
      <xdr:rowOff>85725</xdr:rowOff>
    </xdr:to>
    <xdr:cxnSp macro="">
      <xdr:nvCxnSpPr>
        <xdr:cNvPr id="564" name="直線コネクタ 563">
          <a:extLst>
            <a:ext uri="{FF2B5EF4-FFF2-40B4-BE49-F238E27FC236}">
              <a16:creationId xmlns:a16="http://schemas.microsoft.com/office/drawing/2014/main" id="{5B7F09A0-BED5-4AC2-B143-A5EE4B215D42}"/>
            </a:ext>
          </a:extLst>
        </xdr:cNvPr>
        <xdr:cNvCxnSpPr/>
      </xdr:nvCxnSpPr>
      <xdr:spPr>
        <a:xfrm>
          <a:off x="12814300" y="99955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01374A45-F93C-4DB0-B63B-B7F234E23B5A}"/>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0A94C9F9-6109-4DF5-AD19-A24ADAF47BFE}"/>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AA9CF387-1479-4BED-ACC6-0CC98177F6E6}"/>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a:extLst>
            <a:ext uri="{FF2B5EF4-FFF2-40B4-BE49-F238E27FC236}">
              <a16:creationId xmlns:a16="http://schemas.microsoft.com/office/drawing/2014/main" id="{F2768004-CD86-4A92-95E0-E9E16FED2D9C}"/>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145432</xdr:rowOff>
    </xdr:from>
    <xdr:ext cx="405111" cy="259045"/>
    <xdr:sp macro="" textlink="">
      <xdr:nvSpPr>
        <xdr:cNvPr id="569" name="n_1mainValue【学校施設】&#10;有形固定資産減価償却率">
          <a:extLst>
            <a:ext uri="{FF2B5EF4-FFF2-40B4-BE49-F238E27FC236}">
              <a16:creationId xmlns:a16="http://schemas.microsoft.com/office/drawing/2014/main" id="{0948C965-68D3-4C48-AF71-A0222171F73C}"/>
            </a:ext>
          </a:extLst>
        </xdr:cNvPr>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27322</xdr:rowOff>
    </xdr:from>
    <xdr:ext cx="405111" cy="259045"/>
    <xdr:sp macro="" textlink="">
      <xdr:nvSpPr>
        <xdr:cNvPr id="570" name="n_2mainValue【学校施設】&#10;有形固定資産減価償却率">
          <a:extLst>
            <a:ext uri="{FF2B5EF4-FFF2-40B4-BE49-F238E27FC236}">
              <a16:creationId xmlns:a16="http://schemas.microsoft.com/office/drawing/2014/main" id="{B17E6D7A-9055-4F6F-846B-5EDA8A9F8E20}"/>
            </a:ext>
          </a:extLst>
        </xdr:cNvPr>
        <xdr:cNvSpPr txBox="1"/>
      </xdr:nvSpPr>
      <xdr:spPr>
        <a:xfrm>
          <a:off x="14389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153052</xdr:rowOff>
    </xdr:from>
    <xdr:ext cx="405111" cy="259045"/>
    <xdr:sp macro="" textlink="">
      <xdr:nvSpPr>
        <xdr:cNvPr id="571" name="n_3mainValue【学校施設】&#10;有形固定資産減価償却率">
          <a:extLst>
            <a:ext uri="{FF2B5EF4-FFF2-40B4-BE49-F238E27FC236}">
              <a16:creationId xmlns:a16="http://schemas.microsoft.com/office/drawing/2014/main" id="{5C909B94-9C73-4A2F-A522-A4DA6F2BA6B0}"/>
            </a:ext>
          </a:extLst>
        </xdr:cNvPr>
        <xdr:cNvSpPr txBox="1"/>
      </xdr:nvSpPr>
      <xdr:spPr>
        <a:xfrm>
          <a:off x="135007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118762</xdr:rowOff>
    </xdr:from>
    <xdr:ext cx="405111" cy="259045"/>
    <xdr:sp macro="" textlink="">
      <xdr:nvSpPr>
        <xdr:cNvPr id="572" name="n_4mainValue【学校施設】&#10;有形固定資産減価償却率">
          <a:extLst>
            <a:ext uri="{FF2B5EF4-FFF2-40B4-BE49-F238E27FC236}">
              <a16:creationId xmlns:a16="http://schemas.microsoft.com/office/drawing/2014/main" id="{D3B3B2FC-1AA0-4517-AAE7-5795EEE20BD1}"/>
            </a:ext>
          </a:extLst>
        </xdr:cNvPr>
        <xdr:cNvSpPr txBox="1"/>
      </xdr:nvSpPr>
      <xdr:spPr>
        <a:xfrm>
          <a:off x="12611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7F4FCD77-B439-4F42-AAE1-2D300D39A3C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51FE7AEE-A049-4318-B45D-025C09A34CA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5E986901-F651-4F17-9D6A-BB3F356D99F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DB31898C-4DFA-45FF-8F04-C917BDF9BA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492803CC-732B-4D3E-8B88-3B21A08D50E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B396303E-4D14-4E8B-8AE8-0F0EA1F1CB0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2BB62509-4802-44E8-91C4-0198F9C3E8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7DAD79D8-FA80-45A1-8D2E-9030A34139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DE71D212-B495-472D-825B-8233802AD0A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5B231C0A-51E9-4F1C-966E-D847A50A4F3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C9977931-5A7E-483B-B435-7DFD24152D9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9EE1D95E-0753-4D9F-A5CC-8D4A7F5EAE8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1EE49FF9-47C6-4135-90C8-8723270D1F4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29070FBA-C5A9-499A-885A-C65F1AAF1FF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34D6D30F-6ABC-42EB-A5F0-C34DD57ACA5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239A2A16-9F0A-4B97-9874-C650C3125F6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7106E3BC-6F02-4213-A5C5-33C7B5885B1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53095F5B-D44E-41E4-9CC4-87E4F5DC7AA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A20EB7F3-78B7-4745-A091-0CF6EB8054B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05280ECF-A436-429F-94DD-25D2370437B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4D2CF984-D844-4BEF-9BA0-5F25C567590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C3DB4A29-5476-4AF1-8508-303DDFE94B4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704F3498-7DAA-4161-A7A8-29FFE2A86F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DF323D38-22B4-4FE4-9061-CF8C69406338}"/>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4D94478B-A28B-4AEC-B114-EF3CC90C6194}"/>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CEFDBD71-2859-4EB7-80BB-20A50DD9F53C}"/>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A3CC803A-A1B2-4A53-B6EC-CAB44867B585}"/>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94DC701D-6E24-47C2-A781-97B697151D89}"/>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E81B460D-6AC3-4260-A68D-7237D59FA915}"/>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20F23D0D-7071-490A-9D81-BD576F927E33}"/>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D5955009-979E-40EC-9635-CFA5E2FAA3CF}"/>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60777011-4BA0-4A71-BB7E-671533205D07}"/>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B9AB6278-D7EE-4ED3-A922-C8FE0A6BD92A}"/>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DB6989D5-A44F-4E84-A151-B7B27E3E427F}"/>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E784A54-EF5E-4236-9B66-AE28F1E3FD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07F42FA-91FA-45CD-9F51-E8F5CD8612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D6DADBB-BD20-4232-B340-B88B266DF9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041AA5A-858E-45D2-BFD8-983645AB57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D03DAB6-B999-49E2-B695-FF8C885566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122555</xdr:rowOff>
    </xdr:from>
    <xdr:to>
      <xdr:col>116</xdr:col>
      <xdr:colOff>114300</xdr:colOff>
      <xdr:row>63</xdr:row>
      <xdr:rowOff>52705</xdr:rowOff>
    </xdr:to>
    <xdr:sp macro="" textlink="">
      <xdr:nvSpPr>
        <xdr:cNvPr id="612" name="楕円 611">
          <a:extLst>
            <a:ext uri="{FF2B5EF4-FFF2-40B4-BE49-F238E27FC236}">
              <a16:creationId xmlns:a16="http://schemas.microsoft.com/office/drawing/2014/main" id="{8F7914CB-14CB-4E56-A8E0-18C435A7E5C5}"/>
            </a:ext>
          </a:extLst>
        </xdr:cNvPr>
        <xdr:cNvSpPr/>
      </xdr:nvSpPr>
      <xdr:spPr>
        <a:xfrm>
          <a:off x="22110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37482</xdr:rowOff>
    </xdr:from>
    <xdr:ext cx="469744" cy="259045"/>
    <xdr:sp macro="" textlink="">
      <xdr:nvSpPr>
        <xdr:cNvPr id="613" name="【学校施設】&#10;一人当たり面積該当値テキスト">
          <a:extLst>
            <a:ext uri="{FF2B5EF4-FFF2-40B4-BE49-F238E27FC236}">
              <a16:creationId xmlns:a16="http://schemas.microsoft.com/office/drawing/2014/main" id="{E25298BF-7E2D-449F-B58D-CEB3B139E8F8}"/>
            </a:ext>
          </a:extLst>
        </xdr:cNvPr>
        <xdr:cNvSpPr txBox="1"/>
      </xdr:nvSpPr>
      <xdr:spPr>
        <a:xfrm>
          <a:off x="22199600" y="1066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614" name="楕円 613">
          <a:extLst>
            <a:ext uri="{FF2B5EF4-FFF2-40B4-BE49-F238E27FC236}">
              <a16:creationId xmlns:a16="http://schemas.microsoft.com/office/drawing/2014/main" id="{066B118E-2DD6-490B-BFFF-0C6E80D588C3}"/>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xdr:rowOff>
    </xdr:from>
    <xdr:to>
      <xdr:col>116</xdr:col>
      <xdr:colOff>63500</xdr:colOff>
      <xdr:row>63</xdr:row>
      <xdr:rowOff>3810</xdr:rowOff>
    </xdr:to>
    <xdr:cxnSp macro="">
      <xdr:nvCxnSpPr>
        <xdr:cNvPr id="615" name="直線コネクタ 614">
          <a:extLst>
            <a:ext uri="{FF2B5EF4-FFF2-40B4-BE49-F238E27FC236}">
              <a16:creationId xmlns:a16="http://schemas.microsoft.com/office/drawing/2014/main" id="{AB2FC79D-4F11-4ECA-8E4B-66B57142D6DE}"/>
            </a:ext>
          </a:extLst>
        </xdr:cNvPr>
        <xdr:cNvCxnSpPr/>
      </xdr:nvCxnSpPr>
      <xdr:spPr>
        <a:xfrm flipV="1">
          <a:off x="21323300" y="108032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125984</xdr:rowOff>
    </xdr:from>
    <xdr:to>
      <xdr:col>107</xdr:col>
      <xdr:colOff>101600</xdr:colOff>
      <xdr:row>63</xdr:row>
      <xdr:rowOff>56134</xdr:rowOff>
    </xdr:to>
    <xdr:sp macro="" textlink="">
      <xdr:nvSpPr>
        <xdr:cNvPr id="616" name="楕円 615">
          <a:extLst>
            <a:ext uri="{FF2B5EF4-FFF2-40B4-BE49-F238E27FC236}">
              <a16:creationId xmlns:a16="http://schemas.microsoft.com/office/drawing/2014/main" id="{CB331365-092A-433C-8549-9A844E898250}"/>
            </a:ext>
          </a:extLst>
        </xdr:cNvPr>
        <xdr:cNvSpPr/>
      </xdr:nvSpPr>
      <xdr:spPr>
        <a:xfrm>
          <a:off x="20383500" y="107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5334</xdr:rowOff>
    </xdr:to>
    <xdr:cxnSp macro="">
      <xdr:nvCxnSpPr>
        <xdr:cNvPr id="617" name="直線コネクタ 616">
          <a:extLst>
            <a:ext uri="{FF2B5EF4-FFF2-40B4-BE49-F238E27FC236}">
              <a16:creationId xmlns:a16="http://schemas.microsoft.com/office/drawing/2014/main" id="{A839C1EA-FCAC-42D6-9207-BC2156109C43}"/>
            </a:ext>
          </a:extLst>
        </xdr:cNvPr>
        <xdr:cNvCxnSpPr/>
      </xdr:nvCxnSpPr>
      <xdr:spPr>
        <a:xfrm flipV="1">
          <a:off x="20434300" y="1080516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130746</xdr:rowOff>
    </xdr:from>
    <xdr:to>
      <xdr:col>102</xdr:col>
      <xdr:colOff>165100</xdr:colOff>
      <xdr:row>63</xdr:row>
      <xdr:rowOff>60896</xdr:rowOff>
    </xdr:to>
    <xdr:sp macro="" textlink="">
      <xdr:nvSpPr>
        <xdr:cNvPr id="618" name="楕円 617">
          <a:extLst>
            <a:ext uri="{FF2B5EF4-FFF2-40B4-BE49-F238E27FC236}">
              <a16:creationId xmlns:a16="http://schemas.microsoft.com/office/drawing/2014/main" id="{4B6500BE-EAA2-4F7E-9537-92C4F11A60BD}"/>
            </a:ext>
          </a:extLst>
        </xdr:cNvPr>
        <xdr:cNvSpPr/>
      </xdr:nvSpPr>
      <xdr:spPr>
        <a:xfrm>
          <a:off x="19494500" y="107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xdr:rowOff>
    </xdr:from>
    <xdr:to>
      <xdr:col>107</xdr:col>
      <xdr:colOff>50800</xdr:colOff>
      <xdr:row>63</xdr:row>
      <xdr:rowOff>10096</xdr:rowOff>
    </xdr:to>
    <xdr:cxnSp macro="">
      <xdr:nvCxnSpPr>
        <xdr:cNvPr id="619" name="直線コネクタ 618">
          <a:extLst>
            <a:ext uri="{FF2B5EF4-FFF2-40B4-BE49-F238E27FC236}">
              <a16:creationId xmlns:a16="http://schemas.microsoft.com/office/drawing/2014/main" id="{B7346167-6919-4509-A3DF-93DA8E7A9B23}"/>
            </a:ext>
          </a:extLst>
        </xdr:cNvPr>
        <xdr:cNvCxnSpPr/>
      </xdr:nvCxnSpPr>
      <xdr:spPr>
        <a:xfrm flipV="1">
          <a:off x="19545300" y="10806684"/>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133794</xdr:rowOff>
    </xdr:from>
    <xdr:to>
      <xdr:col>98</xdr:col>
      <xdr:colOff>38100</xdr:colOff>
      <xdr:row>63</xdr:row>
      <xdr:rowOff>63944</xdr:rowOff>
    </xdr:to>
    <xdr:sp macro="" textlink="">
      <xdr:nvSpPr>
        <xdr:cNvPr id="620" name="楕円 619">
          <a:extLst>
            <a:ext uri="{FF2B5EF4-FFF2-40B4-BE49-F238E27FC236}">
              <a16:creationId xmlns:a16="http://schemas.microsoft.com/office/drawing/2014/main" id="{22B0C7A8-D065-4C61-8883-E24F0740B357}"/>
            </a:ext>
          </a:extLst>
        </xdr:cNvPr>
        <xdr:cNvSpPr/>
      </xdr:nvSpPr>
      <xdr:spPr>
        <a:xfrm>
          <a:off x="18605500" y="1076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10096</xdr:rowOff>
    </xdr:from>
    <xdr:to>
      <xdr:col>102</xdr:col>
      <xdr:colOff>114300</xdr:colOff>
      <xdr:row>63</xdr:row>
      <xdr:rowOff>13144</xdr:rowOff>
    </xdr:to>
    <xdr:cxnSp macro="">
      <xdr:nvCxnSpPr>
        <xdr:cNvPr id="621" name="直線コネクタ 620">
          <a:extLst>
            <a:ext uri="{FF2B5EF4-FFF2-40B4-BE49-F238E27FC236}">
              <a16:creationId xmlns:a16="http://schemas.microsoft.com/office/drawing/2014/main" id="{4F04B3D1-1FCB-4D48-B573-7F9E240D7ED2}"/>
            </a:ext>
          </a:extLst>
        </xdr:cNvPr>
        <xdr:cNvCxnSpPr/>
      </xdr:nvCxnSpPr>
      <xdr:spPr>
        <a:xfrm flipV="1">
          <a:off x="18656300" y="108114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2DA228CA-9B5D-439F-95C4-27582257621B}"/>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405AFAC0-3937-40C1-8122-F825F5ECE503}"/>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E77C36CE-7514-4F06-9C1F-340C6D895BE2}"/>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E58431D1-5F3B-472A-9E00-202C981D9598}"/>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45737</xdr:rowOff>
    </xdr:from>
    <xdr:ext cx="469744" cy="259045"/>
    <xdr:sp macro="" textlink="">
      <xdr:nvSpPr>
        <xdr:cNvPr id="626" name="n_1mainValue【学校施設】&#10;一人当たり面積">
          <a:extLst>
            <a:ext uri="{FF2B5EF4-FFF2-40B4-BE49-F238E27FC236}">
              <a16:creationId xmlns:a16="http://schemas.microsoft.com/office/drawing/2014/main" id="{45196836-6C77-498B-A927-5A84966EF0D6}"/>
            </a:ext>
          </a:extLst>
        </xdr:cNvPr>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47261</xdr:rowOff>
    </xdr:from>
    <xdr:ext cx="469744" cy="259045"/>
    <xdr:sp macro="" textlink="">
      <xdr:nvSpPr>
        <xdr:cNvPr id="627" name="n_2mainValue【学校施設】&#10;一人当たり面積">
          <a:extLst>
            <a:ext uri="{FF2B5EF4-FFF2-40B4-BE49-F238E27FC236}">
              <a16:creationId xmlns:a16="http://schemas.microsoft.com/office/drawing/2014/main" id="{A1572EC0-0A49-4F14-9341-CE0901286657}"/>
            </a:ext>
          </a:extLst>
        </xdr:cNvPr>
        <xdr:cNvSpPr txBox="1"/>
      </xdr:nvSpPr>
      <xdr:spPr>
        <a:xfrm>
          <a:off x="20199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52023</xdr:rowOff>
    </xdr:from>
    <xdr:ext cx="469744" cy="259045"/>
    <xdr:sp macro="" textlink="">
      <xdr:nvSpPr>
        <xdr:cNvPr id="628" name="n_3mainValue【学校施設】&#10;一人当たり面積">
          <a:extLst>
            <a:ext uri="{FF2B5EF4-FFF2-40B4-BE49-F238E27FC236}">
              <a16:creationId xmlns:a16="http://schemas.microsoft.com/office/drawing/2014/main" id="{F5CF0DF6-4CA5-4FFC-89A8-AB8B3419C128}"/>
            </a:ext>
          </a:extLst>
        </xdr:cNvPr>
        <xdr:cNvSpPr txBox="1"/>
      </xdr:nvSpPr>
      <xdr:spPr>
        <a:xfrm>
          <a:off x="19310427" y="1085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55071</xdr:rowOff>
    </xdr:from>
    <xdr:ext cx="469744" cy="259045"/>
    <xdr:sp macro="" textlink="">
      <xdr:nvSpPr>
        <xdr:cNvPr id="629" name="n_4mainValue【学校施設】&#10;一人当たり面積">
          <a:extLst>
            <a:ext uri="{FF2B5EF4-FFF2-40B4-BE49-F238E27FC236}">
              <a16:creationId xmlns:a16="http://schemas.microsoft.com/office/drawing/2014/main" id="{14A129AC-EE97-4669-AFC3-26C602721404}"/>
            </a:ext>
          </a:extLst>
        </xdr:cNvPr>
        <xdr:cNvSpPr txBox="1"/>
      </xdr:nvSpPr>
      <xdr:spPr>
        <a:xfrm>
          <a:off x="18421427" y="1085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71A8F214-D0F7-49DB-B12E-9A1933935F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2088D83-313D-405A-BB72-1F1300B6E5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753EF217-82EA-4E42-B223-12D6231EDF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CF0691F4-9D25-44CC-84DE-D1F825B9F0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A8DA4E3-181D-43C5-8351-BEE9D8DB8B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FF28BB0D-B9A2-43F5-ACE7-D6DD1FE9E71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8453BF4F-5583-4FD1-AB24-CEFFDC1D27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606623F9-4220-4A73-B59D-5FDEF5CEECA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033CCAF2-3551-4AFF-AB44-1D8BAD9D8F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9A709DF5-4E11-4F3D-AC4B-9C0ADDD9644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5363CB4F-7B55-4B43-8BC9-80772BDE5E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F750808E-97A5-4DEC-AF65-0732F3B4085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D98196D3-97CB-455E-B5DC-60698A6064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BF3C04DB-4807-4969-BA04-8DA6F50BBB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0A4DD166-0CBC-45E0-9DA3-A607357A361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B00A59C1-BE9F-4EFA-839C-562979FAE74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74578C6A-D4FA-44F4-8B2A-6E03C06D9E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4443292D-74B0-4F10-BCF2-CA78A16D4FE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46FE6C14-ABDA-4873-9676-157333AE24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D58E0AD2-A53F-4695-972C-0F25592920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5990A5F4-935D-4603-9719-4F20AF41A88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942330E4-FEB4-4AC2-B330-9EA27C63DE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AF652A8C-0DB2-4646-8C24-ADFB8B35F8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10B01E55-1EA8-4EFB-B9F2-D14DFA46F1D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7408879D-9D09-453E-AEAF-7A8F467F89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0243BB8B-6B28-471E-8272-0B24279650F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9849A604-EDED-43FD-A3FB-3A8747DB2D6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72E61F1F-C1DF-479B-AA22-8AF41546C3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3E604D25-5DEF-4755-8E46-03A57643284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F44061EA-6377-4225-9AE8-1F127C5679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ECDF12CC-6E99-4F34-87F6-C232753F26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7DF7D4D3-6D81-4219-A2B6-871CB396307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5FDB1D67-7682-4B38-ACD4-906382C9CC3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95BBA8D0-0C9C-4B39-9A85-F0437AE282A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E92EFAE0-6BD5-432D-B579-6BEA801193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類似団体と比較して特に有形固定資産減価償却率が高くなっている施設は、橋りょう・トンネルであり、特に低くなっている施設は、認定こども園・幼稚園・保育所、学校施設である。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改訂した公共施設等総合管理計画では、橋りょうについては、橋梁長寿命化修繕計画に沿って計画的かつ予防的な修繕を図るとともに、道路の延長の縮減に伴い本数の縮減を検討する。学校施設については、今後小中一貫教育推進の方向性により、学校施設の在り方について検討を行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上記のような取組を行うことにより公共施設等総合管理計画で定めた令和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年度までに、本町が所有する公共施設の総延床面積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％削減の目標達成を目指す。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111902-40F0-4C0D-8479-28869A568D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28D506-8DAC-4D57-880E-2B70E9FDA5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B544EF-616D-4014-A26F-657C45144C2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FE23E9-EE13-4318-B508-E274C437A66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56000A-AD22-4D3D-A603-8B327ADE56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112B33-B2DA-47B6-8154-DBB92FE4E2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A1E0FF-FFF8-4F50-8A2B-3D02070FD69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FCC72B-6995-47CD-93B5-1562261437F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58DDE9-E7D3-4B98-A537-8BCE8E937F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6504FC-62A8-4130-ABF9-F2C6222596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CFA64E-D982-41F8-88C7-9FD0A2FBA7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98BD9FB-9D68-4E7D-9CD1-257A8B8D585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62B5BA-3947-42E5-B56D-1AB78E523A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9FB042-4D9B-4938-A271-A053088180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D0674A-EECA-4E8B-8827-1B5FB2C21F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41A44FE-413E-4A6B-9DFB-26EA4332099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BFA99F-C6A0-4C13-9D0B-19CB82F7C1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541C8A-8EB9-45F3-8540-90F1035BD3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59CFE2-6FFC-4449-B068-427084B6CD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C08702-6C8A-40F7-AEA6-0CC69BDF65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8C80D2-E831-4B8A-A07C-1B9123A78B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E817E2C-0BFD-4910-822B-8DB8ED85D7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A9CFC5-A9B8-4E2E-A189-F11AD04E5E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00B57C-AD09-4281-9720-8DD4F144C6C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795918-8835-409B-BA3A-CBA397D00A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F4D1FF-A3D5-4952-B8B0-5E01ADA703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6CE593-8D6F-4FDB-9067-12205F62F0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F74649-7BA9-4D0F-BAD9-0A7020B150B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A4455A-DC50-4B63-BDA7-594B7295F34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56118F4-F207-415E-8298-F05DFBF271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4E105B-FB06-45F3-A368-4B7ADE279D5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E39DAF9-7D86-4FDC-B058-B4C5727B69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EC6963D-5C8F-4560-A473-C898B443CC6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1B3E69-F258-4CDA-A86B-4EE67F359B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4EF1B5-4DF9-4CB6-82CB-B7E135C209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30749C-EFF2-447C-9C96-47694D88A5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A58502-8C0D-436B-9DBF-426972B1E5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804689-D2AF-49DF-AF4B-061A10812D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DFA35D0-975A-41E8-BBBD-F3CEBD5134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9D0085-DD5D-4258-991A-11D580178D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7602C82-570E-41E7-BF36-A542ABB34F9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9D269A-5BE4-41AF-97A2-042E0ACDC40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C2F075B-FE42-4D50-8CC8-944AB09F455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D7F3A44-09F4-4391-9FE9-5527F66EB4E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7892A3B-4246-44A4-BB81-82B7AD6EBE8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E237AA5-421B-4F0F-AC78-3304B6488EA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D9A2040-B861-4AE5-AC03-7790B260E9F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AB73E23-673F-4010-A203-D758453A93F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696D20C-D6AE-4A88-88FB-D0CACD7985C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D35AF5C-A59E-4DA6-8F36-9CC075A0AD3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2F2417E-40C7-4A46-87C0-5135DCC665C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6D9518A-3A73-409C-B2D8-3AB21093767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EA82AFE-CA85-4134-B2AE-747BD5D74EE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79E2B71-9A89-4094-BD68-318AC294D66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A5F808-337D-40AE-ABE2-D896A6E4B43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1FEE9A9-59E5-4F90-85B8-4EE97EFB968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C120FED-5C44-4EB6-B736-6F58AC0AB883}"/>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30BC6E4-7E69-46FD-95B2-FBC81990329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B2BF2F2-B8C3-4291-8976-B64B6A9F74F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B68F0DDA-262D-4850-8EFA-4C99C255954D}"/>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6A4D8932-4783-488D-B3B0-783D0ADEA6B2}"/>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30C3C50A-9503-4198-8A2A-C83B5FC19FB7}"/>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54C4D1DB-135F-4845-AFE2-940385FEE9BA}"/>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719A9345-E629-4047-B7EB-A4E505EACE3B}"/>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45A174AB-D8D5-446C-AF60-6F1B0478010A}"/>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3A1C0352-6B1B-44AF-A6FF-06EA0B581A09}"/>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9AC791A4-467B-48F6-A0F6-AD4A3CAA415B}"/>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3C7317-7D70-41C9-A3D3-0F8B6CEBC9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0446EB-5627-4F57-AB5C-F354F844A0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2439FC-0009-40B0-906B-E5617ECE7EA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3ED355-A2A5-49B8-95D6-012A6BDFE2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D6E6193-4CFE-4F70-B49F-B6F8EA6925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76019</xdr:rowOff>
    </xdr:from>
    <xdr:to>
      <xdr:col>24</xdr:col>
      <xdr:colOff>114300</xdr:colOff>
      <xdr:row>39</xdr:row>
      <xdr:rowOff>6169</xdr:rowOff>
    </xdr:to>
    <xdr:sp macro="" textlink="">
      <xdr:nvSpPr>
        <xdr:cNvPr id="74" name="楕円 73">
          <a:extLst>
            <a:ext uri="{FF2B5EF4-FFF2-40B4-BE49-F238E27FC236}">
              <a16:creationId xmlns:a16="http://schemas.microsoft.com/office/drawing/2014/main" id="{A87BE8A5-3782-447D-9501-5A725FC58144}"/>
            </a:ext>
          </a:extLst>
        </xdr:cNvPr>
        <xdr:cNvSpPr/>
      </xdr:nvSpPr>
      <xdr:spPr>
        <a:xfrm>
          <a:off x="45847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98896</xdr:rowOff>
    </xdr:from>
    <xdr:ext cx="405111" cy="259045"/>
    <xdr:sp macro="" textlink="">
      <xdr:nvSpPr>
        <xdr:cNvPr id="75" name="【図書館】&#10;有形固定資産減価償却率該当値テキスト">
          <a:extLst>
            <a:ext uri="{FF2B5EF4-FFF2-40B4-BE49-F238E27FC236}">
              <a16:creationId xmlns:a16="http://schemas.microsoft.com/office/drawing/2014/main" id="{131935ED-37FB-4076-8DD5-4C7D58F0504D}"/>
            </a:ext>
          </a:extLst>
        </xdr:cNvPr>
        <xdr:cNvSpPr txBox="1"/>
      </xdr:nvSpPr>
      <xdr:spPr>
        <a:xfrm>
          <a:off x="4673600" y="644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6" name="楕円 75">
          <a:extLst>
            <a:ext uri="{FF2B5EF4-FFF2-40B4-BE49-F238E27FC236}">
              <a16:creationId xmlns:a16="http://schemas.microsoft.com/office/drawing/2014/main" id="{BB110A19-3788-4832-B1A0-15E4522AD661}"/>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126819</xdr:rowOff>
    </xdr:to>
    <xdr:cxnSp macro="">
      <xdr:nvCxnSpPr>
        <xdr:cNvPr id="77" name="直線コネクタ 76">
          <a:extLst>
            <a:ext uri="{FF2B5EF4-FFF2-40B4-BE49-F238E27FC236}">
              <a16:creationId xmlns:a16="http://schemas.microsoft.com/office/drawing/2014/main" id="{0314CCC2-41B4-4B38-9539-7CD3442C7C42}"/>
            </a:ext>
          </a:extLst>
        </xdr:cNvPr>
        <xdr:cNvCxnSpPr/>
      </xdr:nvCxnSpPr>
      <xdr:spPr>
        <a:xfrm>
          <a:off x="3797300" y="66027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169091</xdr:rowOff>
    </xdr:from>
    <xdr:to>
      <xdr:col>15</xdr:col>
      <xdr:colOff>101600</xdr:colOff>
      <xdr:row>38</xdr:row>
      <xdr:rowOff>99241</xdr:rowOff>
    </xdr:to>
    <xdr:sp macro="" textlink="">
      <xdr:nvSpPr>
        <xdr:cNvPr id="78" name="楕円 77">
          <a:extLst>
            <a:ext uri="{FF2B5EF4-FFF2-40B4-BE49-F238E27FC236}">
              <a16:creationId xmlns:a16="http://schemas.microsoft.com/office/drawing/2014/main" id="{341C59C5-7DDB-4899-A4C2-CA0ADC8A6F8D}"/>
            </a:ext>
          </a:extLst>
        </xdr:cNvPr>
        <xdr:cNvSpPr/>
      </xdr:nvSpPr>
      <xdr:spPr>
        <a:xfrm>
          <a:off x="2857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48441</xdr:rowOff>
    </xdr:from>
    <xdr:to>
      <xdr:col>19</xdr:col>
      <xdr:colOff>177800</xdr:colOff>
      <xdr:row>38</xdr:row>
      <xdr:rowOff>87630</xdr:rowOff>
    </xdr:to>
    <xdr:cxnSp macro="">
      <xdr:nvCxnSpPr>
        <xdr:cNvPr id="79" name="直線コネクタ 78">
          <a:extLst>
            <a:ext uri="{FF2B5EF4-FFF2-40B4-BE49-F238E27FC236}">
              <a16:creationId xmlns:a16="http://schemas.microsoft.com/office/drawing/2014/main" id="{37166FC1-C160-4151-91F6-0561353EBC91}"/>
            </a:ext>
          </a:extLst>
        </xdr:cNvPr>
        <xdr:cNvCxnSpPr/>
      </xdr:nvCxnSpPr>
      <xdr:spPr>
        <a:xfrm>
          <a:off x="2908300" y="656354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131536</xdr:rowOff>
    </xdr:from>
    <xdr:to>
      <xdr:col>10</xdr:col>
      <xdr:colOff>165100</xdr:colOff>
      <xdr:row>38</xdr:row>
      <xdr:rowOff>61686</xdr:rowOff>
    </xdr:to>
    <xdr:sp macro="" textlink="">
      <xdr:nvSpPr>
        <xdr:cNvPr id="80" name="楕円 79">
          <a:extLst>
            <a:ext uri="{FF2B5EF4-FFF2-40B4-BE49-F238E27FC236}">
              <a16:creationId xmlns:a16="http://schemas.microsoft.com/office/drawing/2014/main" id="{7C8AA7DA-0665-43BD-8625-E9F9471A50D2}"/>
            </a:ext>
          </a:extLst>
        </xdr:cNvPr>
        <xdr:cNvSpPr/>
      </xdr:nvSpPr>
      <xdr:spPr>
        <a:xfrm>
          <a:off x="1968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10885</xdr:rowOff>
    </xdr:from>
    <xdr:to>
      <xdr:col>15</xdr:col>
      <xdr:colOff>50800</xdr:colOff>
      <xdr:row>38</xdr:row>
      <xdr:rowOff>48441</xdr:rowOff>
    </xdr:to>
    <xdr:cxnSp macro="">
      <xdr:nvCxnSpPr>
        <xdr:cNvPr id="81" name="直線コネクタ 80">
          <a:extLst>
            <a:ext uri="{FF2B5EF4-FFF2-40B4-BE49-F238E27FC236}">
              <a16:creationId xmlns:a16="http://schemas.microsoft.com/office/drawing/2014/main" id="{73C1988F-F7D5-43C8-B4E5-DA3E3A9EB63A}"/>
            </a:ext>
          </a:extLst>
        </xdr:cNvPr>
        <xdr:cNvCxnSpPr/>
      </xdr:nvCxnSpPr>
      <xdr:spPr>
        <a:xfrm>
          <a:off x="2019300" y="652598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a:extLst>
            <a:ext uri="{FF2B5EF4-FFF2-40B4-BE49-F238E27FC236}">
              <a16:creationId xmlns:a16="http://schemas.microsoft.com/office/drawing/2014/main" id="{ECC0EB92-3BEA-41DC-8A0B-874150D87028}"/>
            </a:ext>
          </a:extLst>
        </xdr:cNvPr>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10885</xdr:rowOff>
    </xdr:to>
    <xdr:cxnSp macro="">
      <xdr:nvCxnSpPr>
        <xdr:cNvPr id="83" name="直線コネクタ 82">
          <a:extLst>
            <a:ext uri="{FF2B5EF4-FFF2-40B4-BE49-F238E27FC236}">
              <a16:creationId xmlns:a16="http://schemas.microsoft.com/office/drawing/2014/main" id="{9FE61315-6A69-4EF8-8CB9-AFA70E7817B4}"/>
            </a:ext>
          </a:extLst>
        </xdr:cNvPr>
        <xdr:cNvCxnSpPr/>
      </xdr:nvCxnSpPr>
      <xdr:spPr>
        <a:xfrm>
          <a:off x="1130300" y="6509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AA9E770B-B58C-4D7C-BB54-409DB97688CF}"/>
            </a:ext>
          </a:extLst>
        </xdr:cNvPr>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61A0904C-E7E5-4125-813B-3EAC54AC9ABC}"/>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FBE6F043-7E18-4D99-993A-DABAF34A7544}"/>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E3B6717B-E90A-4856-8ABA-B9C97CECC638}"/>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88" name="n_1mainValue【図書館】&#10;有形固定資産減価償却率">
          <a:extLst>
            <a:ext uri="{FF2B5EF4-FFF2-40B4-BE49-F238E27FC236}">
              <a16:creationId xmlns:a16="http://schemas.microsoft.com/office/drawing/2014/main" id="{933621D5-D160-4265-B589-49808C072E26}"/>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90368</xdr:rowOff>
    </xdr:from>
    <xdr:ext cx="405111" cy="259045"/>
    <xdr:sp macro="" textlink="">
      <xdr:nvSpPr>
        <xdr:cNvPr id="89" name="n_2mainValue【図書館】&#10;有形固定資産減価償却率">
          <a:extLst>
            <a:ext uri="{FF2B5EF4-FFF2-40B4-BE49-F238E27FC236}">
              <a16:creationId xmlns:a16="http://schemas.microsoft.com/office/drawing/2014/main" id="{A42B1C8B-9316-4742-8564-401368C8FB4F}"/>
            </a:ext>
          </a:extLst>
        </xdr:cNvPr>
        <xdr:cNvSpPr txBox="1"/>
      </xdr:nvSpPr>
      <xdr:spPr>
        <a:xfrm>
          <a:off x="2705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580522BD-AD6D-461C-B6D0-E2CF475F0BBC}"/>
            </a:ext>
          </a:extLst>
        </xdr:cNvPr>
        <xdr:cNvSpPr txBox="1"/>
      </xdr:nvSpPr>
      <xdr:spPr>
        <a:xfrm>
          <a:off x="1816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id="{BECE6DF0-2A6D-4599-B843-6C70DC007EE4}"/>
            </a:ext>
          </a:extLst>
        </xdr:cNvPr>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FBAAB46-5B8E-482E-9CFD-E05AD5BEBA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09289A5-F3A7-4E2F-8426-448AF4DC983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F00C376-BFBD-4FF0-BEEC-47683B204A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76E6C7D-3495-4B1A-B73C-4BEF70B76E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29F0B03-BC9F-44FC-9B8C-FCA804AE5BF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5BAA785-0630-4B31-9C73-119C94B25D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EB47617-543E-49CF-80EF-A671DC8C306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18F61A4-1F41-430C-9161-763BC8469BC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CF1626F-10D3-4B4A-8F6B-E548D082E44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0F9AA85-0F5E-4BE8-A542-74CE5A1A957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FFC3C19-4442-4604-A320-18FD9407D82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22C5FDCE-65BA-4F5E-B492-75D1750B2E9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63372F9-D644-4E5D-BAE2-956F721D21D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FEEAC47D-7C77-4FBD-8443-333479435C5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7BB54CF-6175-4A88-A0F6-C72E07778EF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D2B82B7D-0FDB-4C9E-B427-97B3CA80B6E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5757391-77B3-457D-AFE9-C2B5CE29ADA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4227247-95FD-4426-92AE-34780FA036C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5A92A454-F918-4083-978D-FCACF41C052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F5BEC555-B791-4201-8213-0CD953FA746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D541A009-38D7-40ED-84F6-3FD2179E229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507FBA8-3019-4826-A465-BD54C516A1BD}"/>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B8307459-7386-4383-9A28-D39E3143AE2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487F2A79-0DF0-4531-96EF-A46884C4678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F0900FD-5A9A-4154-866E-B03C529696E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88E137D2-75A3-4567-BFDC-E01339B17F77}"/>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5F51DE44-3DE2-4ACC-8DD8-438A53AB2535}"/>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B5ACE426-54D7-4C88-B4E0-0AF03C9CA1E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7C7DB5DA-F20E-439C-9FBE-6C70592DE543}"/>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AB045AAB-4D67-47C5-9431-F9C58CE3A51A}"/>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22" name="【図書館】&#10;一人当たり面積平均値テキスト">
          <a:extLst>
            <a:ext uri="{FF2B5EF4-FFF2-40B4-BE49-F238E27FC236}">
              <a16:creationId xmlns:a16="http://schemas.microsoft.com/office/drawing/2014/main" id="{F2A75C2C-F985-45CD-A245-A6DE60B89318}"/>
            </a:ext>
          </a:extLst>
        </xdr:cNvPr>
        <xdr:cNvSpPr txBox="1"/>
      </xdr:nvSpPr>
      <xdr:spPr>
        <a:xfrm>
          <a:off x="10515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37B87934-C201-439F-B785-C20521F3B0F6}"/>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AFCB09DF-7C31-437C-BA3C-ECA8C27FB406}"/>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51CE418A-B554-4140-80F7-9D86E2B5747A}"/>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9EDE5DFB-4CE2-4C5E-AD72-483192F1251E}"/>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8554E867-3BC8-44CC-BB15-AD209DDE3273}"/>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95AFE77-3B5D-4DB0-91EF-D9C0602ADC7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35D73DB-12B1-4149-B687-4D5248D6EA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27B53E7-6EEA-48E8-BF8B-F2A77763FB5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45B75B3-03DB-49C6-B3CD-9E377A56FD1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8785C9D0-BB05-4F30-972F-30243997F59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62956</xdr:rowOff>
    </xdr:from>
    <xdr:to>
      <xdr:col>55</xdr:col>
      <xdr:colOff>50800</xdr:colOff>
      <xdr:row>41</xdr:row>
      <xdr:rowOff>164556</xdr:rowOff>
    </xdr:to>
    <xdr:sp macro="" textlink="">
      <xdr:nvSpPr>
        <xdr:cNvPr id="133" name="楕円 132">
          <a:extLst>
            <a:ext uri="{FF2B5EF4-FFF2-40B4-BE49-F238E27FC236}">
              <a16:creationId xmlns:a16="http://schemas.microsoft.com/office/drawing/2014/main" id="{FE023D3C-CA98-4D43-8F2D-635B7FC85098}"/>
            </a:ext>
          </a:extLst>
        </xdr:cNvPr>
        <xdr:cNvSpPr/>
      </xdr:nvSpPr>
      <xdr:spPr>
        <a:xfrm>
          <a:off x="104267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149333</xdr:rowOff>
    </xdr:from>
    <xdr:ext cx="469744" cy="259045"/>
    <xdr:sp macro="" textlink="">
      <xdr:nvSpPr>
        <xdr:cNvPr id="134" name="【図書館】&#10;一人当たり面積該当値テキスト">
          <a:extLst>
            <a:ext uri="{FF2B5EF4-FFF2-40B4-BE49-F238E27FC236}">
              <a16:creationId xmlns:a16="http://schemas.microsoft.com/office/drawing/2014/main" id="{56C4D62C-AE3D-413C-B098-A763F5CBA7C2}"/>
            </a:ext>
          </a:extLst>
        </xdr:cNvPr>
        <xdr:cNvSpPr txBox="1"/>
      </xdr:nvSpPr>
      <xdr:spPr>
        <a:xfrm>
          <a:off x="10515600" y="700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62956</xdr:rowOff>
    </xdr:from>
    <xdr:to>
      <xdr:col>50</xdr:col>
      <xdr:colOff>165100</xdr:colOff>
      <xdr:row>41</xdr:row>
      <xdr:rowOff>164556</xdr:rowOff>
    </xdr:to>
    <xdr:sp macro="" textlink="">
      <xdr:nvSpPr>
        <xdr:cNvPr id="135" name="楕円 134">
          <a:extLst>
            <a:ext uri="{FF2B5EF4-FFF2-40B4-BE49-F238E27FC236}">
              <a16:creationId xmlns:a16="http://schemas.microsoft.com/office/drawing/2014/main" id="{CF0B7F08-15B9-4EFE-9602-3EA28014F80B}"/>
            </a:ext>
          </a:extLst>
        </xdr:cNvPr>
        <xdr:cNvSpPr/>
      </xdr:nvSpPr>
      <xdr:spPr>
        <a:xfrm>
          <a:off x="9588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113756</xdr:rowOff>
    </xdr:from>
    <xdr:to>
      <xdr:col>55</xdr:col>
      <xdr:colOff>0</xdr:colOff>
      <xdr:row>41</xdr:row>
      <xdr:rowOff>113756</xdr:rowOff>
    </xdr:to>
    <xdr:cxnSp macro="">
      <xdr:nvCxnSpPr>
        <xdr:cNvPr id="136" name="直線コネクタ 135">
          <a:extLst>
            <a:ext uri="{FF2B5EF4-FFF2-40B4-BE49-F238E27FC236}">
              <a16:creationId xmlns:a16="http://schemas.microsoft.com/office/drawing/2014/main" id="{8F3083D5-1D27-472E-94A4-92AF3D38059F}"/>
            </a:ext>
          </a:extLst>
        </xdr:cNvPr>
        <xdr:cNvCxnSpPr/>
      </xdr:nvCxnSpPr>
      <xdr:spPr>
        <a:xfrm>
          <a:off x="9639300" y="7143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62956</xdr:rowOff>
    </xdr:from>
    <xdr:to>
      <xdr:col>46</xdr:col>
      <xdr:colOff>38100</xdr:colOff>
      <xdr:row>41</xdr:row>
      <xdr:rowOff>164556</xdr:rowOff>
    </xdr:to>
    <xdr:sp macro="" textlink="">
      <xdr:nvSpPr>
        <xdr:cNvPr id="137" name="楕円 136">
          <a:extLst>
            <a:ext uri="{FF2B5EF4-FFF2-40B4-BE49-F238E27FC236}">
              <a16:creationId xmlns:a16="http://schemas.microsoft.com/office/drawing/2014/main" id="{E42A0050-D60D-497F-A93D-D43288F2D1E6}"/>
            </a:ext>
          </a:extLst>
        </xdr:cNvPr>
        <xdr:cNvSpPr/>
      </xdr:nvSpPr>
      <xdr:spPr>
        <a:xfrm>
          <a:off x="8699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113756</xdr:rowOff>
    </xdr:from>
    <xdr:to>
      <xdr:col>50</xdr:col>
      <xdr:colOff>114300</xdr:colOff>
      <xdr:row>41</xdr:row>
      <xdr:rowOff>113756</xdr:rowOff>
    </xdr:to>
    <xdr:cxnSp macro="">
      <xdr:nvCxnSpPr>
        <xdr:cNvPr id="138" name="直線コネクタ 137">
          <a:extLst>
            <a:ext uri="{FF2B5EF4-FFF2-40B4-BE49-F238E27FC236}">
              <a16:creationId xmlns:a16="http://schemas.microsoft.com/office/drawing/2014/main" id="{464282B7-D960-4A55-B995-ED3686054AF2}"/>
            </a:ext>
          </a:extLst>
        </xdr:cNvPr>
        <xdr:cNvCxnSpPr/>
      </xdr:nvCxnSpPr>
      <xdr:spPr>
        <a:xfrm>
          <a:off x="8750300" y="714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66222</xdr:rowOff>
    </xdr:from>
    <xdr:to>
      <xdr:col>41</xdr:col>
      <xdr:colOff>101600</xdr:colOff>
      <xdr:row>41</xdr:row>
      <xdr:rowOff>167822</xdr:rowOff>
    </xdr:to>
    <xdr:sp macro="" textlink="">
      <xdr:nvSpPr>
        <xdr:cNvPr id="139" name="楕円 138">
          <a:extLst>
            <a:ext uri="{FF2B5EF4-FFF2-40B4-BE49-F238E27FC236}">
              <a16:creationId xmlns:a16="http://schemas.microsoft.com/office/drawing/2014/main" id="{A652CC6F-1DD8-4AE1-B151-9ED7F902AD99}"/>
            </a:ext>
          </a:extLst>
        </xdr:cNvPr>
        <xdr:cNvSpPr/>
      </xdr:nvSpPr>
      <xdr:spPr>
        <a:xfrm>
          <a:off x="7810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113756</xdr:rowOff>
    </xdr:from>
    <xdr:to>
      <xdr:col>45</xdr:col>
      <xdr:colOff>177800</xdr:colOff>
      <xdr:row>41</xdr:row>
      <xdr:rowOff>117022</xdr:rowOff>
    </xdr:to>
    <xdr:cxnSp macro="">
      <xdr:nvCxnSpPr>
        <xdr:cNvPr id="140" name="直線コネクタ 139">
          <a:extLst>
            <a:ext uri="{FF2B5EF4-FFF2-40B4-BE49-F238E27FC236}">
              <a16:creationId xmlns:a16="http://schemas.microsoft.com/office/drawing/2014/main" id="{0FF3D1E7-E1CC-4205-8138-13C71584A5EC}"/>
            </a:ext>
          </a:extLst>
        </xdr:cNvPr>
        <xdr:cNvCxnSpPr/>
      </xdr:nvCxnSpPr>
      <xdr:spPr>
        <a:xfrm flipV="1">
          <a:off x="7861300" y="71432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69487</xdr:rowOff>
    </xdr:from>
    <xdr:to>
      <xdr:col>36</xdr:col>
      <xdr:colOff>165100</xdr:colOff>
      <xdr:row>41</xdr:row>
      <xdr:rowOff>171087</xdr:rowOff>
    </xdr:to>
    <xdr:sp macro="" textlink="">
      <xdr:nvSpPr>
        <xdr:cNvPr id="141" name="楕円 140">
          <a:extLst>
            <a:ext uri="{FF2B5EF4-FFF2-40B4-BE49-F238E27FC236}">
              <a16:creationId xmlns:a16="http://schemas.microsoft.com/office/drawing/2014/main" id="{2EAED768-338D-410F-9A85-9345DEF0A325}"/>
            </a:ext>
          </a:extLst>
        </xdr:cNvPr>
        <xdr:cNvSpPr/>
      </xdr:nvSpPr>
      <xdr:spPr>
        <a:xfrm>
          <a:off x="6921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117022</xdr:rowOff>
    </xdr:from>
    <xdr:to>
      <xdr:col>41</xdr:col>
      <xdr:colOff>50800</xdr:colOff>
      <xdr:row>41</xdr:row>
      <xdr:rowOff>120287</xdr:rowOff>
    </xdr:to>
    <xdr:cxnSp macro="">
      <xdr:nvCxnSpPr>
        <xdr:cNvPr id="142" name="直線コネクタ 141">
          <a:extLst>
            <a:ext uri="{FF2B5EF4-FFF2-40B4-BE49-F238E27FC236}">
              <a16:creationId xmlns:a16="http://schemas.microsoft.com/office/drawing/2014/main" id="{4DEA2722-B154-4F81-9B0A-472F33D42BF9}"/>
            </a:ext>
          </a:extLst>
        </xdr:cNvPr>
        <xdr:cNvCxnSpPr/>
      </xdr:nvCxnSpPr>
      <xdr:spPr>
        <a:xfrm flipV="1">
          <a:off x="6972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09371CFF-B379-4292-9BCA-8FE7F4E20DFE}"/>
            </a:ext>
          </a:extLst>
        </xdr:cNvPr>
        <xdr:cNvSpPr txBox="1"/>
      </xdr:nvSpPr>
      <xdr:spPr>
        <a:xfrm>
          <a:off x="9391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BA2D554C-5EC8-4B20-B7C0-D0750B1CEFDD}"/>
            </a:ext>
          </a:extLst>
        </xdr:cNvPr>
        <xdr:cNvSpPr txBox="1"/>
      </xdr:nvSpPr>
      <xdr:spPr>
        <a:xfrm>
          <a:off x="8515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BA9752F9-70A1-489D-92C7-3B330164C120}"/>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108FFFC7-7D7C-4EB9-AC2F-761F86C342EA}"/>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155683</xdr:rowOff>
    </xdr:from>
    <xdr:ext cx="469744" cy="259045"/>
    <xdr:sp macro="" textlink="">
      <xdr:nvSpPr>
        <xdr:cNvPr id="147" name="n_1mainValue【図書館】&#10;一人当たり面積">
          <a:extLst>
            <a:ext uri="{FF2B5EF4-FFF2-40B4-BE49-F238E27FC236}">
              <a16:creationId xmlns:a16="http://schemas.microsoft.com/office/drawing/2014/main" id="{DF19C2D4-BEB0-402F-8AE3-B553B1BC8953}"/>
            </a:ext>
          </a:extLst>
        </xdr:cNvPr>
        <xdr:cNvSpPr txBox="1"/>
      </xdr:nvSpPr>
      <xdr:spPr>
        <a:xfrm>
          <a:off x="9391727" y="71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155683</xdr:rowOff>
    </xdr:from>
    <xdr:ext cx="469744" cy="259045"/>
    <xdr:sp macro="" textlink="">
      <xdr:nvSpPr>
        <xdr:cNvPr id="148" name="n_2mainValue【図書館】&#10;一人当たり面積">
          <a:extLst>
            <a:ext uri="{FF2B5EF4-FFF2-40B4-BE49-F238E27FC236}">
              <a16:creationId xmlns:a16="http://schemas.microsoft.com/office/drawing/2014/main" id="{7728D51F-C943-409C-A39E-D2029E7DCB81}"/>
            </a:ext>
          </a:extLst>
        </xdr:cNvPr>
        <xdr:cNvSpPr txBox="1"/>
      </xdr:nvSpPr>
      <xdr:spPr>
        <a:xfrm>
          <a:off x="8515427" y="71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158949</xdr:rowOff>
    </xdr:from>
    <xdr:ext cx="469744" cy="259045"/>
    <xdr:sp macro="" textlink="">
      <xdr:nvSpPr>
        <xdr:cNvPr id="149" name="n_3mainValue【図書館】&#10;一人当たり面積">
          <a:extLst>
            <a:ext uri="{FF2B5EF4-FFF2-40B4-BE49-F238E27FC236}">
              <a16:creationId xmlns:a16="http://schemas.microsoft.com/office/drawing/2014/main" id="{458E065C-B4CE-475C-925B-9AB70CD398E0}"/>
            </a:ext>
          </a:extLst>
        </xdr:cNvPr>
        <xdr:cNvSpPr txBox="1"/>
      </xdr:nvSpPr>
      <xdr:spPr>
        <a:xfrm>
          <a:off x="7626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162214</xdr:rowOff>
    </xdr:from>
    <xdr:ext cx="469744" cy="259045"/>
    <xdr:sp macro="" textlink="">
      <xdr:nvSpPr>
        <xdr:cNvPr id="150" name="n_4mainValue【図書館】&#10;一人当たり面積">
          <a:extLst>
            <a:ext uri="{FF2B5EF4-FFF2-40B4-BE49-F238E27FC236}">
              <a16:creationId xmlns:a16="http://schemas.microsoft.com/office/drawing/2014/main" id="{6E94460F-0448-4A60-9EA6-D485983C5370}"/>
            </a:ext>
          </a:extLst>
        </xdr:cNvPr>
        <xdr:cNvSpPr txBox="1"/>
      </xdr:nvSpPr>
      <xdr:spPr>
        <a:xfrm>
          <a:off x="6737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7B7EB10-743D-4EA6-B052-6F14BE31E0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B31F71B-C9EB-4292-A3B6-6650DF7DD4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4737AF7-08EE-4048-AA65-9EA6F10D07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9B44918-86FE-417F-994D-08F038ED27C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69781A4-AA1C-4BF2-AE66-F07BCD56DE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D12C945-C84E-4B4B-8C28-B9ED7DD403D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38C521A8-1F9A-45FC-A733-1851373920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67D056C-66AA-4750-9236-03B1E20E92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3623715-3703-479D-A150-D1641404C2B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6DC02AD-5EFD-4C7C-989F-4A334783C8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B726DAC1-D177-4CB2-A2F7-7BAB75DA82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4102D66D-8B4A-47CD-BCDE-1B9434D7DC1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F38C5DDB-C09F-499D-9DF4-A42580BEF8E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B2FF5EBD-CB72-4698-AFBE-DB17513AE60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5F4BF242-C413-4006-9B6A-C8F6F6AD2EA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F838F510-6C3C-4C48-9AA1-E2EEB3B42CE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C82D9645-00FE-45B4-9B48-B83DAFEFB60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3E0DDEB2-49CA-4620-8CAF-6F691990864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4C8627F8-9F7C-4B85-9208-B96A2C96DF3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B720CE16-0EBF-4583-AFEF-BFDC9D434BC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2C664BF2-8A71-4670-95A4-4A3451AB3A3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92CE7810-9A40-4BCB-8571-E96D810732E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E7583B80-7FD6-4F13-9A0A-F394140535F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7B13BA76-1FEC-42D3-8F08-31DEC437C4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E0CA7FD9-6E97-4513-8470-4813A9E38D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5C2C88C9-1366-4D2D-A8CF-6403C632A85D}"/>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727B6DFC-3FB3-478F-B931-F27EB9B2D4F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3EA461FD-798F-48CE-9CF6-20C12CDA4DF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497C7970-9B4B-4EC7-B6ED-36BB4856F1D3}"/>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347FF7D0-54FF-4CAB-9AB7-F40613B030CA}"/>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C9EB53A0-22B8-40AF-9B34-C40FE94A784E}"/>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A3192CF0-6325-4966-AC1E-7AC83A98DC62}"/>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A57D5840-13A7-4414-8B8B-E713705A8ACD}"/>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728E038B-7A00-4D82-B4E8-B353DC6A2DDD}"/>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56C18C31-AB7B-41AE-8C96-ABFC3DDA2993}"/>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6BE1FCDF-28A3-41E2-87B3-201181D24AF9}"/>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CBF0923-F233-4230-B335-0E90C0F81A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93A8DFA-5A58-4582-AD7A-52101E3640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C790860-72AD-4D2E-88C8-6A1356A845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3082DDB-2C84-4DF0-964A-2A05F75E9F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C0D4214-43E7-415D-8104-E31ECB8184E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30843</xdr:rowOff>
    </xdr:from>
    <xdr:to>
      <xdr:col>24</xdr:col>
      <xdr:colOff>114300</xdr:colOff>
      <xdr:row>63</xdr:row>
      <xdr:rowOff>132443</xdr:rowOff>
    </xdr:to>
    <xdr:sp macro="" textlink="">
      <xdr:nvSpPr>
        <xdr:cNvPr id="192" name="楕円 191">
          <a:extLst>
            <a:ext uri="{FF2B5EF4-FFF2-40B4-BE49-F238E27FC236}">
              <a16:creationId xmlns:a16="http://schemas.microsoft.com/office/drawing/2014/main" id="{38C7044A-F733-4088-93BD-B26EE16640AE}"/>
            </a:ext>
          </a:extLst>
        </xdr:cNvPr>
        <xdr:cNvSpPr/>
      </xdr:nvSpPr>
      <xdr:spPr>
        <a:xfrm>
          <a:off x="45847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1D07C99B-13A6-41CE-816D-B418A2BB785D}"/>
            </a:ext>
          </a:extLst>
        </xdr:cNvPr>
        <xdr:cNvSpPr txBox="1"/>
      </xdr:nvSpPr>
      <xdr:spPr>
        <a:xfrm>
          <a:off x="4673600"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14515</xdr:rowOff>
    </xdr:from>
    <xdr:to>
      <xdr:col>20</xdr:col>
      <xdr:colOff>38100</xdr:colOff>
      <xdr:row>63</xdr:row>
      <xdr:rowOff>116115</xdr:rowOff>
    </xdr:to>
    <xdr:sp macro="" textlink="">
      <xdr:nvSpPr>
        <xdr:cNvPr id="194" name="楕円 193">
          <a:extLst>
            <a:ext uri="{FF2B5EF4-FFF2-40B4-BE49-F238E27FC236}">
              <a16:creationId xmlns:a16="http://schemas.microsoft.com/office/drawing/2014/main" id="{3A066AA1-5FB2-474F-98D1-523FC8FBBC39}"/>
            </a:ext>
          </a:extLst>
        </xdr:cNvPr>
        <xdr:cNvSpPr/>
      </xdr:nvSpPr>
      <xdr:spPr>
        <a:xfrm>
          <a:off x="37465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65315</xdr:rowOff>
    </xdr:from>
    <xdr:to>
      <xdr:col>24</xdr:col>
      <xdr:colOff>63500</xdr:colOff>
      <xdr:row>63</xdr:row>
      <xdr:rowOff>81643</xdr:rowOff>
    </xdr:to>
    <xdr:cxnSp macro="">
      <xdr:nvCxnSpPr>
        <xdr:cNvPr id="195" name="直線コネクタ 194">
          <a:extLst>
            <a:ext uri="{FF2B5EF4-FFF2-40B4-BE49-F238E27FC236}">
              <a16:creationId xmlns:a16="http://schemas.microsoft.com/office/drawing/2014/main" id="{A156D134-67D4-4D31-BF44-E1B0FBEB7847}"/>
            </a:ext>
          </a:extLst>
        </xdr:cNvPr>
        <xdr:cNvCxnSpPr/>
      </xdr:nvCxnSpPr>
      <xdr:spPr>
        <a:xfrm>
          <a:off x="3797300" y="1086666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150041</xdr:rowOff>
    </xdr:from>
    <xdr:to>
      <xdr:col>15</xdr:col>
      <xdr:colOff>101600</xdr:colOff>
      <xdr:row>63</xdr:row>
      <xdr:rowOff>80191</xdr:rowOff>
    </xdr:to>
    <xdr:sp macro="" textlink="">
      <xdr:nvSpPr>
        <xdr:cNvPr id="196" name="楕円 195">
          <a:extLst>
            <a:ext uri="{FF2B5EF4-FFF2-40B4-BE49-F238E27FC236}">
              <a16:creationId xmlns:a16="http://schemas.microsoft.com/office/drawing/2014/main" id="{5A122B6E-091D-4190-BC60-104118ABD505}"/>
            </a:ext>
          </a:extLst>
        </xdr:cNvPr>
        <xdr:cNvSpPr/>
      </xdr:nvSpPr>
      <xdr:spPr>
        <a:xfrm>
          <a:off x="2857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29391</xdr:rowOff>
    </xdr:from>
    <xdr:to>
      <xdr:col>19</xdr:col>
      <xdr:colOff>177800</xdr:colOff>
      <xdr:row>63</xdr:row>
      <xdr:rowOff>65315</xdr:rowOff>
    </xdr:to>
    <xdr:cxnSp macro="">
      <xdr:nvCxnSpPr>
        <xdr:cNvPr id="197" name="直線コネクタ 196">
          <a:extLst>
            <a:ext uri="{FF2B5EF4-FFF2-40B4-BE49-F238E27FC236}">
              <a16:creationId xmlns:a16="http://schemas.microsoft.com/office/drawing/2014/main" id="{CD3EBC3A-DD7B-4B4D-BBD6-711A96B5E653}"/>
            </a:ext>
          </a:extLst>
        </xdr:cNvPr>
        <xdr:cNvCxnSpPr/>
      </xdr:nvCxnSpPr>
      <xdr:spPr>
        <a:xfrm>
          <a:off x="2908300" y="1083074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112485</xdr:rowOff>
    </xdr:from>
    <xdr:to>
      <xdr:col>10</xdr:col>
      <xdr:colOff>165100</xdr:colOff>
      <xdr:row>63</xdr:row>
      <xdr:rowOff>42635</xdr:rowOff>
    </xdr:to>
    <xdr:sp macro="" textlink="">
      <xdr:nvSpPr>
        <xdr:cNvPr id="198" name="楕円 197">
          <a:extLst>
            <a:ext uri="{FF2B5EF4-FFF2-40B4-BE49-F238E27FC236}">
              <a16:creationId xmlns:a16="http://schemas.microsoft.com/office/drawing/2014/main" id="{24880C9C-87E5-4865-98E3-6A164D12E79F}"/>
            </a:ext>
          </a:extLst>
        </xdr:cNvPr>
        <xdr:cNvSpPr/>
      </xdr:nvSpPr>
      <xdr:spPr>
        <a:xfrm>
          <a:off x="1968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163285</xdr:rowOff>
    </xdr:from>
    <xdr:to>
      <xdr:col>15</xdr:col>
      <xdr:colOff>50800</xdr:colOff>
      <xdr:row>63</xdr:row>
      <xdr:rowOff>29391</xdr:rowOff>
    </xdr:to>
    <xdr:cxnSp macro="">
      <xdr:nvCxnSpPr>
        <xdr:cNvPr id="199" name="直線コネクタ 198">
          <a:extLst>
            <a:ext uri="{FF2B5EF4-FFF2-40B4-BE49-F238E27FC236}">
              <a16:creationId xmlns:a16="http://schemas.microsoft.com/office/drawing/2014/main" id="{DB49EA93-51F5-4179-BFDE-C3870BC3AB5B}"/>
            </a:ext>
          </a:extLst>
        </xdr:cNvPr>
        <xdr:cNvCxnSpPr/>
      </xdr:nvCxnSpPr>
      <xdr:spPr>
        <a:xfrm>
          <a:off x="2019300" y="1079318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76563</xdr:rowOff>
    </xdr:from>
    <xdr:to>
      <xdr:col>6</xdr:col>
      <xdr:colOff>38100</xdr:colOff>
      <xdr:row>63</xdr:row>
      <xdr:rowOff>6713</xdr:rowOff>
    </xdr:to>
    <xdr:sp macro="" textlink="">
      <xdr:nvSpPr>
        <xdr:cNvPr id="200" name="楕円 199">
          <a:extLst>
            <a:ext uri="{FF2B5EF4-FFF2-40B4-BE49-F238E27FC236}">
              <a16:creationId xmlns:a16="http://schemas.microsoft.com/office/drawing/2014/main" id="{B840B39A-AA3D-4815-9CA4-3DBAE656BADB}"/>
            </a:ext>
          </a:extLst>
        </xdr:cNvPr>
        <xdr:cNvSpPr/>
      </xdr:nvSpPr>
      <xdr:spPr>
        <a:xfrm>
          <a:off x="1079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127363</xdr:rowOff>
    </xdr:from>
    <xdr:to>
      <xdr:col>10</xdr:col>
      <xdr:colOff>114300</xdr:colOff>
      <xdr:row>62</xdr:row>
      <xdr:rowOff>163285</xdr:rowOff>
    </xdr:to>
    <xdr:cxnSp macro="">
      <xdr:nvCxnSpPr>
        <xdr:cNvPr id="201" name="直線コネクタ 200">
          <a:extLst>
            <a:ext uri="{FF2B5EF4-FFF2-40B4-BE49-F238E27FC236}">
              <a16:creationId xmlns:a16="http://schemas.microsoft.com/office/drawing/2014/main" id="{9203EF26-2050-4E5B-87D8-53D6358241C9}"/>
            </a:ext>
          </a:extLst>
        </xdr:cNvPr>
        <xdr:cNvCxnSpPr/>
      </xdr:nvCxnSpPr>
      <xdr:spPr>
        <a:xfrm>
          <a:off x="1130300" y="107572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6F2146A9-9757-4600-B982-7426181FDF8E}"/>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999CB2AC-62FE-43FE-89B7-CBB231D40A3B}"/>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204" name="n_3aveValue【体育館・プール】&#10;有形固定資産減価償却率">
          <a:extLst>
            <a:ext uri="{FF2B5EF4-FFF2-40B4-BE49-F238E27FC236}">
              <a16:creationId xmlns:a16="http://schemas.microsoft.com/office/drawing/2014/main" id="{14A2102E-5EA2-49CC-AF11-1AD28D41D069}"/>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205" name="n_4aveValue【体育館・プール】&#10;有形固定資産減価償却率">
          <a:extLst>
            <a:ext uri="{FF2B5EF4-FFF2-40B4-BE49-F238E27FC236}">
              <a16:creationId xmlns:a16="http://schemas.microsoft.com/office/drawing/2014/main" id="{05011E94-C6E9-4CA5-8258-99CBCDE276EA}"/>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107242</xdr:rowOff>
    </xdr:from>
    <xdr:ext cx="405111" cy="259045"/>
    <xdr:sp macro="" textlink="">
      <xdr:nvSpPr>
        <xdr:cNvPr id="206" name="n_1mainValue【体育館・プール】&#10;有形固定資産減価償却率">
          <a:extLst>
            <a:ext uri="{FF2B5EF4-FFF2-40B4-BE49-F238E27FC236}">
              <a16:creationId xmlns:a16="http://schemas.microsoft.com/office/drawing/2014/main" id="{772E95F8-60B2-4B0F-A29C-5EC34C27E331}"/>
            </a:ext>
          </a:extLst>
        </xdr:cNvPr>
        <xdr:cNvSpPr txBox="1"/>
      </xdr:nvSpPr>
      <xdr:spPr>
        <a:xfrm>
          <a:off x="3582044" y="109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71318</xdr:rowOff>
    </xdr:from>
    <xdr:ext cx="405111" cy="259045"/>
    <xdr:sp macro="" textlink="">
      <xdr:nvSpPr>
        <xdr:cNvPr id="207" name="n_2mainValue【体育館・プール】&#10;有形固定資産減価償却率">
          <a:extLst>
            <a:ext uri="{FF2B5EF4-FFF2-40B4-BE49-F238E27FC236}">
              <a16:creationId xmlns:a16="http://schemas.microsoft.com/office/drawing/2014/main" id="{6F4FBAB8-EBD6-47BC-8059-5960A23F34A1}"/>
            </a:ext>
          </a:extLst>
        </xdr:cNvPr>
        <xdr:cNvSpPr txBox="1"/>
      </xdr:nvSpPr>
      <xdr:spPr>
        <a:xfrm>
          <a:off x="27057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33762</xdr:rowOff>
    </xdr:from>
    <xdr:ext cx="405111" cy="259045"/>
    <xdr:sp macro="" textlink="">
      <xdr:nvSpPr>
        <xdr:cNvPr id="208" name="n_3mainValue【体育館・プール】&#10;有形固定資産減価償却率">
          <a:extLst>
            <a:ext uri="{FF2B5EF4-FFF2-40B4-BE49-F238E27FC236}">
              <a16:creationId xmlns:a16="http://schemas.microsoft.com/office/drawing/2014/main" id="{EFFF6378-CF10-4630-9812-1C619087F99C}"/>
            </a:ext>
          </a:extLst>
        </xdr:cNvPr>
        <xdr:cNvSpPr txBox="1"/>
      </xdr:nvSpPr>
      <xdr:spPr>
        <a:xfrm>
          <a:off x="18167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169290</xdr:rowOff>
    </xdr:from>
    <xdr:ext cx="405111" cy="259045"/>
    <xdr:sp macro="" textlink="">
      <xdr:nvSpPr>
        <xdr:cNvPr id="209" name="n_4mainValue【体育館・プール】&#10;有形固定資産減価償却率">
          <a:extLst>
            <a:ext uri="{FF2B5EF4-FFF2-40B4-BE49-F238E27FC236}">
              <a16:creationId xmlns:a16="http://schemas.microsoft.com/office/drawing/2014/main" id="{20C29728-291C-466E-AE8C-C4CDAE4E0476}"/>
            </a:ext>
          </a:extLst>
        </xdr:cNvPr>
        <xdr:cNvSpPr txBox="1"/>
      </xdr:nvSpPr>
      <xdr:spPr>
        <a:xfrm>
          <a:off x="9277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48346A68-2850-4E3D-8305-FF95DBB1C6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ECDBB418-F35D-4CD4-B97C-628A731B156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7FFC067C-30FF-44A1-B2DB-0A37CBB4FD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6E8665CC-4716-483C-A3F4-46B9E23D541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50E5CF64-A23B-46AD-9D58-A82C85FFFD9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30CD5759-EBD3-486D-8EC0-8ECB6B251F2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5B02C314-1433-45E6-A5B6-198362716D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D668679A-B079-4141-87F1-AB3152941B6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19E96BC-FD4A-4BF9-B447-5161D274622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178D5CF1-C493-4935-89A2-98C44FF9E6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8FC106FF-FA82-4C85-96CB-98AFE1C5E75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39827CE-4C5D-4E74-BF12-F742B764F75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D5AFD6DF-2B46-4A1F-8611-B5A5A9FB1AA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A065041B-BACC-4F42-B1EE-ED630B0AACD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CB9BCC67-FDD1-49E9-BB50-BFBE39E1352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C506B608-60B0-4E22-BCE6-3BCD613EBEB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C0F338E0-8E95-4E98-8E13-F8B8815C451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75205C61-5E2C-497A-B2AB-B79B6A48FCC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FAD65A07-D632-409B-8940-9780F090E4B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BF1C8333-805C-4ED5-BFE7-B25AF09F4EC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2E1E4F41-248A-4DAC-8379-6E5AB19194C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F358C5F0-5BD5-4B4C-91B0-C38DDFEA1D3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7EA5F5F0-3850-4AB3-B969-340CFB39B30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0D9924A4-83CA-4D09-8FF9-675E9868DF45}"/>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773B9973-F6AC-45A3-80DF-B22B1AFB8F7D}"/>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6DA88DA5-5843-42B9-BB37-FF87CF67DFD4}"/>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4B2D85E5-5E1B-4427-A7BC-1867A42077B7}"/>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DC02553D-E3BE-4D97-A042-08BAE376E95E}"/>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1815EB43-2BC8-48E3-81A7-A8DEFEE27A34}"/>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9C833DC4-68E7-4F0A-9646-7A03934C6346}"/>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4F06B7B6-6161-4767-91C6-A5076FF0797C}"/>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16FBB2FC-C1D7-4287-BA70-B75FAA1AEF81}"/>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F31BFE16-9E99-461F-8680-5BBCD19EECBA}"/>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0D96FA94-4C66-4975-923A-DC231779345B}"/>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B8B3497-5A4B-4CDF-AFD3-D40A4004077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15FC640-AF2F-4A87-A6A9-094C01BCFD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5CA7E20-8DD8-47B4-B296-E1809814767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A88FAE0-3D69-4879-A0A6-AB01983380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4AD7ADF6-CAC1-48B2-8117-44C8BA966CC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138176</xdr:rowOff>
    </xdr:from>
    <xdr:to>
      <xdr:col>55</xdr:col>
      <xdr:colOff>50800</xdr:colOff>
      <xdr:row>63</xdr:row>
      <xdr:rowOff>68326</xdr:rowOff>
    </xdr:to>
    <xdr:sp macro="" textlink="">
      <xdr:nvSpPr>
        <xdr:cNvPr id="249" name="楕円 248">
          <a:extLst>
            <a:ext uri="{FF2B5EF4-FFF2-40B4-BE49-F238E27FC236}">
              <a16:creationId xmlns:a16="http://schemas.microsoft.com/office/drawing/2014/main" id="{B70AC99E-12BB-48C0-801A-0A39674E35B2}"/>
            </a:ext>
          </a:extLst>
        </xdr:cNvPr>
        <xdr:cNvSpPr/>
      </xdr:nvSpPr>
      <xdr:spPr>
        <a:xfrm>
          <a:off x="10426700" y="107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116603</xdr:rowOff>
    </xdr:from>
    <xdr:ext cx="469744" cy="259045"/>
    <xdr:sp macro="" textlink="">
      <xdr:nvSpPr>
        <xdr:cNvPr id="250" name="【体育館・プール】&#10;一人当たり面積該当値テキスト">
          <a:extLst>
            <a:ext uri="{FF2B5EF4-FFF2-40B4-BE49-F238E27FC236}">
              <a16:creationId xmlns:a16="http://schemas.microsoft.com/office/drawing/2014/main" id="{13C09267-A5C7-43CD-846A-0825A715EA25}"/>
            </a:ext>
          </a:extLst>
        </xdr:cNvPr>
        <xdr:cNvSpPr txBox="1"/>
      </xdr:nvSpPr>
      <xdr:spPr>
        <a:xfrm>
          <a:off x="10515600"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251" name="楕円 250">
          <a:extLst>
            <a:ext uri="{FF2B5EF4-FFF2-40B4-BE49-F238E27FC236}">
              <a16:creationId xmlns:a16="http://schemas.microsoft.com/office/drawing/2014/main" id="{D2E67E03-2DCE-4A44-97A0-B452FFF964E4}"/>
            </a:ext>
          </a:extLst>
        </xdr:cNvPr>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17526</xdr:rowOff>
    </xdr:from>
    <xdr:to>
      <xdr:col>55</xdr:col>
      <xdr:colOff>0</xdr:colOff>
      <xdr:row>63</xdr:row>
      <xdr:rowOff>19050</xdr:rowOff>
    </xdr:to>
    <xdr:cxnSp macro="">
      <xdr:nvCxnSpPr>
        <xdr:cNvPr id="252" name="直線コネクタ 251">
          <a:extLst>
            <a:ext uri="{FF2B5EF4-FFF2-40B4-BE49-F238E27FC236}">
              <a16:creationId xmlns:a16="http://schemas.microsoft.com/office/drawing/2014/main" id="{C3EBA655-84EE-4F98-9955-B6562A41932A}"/>
            </a:ext>
          </a:extLst>
        </xdr:cNvPr>
        <xdr:cNvCxnSpPr/>
      </xdr:nvCxnSpPr>
      <xdr:spPr>
        <a:xfrm flipV="1">
          <a:off x="9639300" y="1081887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141224</xdr:rowOff>
    </xdr:from>
    <xdr:to>
      <xdr:col>46</xdr:col>
      <xdr:colOff>38100</xdr:colOff>
      <xdr:row>63</xdr:row>
      <xdr:rowOff>71374</xdr:rowOff>
    </xdr:to>
    <xdr:sp macro="" textlink="">
      <xdr:nvSpPr>
        <xdr:cNvPr id="253" name="楕円 252">
          <a:extLst>
            <a:ext uri="{FF2B5EF4-FFF2-40B4-BE49-F238E27FC236}">
              <a16:creationId xmlns:a16="http://schemas.microsoft.com/office/drawing/2014/main" id="{93A09DC2-1212-4F78-A28C-949ED9B6D6E9}"/>
            </a:ext>
          </a:extLst>
        </xdr:cNvPr>
        <xdr:cNvSpPr/>
      </xdr:nvSpPr>
      <xdr:spPr>
        <a:xfrm>
          <a:off x="8699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19050</xdr:rowOff>
    </xdr:from>
    <xdr:to>
      <xdr:col>50</xdr:col>
      <xdr:colOff>114300</xdr:colOff>
      <xdr:row>63</xdr:row>
      <xdr:rowOff>20574</xdr:rowOff>
    </xdr:to>
    <xdr:cxnSp macro="">
      <xdr:nvCxnSpPr>
        <xdr:cNvPr id="254" name="直線コネクタ 253">
          <a:extLst>
            <a:ext uri="{FF2B5EF4-FFF2-40B4-BE49-F238E27FC236}">
              <a16:creationId xmlns:a16="http://schemas.microsoft.com/office/drawing/2014/main" id="{20925389-66BA-47A2-959B-AB22BAE39FF4}"/>
            </a:ext>
          </a:extLst>
        </xdr:cNvPr>
        <xdr:cNvCxnSpPr/>
      </xdr:nvCxnSpPr>
      <xdr:spPr>
        <a:xfrm flipV="1">
          <a:off x="8750300" y="108204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142748</xdr:rowOff>
    </xdr:from>
    <xdr:to>
      <xdr:col>41</xdr:col>
      <xdr:colOff>101600</xdr:colOff>
      <xdr:row>63</xdr:row>
      <xdr:rowOff>72898</xdr:rowOff>
    </xdr:to>
    <xdr:sp macro="" textlink="">
      <xdr:nvSpPr>
        <xdr:cNvPr id="255" name="楕円 254">
          <a:extLst>
            <a:ext uri="{FF2B5EF4-FFF2-40B4-BE49-F238E27FC236}">
              <a16:creationId xmlns:a16="http://schemas.microsoft.com/office/drawing/2014/main" id="{67DACC35-1F81-41F1-A382-AAD9EAEF279E}"/>
            </a:ext>
          </a:extLst>
        </xdr:cNvPr>
        <xdr:cNvSpPr/>
      </xdr:nvSpPr>
      <xdr:spPr>
        <a:xfrm>
          <a:off x="7810500" y="1077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20574</xdr:rowOff>
    </xdr:from>
    <xdr:to>
      <xdr:col>45</xdr:col>
      <xdr:colOff>177800</xdr:colOff>
      <xdr:row>63</xdr:row>
      <xdr:rowOff>22098</xdr:rowOff>
    </xdr:to>
    <xdr:cxnSp macro="">
      <xdr:nvCxnSpPr>
        <xdr:cNvPr id="256" name="直線コネクタ 255">
          <a:extLst>
            <a:ext uri="{FF2B5EF4-FFF2-40B4-BE49-F238E27FC236}">
              <a16:creationId xmlns:a16="http://schemas.microsoft.com/office/drawing/2014/main" id="{E2753EEF-EB3E-41CB-BD67-8B755A05A857}"/>
            </a:ext>
          </a:extLst>
        </xdr:cNvPr>
        <xdr:cNvCxnSpPr/>
      </xdr:nvCxnSpPr>
      <xdr:spPr>
        <a:xfrm flipV="1">
          <a:off x="7861300" y="108219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145796</xdr:rowOff>
    </xdr:from>
    <xdr:to>
      <xdr:col>36</xdr:col>
      <xdr:colOff>165100</xdr:colOff>
      <xdr:row>63</xdr:row>
      <xdr:rowOff>75946</xdr:rowOff>
    </xdr:to>
    <xdr:sp macro="" textlink="">
      <xdr:nvSpPr>
        <xdr:cNvPr id="257" name="楕円 256">
          <a:extLst>
            <a:ext uri="{FF2B5EF4-FFF2-40B4-BE49-F238E27FC236}">
              <a16:creationId xmlns:a16="http://schemas.microsoft.com/office/drawing/2014/main" id="{AE460BF3-7AD8-4CE4-8B58-B30D8816F568}"/>
            </a:ext>
          </a:extLst>
        </xdr:cNvPr>
        <xdr:cNvSpPr/>
      </xdr:nvSpPr>
      <xdr:spPr>
        <a:xfrm>
          <a:off x="6921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22098</xdr:rowOff>
    </xdr:from>
    <xdr:to>
      <xdr:col>41</xdr:col>
      <xdr:colOff>50800</xdr:colOff>
      <xdr:row>63</xdr:row>
      <xdr:rowOff>25146</xdr:rowOff>
    </xdr:to>
    <xdr:cxnSp macro="">
      <xdr:nvCxnSpPr>
        <xdr:cNvPr id="258" name="直線コネクタ 257">
          <a:extLst>
            <a:ext uri="{FF2B5EF4-FFF2-40B4-BE49-F238E27FC236}">
              <a16:creationId xmlns:a16="http://schemas.microsoft.com/office/drawing/2014/main" id="{4EF0B901-1CA8-48DC-9433-354CED42200B}"/>
            </a:ext>
          </a:extLst>
        </xdr:cNvPr>
        <xdr:cNvCxnSpPr/>
      </xdr:nvCxnSpPr>
      <xdr:spPr>
        <a:xfrm flipV="1">
          <a:off x="6972300" y="1082344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C5021327-5C72-4812-A195-57E8453AA73F}"/>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A1626494-4BC2-4EBD-AFB7-7F5A73652F68}"/>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521D076B-669D-4CFF-8598-5D91E4DDF60B}"/>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5B980301-DC71-4A6C-8780-4020AEEF2B7E}"/>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60977</xdr:rowOff>
    </xdr:from>
    <xdr:ext cx="469744" cy="259045"/>
    <xdr:sp macro="" textlink="">
      <xdr:nvSpPr>
        <xdr:cNvPr id="263" name="n_1mainValue【体育館・プール】&#10;一人当たり面積">
          <a:extLst>
            <a:ext uri="{FF2B5EF4-FFF2-40B4-BE49-F238E27FC236}">
              <a16:creationId xmlns:a16="http://schemas.microsoft.com/office/drawing/2014/main" id="{184C09E9-3E6F-42B0-9C94-A98016516187}"/>
            </a:ext>
          </a:extLst>
        </xdr:cNvPr>
        <xdr:cNvSpPr txBox="1"/>
      </xdr:nvSpPr>
      <xdr:spPr>
        <a:xfrm>
          <a:off x="9391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62501</xdr:rowOff>
    </xdr:from>
    <xdr:ext cx="469744" cy="259045"/>
    <xdr:sp macro="" textlink="">
      <xdr:nvSpPr>
        <xdr:cNvPr id="264" name="n_2mainValue【体育館・プール】&#10;一人当たり面積">
          <a:extLst>
            <a:ext uri="{FF2B5EF4-FFF2-40B4-BE49-F238E27FC236}">
              <a16:creationId xmlns:a16="http://schemas.microsoft.com/office/drawing/2014/main" id="{F741AA44-DFE5-4706-A21D-2E54DEA58AC1}"/>
            </a:ext>
          </a:extLst>
        </xdr:cNvPr>
        <xdr:cNvSpPr txBox="1"/>
      </xdr:nvSpPr>
      <xdr:spPr>
        <a:xfrm>
          <a:off x="8515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64025</xdr:rowOff>
    </xdr:from>
    <xdr:ext cx="469744" cy="259045"/>
    <xdr:sp macro="" textlink="">
      <xdr:nvSpPr>
        <xdr:cNvPr id="265" name="n_3mainValue【体育館・プール】&#10;一人当たり面積">
          <a:extLst>
            <a:ext uri="{FF2B5EF4-FFF2-40B4-BE49-F238E27FC236}">
              <a16:creationId xmlns:a16="http://schemas.microsoft.com/office/drawing/2014/main" id="{EFF88A5F-436C-46C7-8E94-660A30E14979}"/>
            </a:ext>
          </a:extLst>
        </xdr:cNvPr>
        <xdr:cNvSpPr txBox="1"/>
      </xdr:nvSpPr>
      <xdr:spPr>
        <a:xfrm>
          <a:off x="76264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67073</xdr:rowOff>
    </xdr:from>
    <xdr:ext cx="469744" cy="259045"/>
    <xdr:sp macro="" textlink="">
      <xdr:nvSpPr>
        <xdr:cNvPr id="266" name="n_4mainValue【体育館・プール】&#10;一人当たり面積">
          <a:extLst>
            <a:ext uri="{FF2B5EF4-FFF2-40B4-BE49-F238E27FC236}">
              <a16:creationId xmlns:a16="http://schemas.microsoft.com/office/drawing/2014/main" id="{1FD87D4D-F76D-4D50-9901-49AB25AD850E}"/>
            </a:ext>
          </a:extLst>
        </xdr:cNvPr>
        <xdr:cNvSpPr txBox="1"/>
      </xdr:nvSpPr>
      <xdr:spPr>
        <a:xfrm>
          <a:off x="6737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AC7C8391-7F86-48FF-8778-C51DB070EA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D36E0B21-4861-4450-9E70-37F4B4F456B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61163F12-9D01-444B-B0E8-F285653B53C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3EB5EB8-1287-428A-84D0-6DFA3F69F4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612FE46-59EB-4699-BAE7-52A0ACF8C66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977FA87-65A5-423D-B396-D99A910197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9BD58989-166D-4E09-9E51-E91DB8EEB7A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45189A6-DAAC-45E6-A481-FC91C645D8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3FFCF433-81E4-4130-8E95-18386229FE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3CEFACB6-1FCC-4957-B28A-17CF1EB125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23B3137E-E488-4B24-85B4-2965CAF7DAE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D6F21A3D-5BA9-46E4-BE0C-BBDA5EB582C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CE44CA93-78A6-4FE6-99A2-86FBD22E952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9DB0F726-E79A-44A2-A843-591D8BFD99D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9AD7EC52-07D7-4E7C-9853-C38B3505700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4725A7DD-4039-4539-96A3-34FE527F2C5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A3E168C6-BFF3-4340-A643-3558ED2FFA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A98B51A3-0E9F-462B-A03A-16B176B2533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5F20F8C3-6951-40CC-AE9B-741DDF411AC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6B5E1AD1-344A-4A79-A97F-CE026CC8BDF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E206E490-A37C-4CC5-8EA7-372F1180FC5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341718CA-4471-4893-829C-309BD06998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8011ACA9-AAEF-4230-B487-7F9D50ED70D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64ACA1F-B87B-4308-8AB9-80D21CD993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19B9653-42F3-4714-8433-FD21E3391CEF}"/>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2D29066C-88EB-478D-8884-CF22FFB1788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1AFFF8D4-D16A-41C8-9941-0ECB4F98B13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194EEEA7-161C-460C-87DF-9D84E0B67429}"/>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A8D6C27F-656B-418D-9B3C-341B2FE62E39}"/>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9BE39FCD-4F63-434B-AF75-8585A8E0AA5A}"/>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3E9CB4B7-F988-47F7-95BE-47A7C001FABD}"/>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7EEC70A5-F4A3-40C0-A31C-FF5FB1664FC1}"/>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462B3006-4E5D-4042-8C00-64BD6A67DF90}"/>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06D901DC-2FD2-48FD-AB40-03D2DBA64E53}"/>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91D0E744-1471-43DF-83A1-46E75CB96C22}"/>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B925422-A335-479D-BB82-E2E7D17098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5EE9576-6A64-489F-A8AB-7B9F1B2D2A9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C615285-E0D1-488E-AB3D-AE180165EB0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09FD192-5FB7-4A61-BA25-74F719B3CD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022C9A0-5546-41B6-B9FB-6E224A2FC24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166370</xdr:rowOff>
    </xdr:from>
    <xdr:to>
      <xdr:col>24</xdr:col>
      <xdr:colOff>114300</xdr:colOff>
      <xdr:row>86</xdr:row>
      <xdr:rowOff>96520</xdr:rowOff>
    </xdr:to>
    <xdr:sp macro="" textlink="">
      <xdr:nvSpPr>
        <xdr:cNvPr id="307" name="楕円 306">
          <a:extLst>
            <a:ext uri="{FF2B5EF4-FFF2-40B4-BE49-F238E27FC236}">
              <a16:creationId xmlns:a16="http://schemas.microsoft.com/office/drawing/2014/main" id="{78057226-AAB2-4352-958A-57A3EC5737B0}"/>
            </a:ext>
          </a:extLst>
        </xdr:cNvPr>
        <xdr:cNvSpPr/>
      </xdr:nvSpPr>
      <xdr:spPr>
        <a:xfrm>
          <a:off x="4584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81297</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8E17EA13-F17A-41FC-ACB9-DCADD947AEBA}"/>
            </a:ext>
          </a:extLst>
        </xdr:cNvPr>
        <xdr:cNvSpPr txBox="1"/>
      </xdr:nvSpPr>
      <xdr:spPr>
        <a:xfrm>
          <a:off x="4673600" y="1465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130175</xdr:rowOff>
    </xdr:from>
    <xdr:to>
      <xdr:col>20</xdr:col>
      <xdr:colOff>38100</xdr:colOff>
      <xdr:row>86</xdr:row>
      <xdr:rowOff>60325</xdr:rowOff>
    </xdr:to>
    <xdr:sp macro="" textlink="">
      <xdr:nvSpPr>
        <xdr:cNvPr id="309" name="楕円 308">
          <a:extLst>
            <a:ext uri="{FF2B5EF4-FFF2-40B4-BE49-F238E27FC236}">
              <a16:creationId xmlns:a16="http://schemas.microsoft.com/office/drawing/2014/main" id="{6A4B31F2-326F-4D77-8449-BF740BD47C39}"/>
            </a:ext>
          </a:extLst>
        </xdr:cNvPr>
        <xdr:cNvSpPr/>
      </xdr:nvSpPr>
      <xdr:spPr>
        <a:xfrm>
          <a:off x="3746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9525</xdr:rowOff>
    </xdr:from>
    <xdr:to>
      <xdr:col>24</xdr:col>
      <xdr:colOff>63500</xdr:colOff>
      <xdr:row>86</xdr:row>
      <xdr:rowOff>45720</xdr:rowOff>
    </xdr:to>
    <xdr:cxnSp macro="">
      <xdr:nvCxnSpPr>
        <xdr:cNvPr id="310" name="直線コネクタ 309">
          <a:extLst>
            <a:ext uri="{FF2B5EF4-FFF2-40B4-BE49-F238E27FC236}">
              <a16:creationId xmlns:a16="http://schemas.microsoft.com/office/drawing/2014/main" id="{BC5AA0F2-090E-464C-AE43-751A48AD7B6A}"/>
            </a:ext>
          </a:extLst>
        </xdr:cNvPr>
        <xdr:cNvCxnSpPr/>
      </xdr:nvCxnSpPr>
      <xdr:spPr>
        <a:xfrm>
          <a:off x="3797300" y="147542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93980</xdr:rowOff>
    </xdr:from>
    <xdr:to>
      <xdr:col>15</xdr:col>
      <xdr:colOff>101600</xdr:colOff>
      <xdr:row>86</xdr:row>
      <xdr:rowOff>24130</xdr:rowOff>
    </xdr:to>
    <xdr:sp macro="" textlink="">
      <xdr:nvSpPr>
        <xdr:cNvPr id="311" name="楕円 310">
          <a:extLst>
            <a:ext uri="{FF2B5EF4-FFF2-40B4-BE49-F238E27FC236}">
              <a16:creationId xmlns:a16="http://schemas.microsoft.com/office/drawing/2014/main" id="{BF18BE9A-3E7F-40F8-98F3-1579C8CB4FFC}"/>
            </a:ext>
          </a:extLst>
        </xdr:cNvPr>
        <xdr:cNvSpPr/>
      </xdr:nvSpPr>
      <xdr:spPr>
        <a:xfrm>
          <a:off x="2857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144780</xdr:rowOff>
    </xdr:from>
    <xdr:to>
      <xdr:col>19</xdr:col>
      <xdr:colOff>177800</xdr:colOff>
      <xdr:row>86</xdr:row>
      <xdr:rowOff>9525</xdr:rowOff>
    </xdr:to>
    <xdr:cxnSp macro="">
      <xdr:nvCxnSpPr>
        <xdr:cNvPr id="312" name="直線コネクタ 311">
          <a:extLst>
            <a:ext uri="{FF2B5EF4-FFF2-40B4-BE49-F238E27FC236}">
              <a16:creationId xmlns:a16="http://schemas.microsoft.com/office/drawing/2014/main" id="{9B458CC7-5F66-4256-9DD3-9A8D33FDD249}"/>
            </a:ext>
          </a:extLst>
        </xdr:cNvPr>
        <xdr:cNvCxnSpPr/>
      </xdr:nvCxnSpPr>
      <xdr:spPr>
        <a:xfrm>
          <a:off x="2908300" y="147180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55880</xdr:rowOff>
    </xdr:from>
    <xdr:to>
      <xdr:col>10</xdr:col>
      <xdr:colOff>165100</xdr:colOff>
      <xdr:row>85</xdr:row>
      <xdr:rowOff>157480</xdr:rowOff>
    </xdr:to>
    <xdr:sp macro="" textlink="">
      <xdr:nvSpPr>
        <xdr:cNvPr id="313" name="楕円 312">
          <a:extLst>
            <a:ext uri="{FF2B5EF4-FFF2-40B4-BE49-F238E27FC236}">
              <a16:creationId xmlns:a16="http://schemas.microsoft.com/office/drawing/2014/main" id="{B4AD9854-36D6-4368-A328-866D955CF600}"/>
            </a:ext>
          </a:extLst>
        </xdr:cNvPr>
        <xdr:cNvSpPr/>
      </xdr:nvSpPr>
      <xdr:spPr>
        <a:xfrm>
          <a:off x="196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106680</xdr:rowOff>
    </xdr:from>
    <xdr:to>
      <xdr:col>15</xdr:col>
      <xdr:colOff>50800</xdr:colOff>
      <xdr:row>85</xdr:row>
      <xdr:rowOff>144780</xdr:rowOff>
    </xdr:to>
    <xdr:cxnSp macro="">
      <xdr:nvCxnSpPr>
        <xdr:cNvPr id="314" name="直線コネクタ 313">
          <a:extLst>
            <a:ext uri="{FF2B5EF4-FFF2-40B4-BE49-F238E27FC236}">
              <a16:creationId xmlns:a16="http://schemas.microsoft.com/office/drawing/2014/main" id="{D427A5AA-5EA7-44B8-B349-DC5A0376D3DA}"/>
            </a:ext>
          </a:extLst>
        </xdr:cNvPr>
        <xdr:cNvCxnSpPr/>
      </xdr:nvCxnSpPr>
      <xdr:spPr>
        <a:xfrm>
          <a:off x="2019300" y="14679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17780</xdr:rowOff>
    </xdr:from>
    <xdr:to>
      <xdr:col>6</xdr:col>
      <xdr:colOff>38100</xdr:colOff>
      <xdr:row>85</xdr:row>
      <xdr:rowOff>119380</xdr:rowOff>
    </xdr:to>
    <xdr:sp macro="" textlink="">
      <xdr:nvSpPr>
        <xdr:cNvPr id="315" name="楕円 314">
          <a:extLst>
            <a:ext uri="{FF2B5EF4-FFF2-40B4-BE49-F238E27FC236}">
              <a16:creationId xmlns:a16="http://schemas.microsoft.com/office/drawing/2014/main" id="{68E053F9-7792-4EFB-83E0-D11BD643DA8C}"/>
            </a:ext>
          </a:extLst>
        </xdr:cNvPr>
        <xdr:cNvSpPr/>
      </xdr:nvSpPr>
      <xdr:spPr>
        <a:xfrm>
          <a:off x="1079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68580</xdr:rowOff>
    </xdr:from>
    <xdr:to>
      <xdr:col>10</xdr:col>
      <xdr:colOff>114300</xdr:colOff>
      <xdr:row>85</xdr:row>
      <xdr:rowOff>106680</xdr:rowOff>
    </xdr:to>
    <xdr:cxnSp macro="">
      <xdr:nvCxnSpPr>
        <xdr:cNvPr id="316" name="直線コネクタ 315">
          <a:extLst>
            <a:ext uri="{FF2B5EF4-FFF2-40B4-BE49-F238E27FC236}">
              <a16:creationId xmlns:a16="http://schemas.microsoft.com/office/drawing/2014/main" id="{01211E8D-6393-4CB5-9E23-EE20BC60B85B}"/>
            </a:ext>
          </a:extLst>
        </xdr:cNvPr>
        <xdr:cNvCxnSpPr/>
      </xdr:nvCxnSpPr>
      <xdr:spPr>
        <a:xfrm>
          <a:off x="1130300" y="14641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CC34F60D-7898-403F-B6A6-5A48467E15A7}"/>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D77B71D9-A10B-4094-9A5E-3F19D3EE97E2}"/>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aveValue【福祉施設】&#10;有形固定資産減価償却率">
          <a:extLst>
            <a:ext uri="{FF2B5EF4-FFF2-40B4-BE49-F238E27FC236}">
              <a16:creationId xmlns:a16="http://schemas.microsoft.com/office/drawing/2014/main" id="{2C98968B-0DF9-450C-B9FF-48BB3092987C}"/>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0" name="n_4aveValue【福祉施設】&#10;有形固定資産減価償却率">
          <a:extLst>
            <a:ext uri="{FF2B5EF4-FFF2-40B4-BE49-F238E27FC236}">
              <a16:creationId xmlns:a16="http://schemas.microsoft.com/office/drawing/2014/main" id="{E43F0179-C1B8-4593-92E7-E05006581105}"/>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51452</xdr:rowOff>
    </xdr:from>
    <xdr:ext cx="405111" cy="259045"/>
    <xdr:sp macro="" textlink="">
      <xdr:nvSpPr>
        <xdr:cNvPr id="321" name="n_1mainValue【福祉施設】&#10;有形固定資産減価償却率">
          <a:extLst>
            <a:ext uri="{FF2B5EF4-FFF2-40B4-BE49-F238E27FC236}">
              <a16:creationId xmlns:a16="http://schemas.microsoft.com/office/drawing/2014/main" id="{06B4884E-6340-4509-A9B2-1B79BEFA684C}"/>
            </a:ext>
          </a:extLst>
        </xdr:cNvPr>
        <xdr:cNvSpPr txBox="1"/>
      </xdr:nvSpPr>
      <xdr:spPr>
        <a:xfrm>
          <a:off x="3582044"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15257</xdr:rowOff>
    </xdr:from>
    <xdr:ext cx="405111" cy="259045"/>
    <xdr:sp macro="" textlink="">
      <xdr:nvSpPr>
        <xdr:cNvPr id="322" name="n_2mainValue【福祉施設】&#10;有形固定資産減価償却率">
          <a:extLst>
            <a:ext uri="{FF2B5EF4-FFF2-40B4-BE49-F238E27FC236}">
              <a16:creationId xmlns:a16="http://schemas.microsoft.com/office/drawing/2014/main" id="{293F422A-4301-41AB-A182-1F43B5D44399}"/>
            </a:ext>
          </a:extLst>
        </xdr:cNvPr>
        <xdr:cNvSpPr txBox="1"/>
      </xdr:nvSpPr>
      <xdr:spPr>
        <a:xfrm>
          <a:off x="2705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148607</xdr:rowOff>
    </xdr:from>
    <xdr:ext cx="405111" cy="259045"/>
    <xdr:sp macro="" textlink="">
      <xdr:nvSpPr>
        <xdr:cNvPr id="323" name="n_3mainValue【福祉施設】&#10;有形固定資産減価償却率">
          <a:extLst>
            <a:ext uri="{FF2B5EF4-FFF2-40B4-BE49-F238E27FC236}">
              <a16:creationId xmlns:a16="http://schemas.microsoft.com/office/drawing/2014/main" id="{3661E127-B45F-4F19-BC78-BF1C8F0CD1A5}"/>
            </a:ext>
          </a:extLst>
        </xdr:cNvPr>
        <xdr:cNvSpPr txBox="1"/>
      </xdr:nvSpPr>
      <xdr:spPr>
        <a:xfrm>
          <a:off x="1816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110507</xdr:rowOff>
    </xdr:from>
    <xdr:ext cx="405111" cy="259045"/>
    <xdr:sp macro="" textlink="">
      <xdr:nvSpPr>
        <xdr:cNvPr id="324" name="n_4mainValue【福祉施設】&#10;有形固定資産減価償却率">
          <a:extLst>
            <a:ext uri="{FF2B5EF4-FFF2-40B4-BE49-F238E27FC236}">
              <a16:creationId xmlns:a16="http://schemas.microsoft.com/office/drawing/2014/main" id="{799191D1-706C-4AF0-AA5B-99BDEF485BBC}"/>
            </a:ext>
          </a:extLst>
        </xdr:cNvPr>
        <xdr:cNvSpPr txBox="1"/>
      </xdr:nvSpPr>
      <xdr:spPr>
        <a:xfrm>
          <a:off x="9277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DCB6C791-AF95-4F8C-BFAF-508702D121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E72A59E0-ECF6-4404-B153-DB7DFB4DC6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ED207ADB-403D-4B5F-A32D-62026E17750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83568B06-B885-4F2C-8F52-5EB9D2CA9C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75A729FB-342F-4ADE-8417-BBC6351BB3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E034A089-4FC9-4E31-82F9-DF030192FB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205451C4-7345-4292-A1D2-340D7139B9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21534F9A-4F61-451D-AB59-FB8D1DEA572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14B1B7D4-9A70-49D1-B1F3-B0FDFE2B43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8D79A127-90CF-471F-BDB4-59E722007B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AFC65318-5B62-45D0-8A7B-8C4112EB7E4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5C91FA4A-7D05-44BA-B6C8-693C676B1E5C}"/>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7A598FAA-B0B3-4BC3-9A9D-913AD76DBD4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17A0948F-0663-40AC-A48A-0461FA66361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6C28DC1B-377E-4C5B-B797-4739CEBD6A8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DD00E7F5-4F42-4543-A096-159114ABA5FE}"/>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EE24719-073C-45DB-828F-04671BE12C9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433064C-C550-4101-906F-F7C25BE3979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10783E00-B83F-43E1-88FA-2A746317CAE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24AFE69B-541E-4E07-A6B6-06959BF3EA18}"/>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A3A1C9A6-77AC-4CDF-BF61-2D4E31841A4E}"/>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F6E00163-5296-4BEE-9C2B-9F7C587D55CE}"/>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9CE13C31-08E1-491C-B4AE-520D0FB47153}"/>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3B5B73AD-3B57-4559-AAB8-1D2AE68105D4}"/>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8A731924-9731-4CCA-B441-5D284BF37329}"/>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EC71FC5F-C54A-4DA4-9CC0-D12F238B0FA3}"/>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725A2D25-2119-4E02-AC11-A942419DB711}"/>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7D3097A7-348B-437B-9681-F441FD1C9475}"/>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C6564249-CEE7-46DF-A576-A43B3769FDEC}"/>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55CA2BCC-7A6B-40A9-9CD0-CB1366DAD561}"/>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C8FFC0C-705F-45E2-9C57-388499BCC6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2BDB01C-0683-4EFD-B917-BCBD570334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E4F8209-6B65-4E32-A567-55AE4C95AC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78D5F0C-11E1-4ACB-A942-D4442F81B4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F1A9285-6A57-4613-B4BA-91DBD2992E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168466</xdr:rowOff>
    </xdr:from>
    <xdr:to>
      <xdr:col>55</xdr:col>
      <xdr:colOff>50800</xdr:colOff>
      <xdr:row>85</xdr:row>
      <xdr:rowOff>98616</xdr:rowOff>
    </xdr:to>
    <xdr:sp macro="" textlink="">
      <xdr:nvSpPr>
        <xdr:cNvPr id="360" name="楕円 359">
          <a:extLst>
            <a:ext uri="{FF2B5EF4-FFF2-40B4-BE49-F238E27FC236}">
              <a16:creationId xmlns:a16="http://schemas.microsoft.com/office/drawing/2014/main" id="{2F701229-8E3C-4E16-9FB5-A42AECC38FC8}"/>
            </a:ext>
          </a:extLst>
        </xdr:cNvPr>
        <xdr:cNvSpPr/>
      </xdr:nvSpPr>
      <xdr:spPr>
        <a:xfrm>
          <a:off x="10426700" y="145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83393</xdr:rowOff>
    </xdr:from>
    <xdr:ext cx="469744" cy="259045"/>
    <xdr:sp macro="" textlink="">
      <xdr:nvSpPr>
        <xdr:cNvPr id="361" name="【福祉施設】&#10;一人当たり面積該当値テキスト">
          <a:extLst>
            <a:ext uri="{FF2B5EF4-FFF2-40B4-BE49-F238E27FC236}">
              <a16:creationId xmlns:a16="http://schemas.microsoft.com/office/drawing/2014/main" id="{A7383B3D-2955-4695-A025-4EE0013DCED6}"/>
            </a:ext>
          </a:extLst>
        </xdr:cNvPr>
        <xdr:cNvSpPr txBox="1"/>
      </xdr:nvSpPr>
      <xdr:spPr>
        <a:xfrm>
          <a:off x="10515600" y="1448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168466</xdr:rowOff>
    </xdr:from>
    <xdr:to>
      <xdr:col>50</xdr:col>
      <xdr:colOff>165100</xdr:colOff>
      <xdr:row>85</xdr:row>
      <xdr:rowOff>98616</xdr:rowOff>
    </xdr:to>
    <xdr:sp macro="" textlink="">
      <xdr:nvSpPr>
        <xdr:cNvPr id="362" name="楕円 361">
          <a:extLst>
            <a:ext uri="{FF2B5EF4-FFF2-40B4-BE49-F238E27FC236}">
              <a16:creationId xmlns:a16="http://schemas.microsoft.com/office/drawing/2014/main" id="{57BC567E-9A32-4FDD-9C66-0D12F3A4EDC9}"/>
            </a:ext>
          </a:extLst>
        </xdr:cNvPr>
        <xdr:cNvSpPr/>
      </xdr:nvSpPr>
      <xdr:spPr>
        <a:xfrm>
          <a:off x="9588500" y="145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47816</xdr:rowOff>
    </xdr:from>
    <xdr:to>
      <xdr:col>55</xdr:col>
      <xdr:colOff>0</xdr:colOff>
      <xdr:row>85</xdr:row>
      <xdr:rowOff>47816</xdr:rowOff>
    </xdr:to>
    <xdr:cxnSp macro="">
      <xdr:nvCxnSpPr>
        <xdr:cNvPr id="363" name="直線コネクタ 362">
          <a:extLst>
            <a:ext uri="{FF2B5EF4-FFF2-40B4-BE49-F238E27FC236}">
              <a16:creationId xmlns:a16="http://schemas.microsoft.com/office/drawing/2014/main" id="{4FF6BDFD-E521-4548-8B5B-3146166386CE}"/>
            </a:ext>
          </a:extLst>
        </xdr:cNvPr>
        <xdr:cNvCxnSpPr/>
      </xdr:nvCxnSpPr>
      <xdr:spPr>
        <a:xfrm>
          <a:off x="9639300" y="14621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169038</xdr:rowOff>
    </xdr:from>
    <xdr:to>
      <xdr:col>46</xdr:col>
      <xdr:colOff>38100</xdr:colOff>
      <xdr:row>85</xdr:row>
      <xdr:rowOff>99188</xdr:rowOff>
    </xdr:to>
    <xdr:sp macro="" textlink="">
      <xdr:nvSpPr>
        <xdr:cNvPr id="364" name="楕円 363">
          <a:extLst>
            <a:ext uri="{FF2B5EF4-FFF2-40B4-BE49-F238E27FC236}">
              <a16:creationId xmlns:a16="http://schemas.microsoft.com/office/drawing/2014/main" id="{0D90BB43-5A93-4786-849C-23D7CC099570}"/>
            </a:ext>
          </a:extLst>
        </xdr:cNvPr>
        <xdr:cNvSpPr/>
      </xdr:nvSpPr>
      <xdr:spPr>
        <a:xfrm>
          <a:off x="8699500" y="145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47816</xdr:rowOff>
    </xdr:from>
    <xdr:to>
      <xdr:col>50</xdr:col>
      <xdr:colOff>114300</xdr:colOff>
      <xdr:row>85</xdr:row>
      <xdr:rowOff>48388</xdr:rowOff>
    </xdr:to>
    <xdr:cxnSp macro="">
      <xdr:nvCxnSpPr>
        <xdr:cNvPr id="365" name="直線コネクタ 364">
          <a:extLst>
            <a:ext uri="{FF2B5EF4-FFF2-40B4-BE49-F238E27FC236}">
              <a16:creationId xmlns:a16="http://schemas.microsoft.com/office/drawing/2014/main" id="{9E1339FE-FBAB-4C6A-B09A-A1092E8444A1}"/>
            </a:ext>
          </a:extLst>
        </xdr:cNvPr>
        <xdr:cNvCxnSpPr/>
      </xdr:nvCxnSpPr>
      <xdr:spPr>
        <a:xfrm flipV="1">
          <a:off x="8750300" y="1462106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169608</xdr:rowOff>
    </xdr:from>
    <xdr:to>
      <xdr:col>41</xdr:col>
      <xdr:colOff>101600</xdr:colOff>
      <xdr:row>85</xdr:row>
      <xdr:rowOff>99758</xdr:rowOff>
    </xdr:to>
    <xdr:sp macro="" textlink="">
      <xdr:nvSpPr>
        <xdr:cNvPr id="366" name="楕円 365">
          <a:extLst>
            <a:ext uri="{FF2B5EF4-FFF2-40B4-BE49-F238E27FC236}">
              <a16:creationId xmlns:a16="http://schemas.microsoft.com/office/drawing/2014/main" id="{64DA0DAC-FF2F-4B60-89DA-13E2689A0899}"/>
            </a:ext>
          </a:extLst>
        </xdr:cNvPr>
        <xdr:cNvSpPr/>
      </xdr:nvSpPr>
      <xdr:spPr>
        <a:xfrm>
          <a:off x="7810500" y="1457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48388</xdr:rowOff>
    </xdr:from>
    <xdr:to>
      <xdr:col>45</xdr:col>
      <xdr:colOff>177800</xdr:colOff>
      <xdr:row>85</xdr:row>
      <xdr:rowOff>48958</xdr:rowOff>
    </xdr:to>
    <xdr:cxnSp macro="">
      <xdr:nvCxnSpPr>
        <xdr:cNvPr id="367" name="直線コネクタ 366">
          <a:extLst>
            <a:ext uri="{FF2B5EF4-FFF2-40B4-BE49-F238E27FC236}">
              <a16:creationId xmlns:a16="http://schemas.microsoft.com/office/drawing/2014/main" id="{049426EA-9E68-41D3-BFDC-F7C1B51F651F}"/>
            </a:ext>
          </a:extLst>
        </xdr:cNvPr>
        <xdr:cNvCxnSpPr/>
      </xdr:nvCxnSpPr>
      <xdr:spPr>
        <a:xfrm flipV="1">
          <a:off x="7861300" y="14621638"/>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170751</xdr:rowOff>
    </xdr:from>
    <xdr:to>
      <xdr:col>36</xdr:col>
      <xdr:colOff>165100</xdr:colOff>
      <xdr:row>85</xdr:row>
      <xdr:rowOff>100901</xdr:rowOff>
    </xdr:to>
    <xdr:sp macro="" textlink="">
      <xdr:nvSpPr>
        <xdr:cNvPr id="368" name="楕円 367">
          <a:extLst>
            <a:ext uri="{FF2B5EF4-FFF2-40B4-BE49-F238E27FC236}">
              <a16:creationId xmlns:a16="http://schemas.microsoft.com/office/drawing/2014/main" id="{E5CA7052-B435-46C3-B218-E8929181AA29}"/>
            </a:ext>
          </a:extLst>
        </xdr:cNvPr>
        <xdr:cNvSpPr/>
      </xdr:nvSpPr>
      <xdr:spPr>
        <a:xfrm>
          <a:off x="6921500" y="1457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48958</xdr:rowOff>
    </xdr:from>
    <xdr:to>
      <xdr:col>41</xdr:col>
      <xdr:colOff>50800</xdr:colOff>
      <xdr:row>85</xdr:row>
      <xdr:rowOff>50101</xdr:rowOff>
    </xdr:to>
    <xdr:cxnSp macro="">
      <xdr:nvCxnSpPr>
        <xdr:cNvPr id="369" name="直線コネクタ 368">
          <a:extLst>
            <a:ext uri="{FF2B5EF4-FFF2-40B4-BE49-F238E27FC236}">
              <a16:creationId xmlns:a16="http://schemas.microsoft.com/office/drawing/2014/main" id="{2CC19FDE-D94A-4BDB-9CBD-C88720413942}"/>
            </a:ext>
          </a:extLst>
        </xdr:cNvPr>
        <xdr:cNvCxnSpPr/>
      </xdr:nvCxnSpPr>
      <xdr:spPr>
        <a:xfrm flipV="1">
          <a:off x="6972300" y="146222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7BE3E836-B8EE-415F-A670-A4D3369061F2}"/>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1" name="n_2aveValue【福祉施設】&#10;一人当たり面積">
          <a:extLst>
            <a:ext uri="{FF2B5EF4-FFF2-40B4-BE49-F238E27FC236}">
              <a16:creationId xmlns:a16="http://schemas.microsoft.com/office/drawing/2014/main" id="{A1B56CB0-D05B-4224-96CF-4F57541C36FE}"/>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72" name="n_3aveValue【福祉施設】&#10;一人当たり面積">
          <a:extLst>
            <a:ext uri="{FF2B5EF4-FFF2-40B4-BE49-F238E27FC236}">
              <a16:creationId xmlns:a16="http://schemas.microsoft.com/office/drawing/2014/main" id="{57EF8845-D77B-43E4-B5CD-9138D05CBD5B}"/>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373" name="n_4aveValue【福祉施設】&#10;一人当たり面積">
          <a:extLst>
            <a:ext uri="{FF2B5EF4-FFF2-40B4-BE49-F238E27FC236}">
              <a16:creationId xmlns:a16="http://schemas.microsoft.com/office/drawing/2014/main" id="{3A45F6A3-D229-4F24-AA89-9A959B860C92}"/>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89743</xdr:rowOff>
    </xdr:from>
    <xdr:ext cx="469744" cy="259045"/>
    <xdr:sp macro="" textlink="">
      <xdr:nvSpPr>
        <xdr:cNvPr id="374" name="n_1mainValue【福祉施設】&#10;一人当たり面積">
          <a:extLst>
            <a:ext uri="{FF2B5EF4-FFF2-40B4-BE49-F238E27FC236}">
              <a16:creationId xmlns:a16="http://schemas.microsoft.com/office/drawing/2014/main" id="{C383D0B5-D5C3-4989-A9F2-9CA0437BA6B4}"/>
            </a:ext>
          </a:extLst>
        </xdr:cNvPr>
        <xdr:cNvSpPr txBox="1"/>
      </xdr:nvSpPr>
      <xdr:spPr>
        <a:xfrm>
          <a:off x="9391727" y="1466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90315</xdr:rowOff>
    </xdr:from>
    <xdr:ext cx="469744" cy="259045"/>
    <xdr:sp macro="" textlink="">
      <xdr:nvSpPr>
        <xdr:cNvPr id="375" name="n_2mainValue【福祉施設】&#10;一人当たり面積">
          <a:extLst>
            <a:ext uri="{FF2B5EF4-FFF2-40B4-BE49-F238E27FC236}">
              <a16:creationId xmlns:a16="http://schemas.microsoft.com/office/drawing/2014/main" id="{1F912BBB-32E5-482A-82A0-4AE0F3324BA8}"/>
            </a:ext>
          </a:extLst>
        </xdr:cNvPr>
        <xdr:cNvSpPr txBox="1"/>
      </xdr:nvSpPr>
      <xdr:spPr>
        <a:xfrm>
          <a:off x="8515427" y="1466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90885</xdr:rowOff>
    </xdr:from>
    <xdr:ext cx="469744" cy="259045"/>
    <xdr:sp macro="" textlink="">
      <xdr:nvSpPr>
        <xdr:cNvPr id="376" name="n_3mainValue【福祉施設】&#10;一人当たり面積">
          <a:extLst>
            <a:ext uri="{FF2B5EF4-FFF2-40B4-BE49-F238E27FC236}">
              <a16:creationId xmlns:a16="http://schemas.microsoft.com/office/drawing/2014/main" id="{F87F650B-8CCC-48CF-80A2-8CFE096C2583}"/>
            </a:ext>
          </a:extLst>
        </xdr:cNvPr>
        <xdr:cNvSpPr txBox="1"/>
      </xdr:nvSpPr>
      <xdr:spPr>
        <a:xfrm>
          <a:off x="7626427" y="1466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92028</xdr:rowOff>
    </xdr:from>
    <xdr:ext cx="469744" cy="259045"/>
    <xdr:sp macro="" textlink="">
      <xdr:nvSpPr>
        <xdr:cNvPr id="377" name="n_4mainValue【福祉施設】&#10;一人当たり面積">
          <a:extLst>
            <a:ext uri="{FF2B5EF4-FFF2-40B4-BE49-F238E27FC236}">
              <a16:creationId xmlns:a16="http://schemas.microsoft.com/office/drawing/2014/main" id="{E085A5B2-F531-4885-AD82-01B01406D8BE}"/>
            </a:ext>
          </a:extLst>
        </xdr:cNvPr>
        <xdr:cNvSpPr txBox="1"/>
      </xdr:nvSpPr>
      <xdr:spPr>
        <a:xfrm>
          <a:off x="6737427" y="1466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67E13E8-25DF-48DE-B3F0-4168CF9117B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8E3689C-6CB3-4BB1-883F-A208FA806BB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126E871-69A1-46B2-8407-1B19AB5A13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FE11A00B-BE50-481C-AB37-7FA3FD4E08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347C15BB-2A39-4470-92C0-F6D4C01CF1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A46DC28-8807-46A4-9169-08E450E14F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752F16D-B5D4-4D3E-AC03-2E0FBDC575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EBB870A4-DAE5-4F5F-AB1F-9415A1C1922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18D0EA1-7D0C-447C-A8CE-9E543C330FF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D6222040-2521-4679-BEDE-5377C8DCD82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2CC738A-D490-40B0-B51B-84EF031D5C4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F7914A10-3E7B-40E6-8077-AF4CC6AF41C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FCFA0D0A-FF57-49CE-A918-D899229EA18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DED1749B-6721-44F7-80C9-ADE2E9F8D7E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799FE767-56D6-49EC-9353-30D912B17C1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F5CE92DE-3C26-4795-9095-504F1275F6A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EDE72F3C-F4B9-4A85-98B6-91FFF63701E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B3CA5364-261D-46D1-A6CD-E917AC0FE5F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F4A1F34F-7DC8-4A2C-B96A-A78D4256F91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1E4D5D53-28D2-4C7C-9A99-EBA06DFFC13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F81D702E-F567-42D5-A732-5FDCA5F3307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65AEEBE1-9B33-4816-93B3-A76623A5A3A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98053FD4-F52F-43F3-BB52-E549B7DE947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34A57F8-9B20-4CA0-8A76-C70D5746145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2BDA2B24-39C5-491B-92A1-B7A9C8F617A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FCCC8353-0F04-452A-8D3D-4F6791F73F53}"/>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119026A0-A6DC-4968-9480-6107CC37189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E4B05ECF-F1A5-4A59-A3FF-0322973C135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E97BFDBA-F3BC-47DE-BCE4-39C3BCBC28A0}"/>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7" name="直線コネクタ 406">
          <a:extLst>
            <a:ext uri="{FF2B5EF4-FFF2-40B4-BE49-F238E27FC236}">
              <a16:creationId xmlns:a16="http://schemas.microsoft.com/office/drawing/2014/main" id="{FE6F8BD3-07FF-4A52-9991-8B96A0A82A59}"/>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AC8D92A7-5D4E-4C77-89B8-EF06A9C0664D}"/>
            </a:ext>
          </a:extLst>
        </xdr:cNvPr>
        <xdr:cNvSpPr txBox="1"/>
      </xdr:nvSpPr>
      <xdr:spPr>
        <a:xfrm>
          <a:off x="4673600" y="1786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409" name="フローチャート: 判断 408">
          <a:extLst>
            <a:ext uri="{FF2B5EF4-FFF2-40B4-BE49-F238E27FC236}">
              <a16:creationId xmlns:a16="http://schemas.microsoft.com/office/drawing/2014/main" id="{D2EED519-F521-44AE-AD81-1189E47A6DFB}"/>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0" name="フローチャート: 判断 409">
          <a:extLst>
            <a:ext uri="{FF2B5EF4-FFF2-40B4-BE49-F238E27FC236}">
              <a16:creationId xmlns:a16="http://schemas.microsoft.com/office/drawing/2014/main" id="{CD03F681-9FB1-417A-B095-38912AE27211}"/>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411" name="フローチャート: 判断 410">
          <a:extLst>
            <a:ext uri="{FF2B5EF4-FFF2-40B4-BE49-F238E27FC236}">
              <a16:creationId xmlns:a16="http://schemas.microsoft.com/office/drawing/2014/main" id="{0B8A1FEB-3E93-4701-B1FC-0D38EEF5CC24}"/>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12" name="フローチャート: 判断 411">
          <a:extLst>
            <a:ext uri="{FF2B5EF4-FFF2-40B4-BE49-F238E27FC236}">
              <a16:creationId xmlns:a16="http://schemas.microsoft.com/office/drawing/2014/main" id="{F2C6C5FE-6703-4CF4-BE5C-E9F94966CB53}"/>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3" name="フローチャート: 判断 412">
          <a:extLst>
            <a:ext uri="{FF2B5EF4-FFF2-40B4-BE49-F238E27FC236}">
              <a16:creationId xmlns:a16="http://schemas.microsoft.com/office/drawing/2014/main" id="{639B5A84-31E4-4BD8-B7C2-18668D77164C}"/>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230EF91-2706-4D48-8E05-867CCCDEB2B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6BEBFA6-1CDD-4957-B1AF-F45BF7D6BF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AE6ED4F-234F-4822-BF35-77C77B1628D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BEB0AA0-9402-4362-A4E4-F1AC9CD960E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FEBFA22-EEC6-4D1E-94B6-77CA8435227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18869</xdr:rowOff>
    </xdr:from>
    <xdr:to>
      <xdr:col>24</xdr:col>
      <xdr:colOff>114300</xdr:colOff>
      <xdr:row>105</xdr:row>
      <xdr:rowOff>120469</xdr:rowOff>
    </xdr:to>
    <xdr:sp macro="" textlink="">
      <xdr:nvSpPr>
        <xdr:cNvPr id="419" name="楕円 418">
          <a:extLst>
            <a:ext uri="{FF2B5EF4-FFF2-40B4-BE49-F238E27FC236}">
              <a16:creationId xmlns:a16="http://schemas.microsoft.com/office/drawing/2014/main" id="{23FCFD2B-43CD-471D-84EB-AE1433A720CE}"/>
            </a:ext>
          </a:extLst>
        </xdr:cNvPr>
        <xdr:cNvSpPr/>
      </xdr:nvSpPr>
      <xdr:spPr>
        <a:xfrm>
          <a:off x="45847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168746</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304DCB21-F514-4F8B-82FE-C21A37C0A700}"/>
            </a:ext>
          </a:extLst>
        </xdr:cNvPr>
        <xdr:cNvSpPr txBox="1"/>
      </xdr:nvSpPr>
      <xdr:spPr>
        <a:xfrm>
          <a:off x="4673600"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21" name="楕円 420">
          <a:extLst>
            <a:ext uri="{FF2B5EF4-FFF2-40B4-BE49-F238E27FC236}">
              <a16:creationId xmlns:a16="http://schemas.microsoft.com/office/drawing/2014/main" id="{86B6D0F9-7B99-4A9C-A29D-B2F65C5DC913}"/>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69669</xdr:rowOff>
    </xdr:to>
    <xdr:cxnSp macro="">
      <xdr:nvCxnSpPr>
        <xdr:cNvPr id="422" name="直線コネクタ 421">
          <a:extLst>
            <a:ext uri="{FF2B5EF4-FFF2-40B4-BE49-F238E27FC236}">
              <a16:creationId xmlns:a16="http://schemas.microsoft.com/office/drawing/2014/main" id="{3C915A4F-BD60-4339-9E74-EF1FB6D6F2F3}"/>
            </a:ext>
          </a:extLst>
        </xdr:cNvPr>
        <xdr:cNvCxnSpPr/>
      </xdr:nvCxnSpPr>
      <xdr:spPr>
        <a:xfrm>
          <a:off x="3797300" y="1804416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423" name="楕円 422">
          <a:extLst>
            <a:ext uri="{FF2B5EF4-FFF2-40B4-BE49-F238E27FC236}">
              <a16:creationId xmlns:a16="http://schemas.microsoft.com/office/drawing/2014/main" id="{D2FB59BC-964E-498A-9D05-587763FF3A93}"/>
            </a:ext>
          </a:extLst>
        </xdr:cNvPr>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41911</xdr:rowOff>
    </xdr:to>
    <xdr:cxnSp macro="">
      <xdr:nvCxnSpPr>
        <xdr:cNvPr id="424" name="直線コネクタ 423">
          <a:extLst>
            <a:ext uri="{FF2B5EF4-FFF2-40B4-BE49-F238E27FC236}">
              <a16:creationId xmlns:a16="http://schemas.microsoft.com/office/drawing/2014/main" id="{4231A9BD-02E8-40CC-BE69-C22F73A78DAE}"/>
            </a:ext>
          </a:extLst>
        </xdr:cNvPr>
        <xdr:cNvCxnSpPr/>
      </xdr:nvCxnSpPr>
      <xdr:spPr>
        <a:xfrm>
          <a:off x="2908300" y="180049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25" name="楕円 424">
          <a:extLst>
            <a:ext uri="{FF2B5EF4-FFF2-40B4-BE49-F238E27FC236}">
              <a16:creationId xmlns:a16="http://schemas.microsoft.com/office/drawing/2014/main" id="{DD5EF798-FB52-4AE5-9534-85F542AAFECF}"/>
            </a:ext>
          </a:extLst>
        </xdr:cNvPr>
        <xdr:cNvSpPr/>
      </xdr:nvSpPr>
      <xdr:spPr>
        <a:xfrm>
          <a:off x="1968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125186</xdr:rowOff>
    </xdr:from>
    <xdr:to>
      <xdr:col>15</xdr:col>
      <xdr:colOff>50800</xdr:colOff>
      <xdr:row>105</xdr:row>
      <xdr:rowOff>2721</xdr:rowOff>
    </xdr:to>
    <xdr:cxnSp macro="">
      <xdr:nvCxnSpPr>
        <xdr:cNvPr id="426" name="直線コネクタ 425">
          <a:extLst>
            <a:ext uri="{FF2B5EF4-FFF2-40B4-BE49-F238E27FC236}">
              <a16:creationId xmlns:a16="http://schemas.microsoft.com/office/drawing/2014/main" id="{3199DAFA-7D2B-4812-905C-F56394610C50}"/>
            </a:ext>
          </a:extLst>
        </xdr:cNvPr>
        <xdr:cNvCxnSpPr/>
      </xdr:nvCxnSpPr>
      <xdr:spPr>
        <a:xfrm>
          <a:off x="2019300" y="179559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27" name="楕円 426">
          <a:extLst>
            <a:ext uri="{FF2B5EF4-FFF2-40B4-BE49-F238E27FC236}">
              <a16:creationId xmlns:a16="http://schemas.microsoft.com/office/drawing/2014/main" id="{7B3E6429-4F0C-40C9-BD88-6AD6D80C26CE}"/>
            </a:ext>
          </a:extLst>
        </xdr:cNvPr>
        <xdr:cNvSpPr/>
      </xdr:nvSpPr>
      <xdr:spPr>
        <a:xfrm>
          <a:off x="1079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108857</xdr:rowOff>
    </xdr:from>
    <xdr:to>
      <xdr:col>10</xdr:col>
      <xdr:colOff>114300</xdr:colOff>
      <xdr:row>104</xdr:row>
      <xdr:rowOff>125186</xdr:rowOff>
    </xdr:to>
    <xdr:cxnSp macro="">
      <xdr:nvCxnSpPr>
        <xdr:cNvPr id="428" name="直線コネクタ 427">
          <a:extLst>
            <a:ext uri="{FF2B5EF4-FFF2-40B4-BE49-F238E27FC236}">
              <a16:creationId xmlns:a16="http://schemas.microsoft.com/office/drawing/2014/main" id="{159FA382-B78C-4758-B573-EDEF5EF7193D}"/>
            </a:ext>
          </a:extLst>
        </xdr:cNvPr>
        <xdr:cNvCxnSpPr/>
      </xdr:nvCxnSpPr>
      <xdr:spPr>
        <a:xfrm>
          <a:off x="1130300" y="179396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9" name="n_1aveValue【市民会館】&#10;有形固定資産減価償却率">
          <a:extLst>
            <a:ext uri="{FF2B5EF4-FFF2-40B4-BE49-F238E27FC236}">
              <a16:creationId xmlns:a16="http://schemas.microsoft.com/office/drawing/2014/main" id="{39F614BD-F1E0-4EA8-A1D0-1D9757BC3FE0}"/>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430" name="n_2aveValue【市民会館】&#10;有形固定資産減価償却率">
          <a:extLst>
            <a:ext uri="{FF2B5EF4-FFF2-40B4-BE49-F238E27FC236}">
              <a16:creationId xmlns:a16="http://schemas.microsoft.com/office/drawing/2014/main" id="{1834A5B2-A17A-4605-90A7-963801D95066}"/>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431" name="n_3aveValue【市民会館】&#10;有形固定資産減価償却率">
          <a:extLst>
            <a:ext uri="{FF2B5EF4-FFF2-40B4-BE49-F238E27FC236}">
              <a16:creationId xmlns:a16="http://schemas.microsoft.com/office/drawing/2014/main" id="{312CFCC0-EE05-46B1-8DB3-ECB8EB6822B0}"/>
            </a:ext>
          </a:extLst>
        </xdr:cNvPr>
        <xdr:cNvSpPr txBox="1"/>
      </xdr:nvSpPr>
      <xdr:spPr>
        <a:xfrm>
          <a:off x="1816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8726</xdr:rowOff>
    </xdr:from>
    <xdr:ext cx="405111" cy="259045"/>
    <xdr:sp macro="" textlink="">
      <xdr:nvSpPr>
        <xdr:cNvPr id="432" name="n_4aveValue【市民会館】&#10;有形固定資産減価償却率">
          <a:extLst>
            <a:ext uri="{FF2B5EF4-FFF2-40B4-BE49-F238E27FC236}">
              <a16:creationId xmlns:a16="http://schemas.microsoft.com/office/drawing/2014/main" id="{F2B70431-E12C-4F2C-BE69-17391B9C4EF7}"/>
            </a:ext>
          </a:extLst>
        </xdr:cNvPr>
        <xdr:cNvSpPr txBox="1"/>
      </xdr:nvSpPr>
      <xdr:spPr>
        <a:xfrm>
          <a:off x="927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33" name="n_1mainValue【市民会館】&#10;有形固定資産減価償却率">
          <a:extLst>
            <a:ext uri="{FF2B5EF4-FFF2-40B4-BE49-F238E27FC236}">
              <a16:creationId xmlns:a16="http://schemas.microsoft.com/office/drawing/2014/main" id="{AFDC210E-AB41-4AB9-A407-6F5AB8CDB818}"/>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70048</xdr:rowOff>
    </xdr:from>
    <xdr:ext cx="405111" cy="259045"/>
    <xdr:sp macro="" textlink="">
      <xdr:nvSpPr>
        <xdr:cNvPr id="434" name="n_2mainValue【市民会館】&#10;有形固定資産減価償却率">
          <a:extLst>
            <a:ext uri="{FF2B5EF4-FFF2-40B4-BE49-F238E27FC236}">
              <a16:creationId xmlns:a16="http://schemas.microsoft.com/office/drawing/2014/main" id="{A447B7B3-4773-4F65-B805-A970B234374A}"/>
            </a:ext>
          </a:extLst>
        </xdr:cNvPr>
        <xdr:cNvSpPr txBox="1"/>
      </xdr:nvSpPr>
      <xdr:spPr>
        <a:xfrm>
          <a:off x="2705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435" name="n_3mainValue【市民会館】&#10;有形固定資産減価償却率">
          <a:extLst>
            <a:ext uri="{FF2B5EF4-FFF2-40B4-BE49-F238E27FC236}">
              <a16:creationId xmlns:a16="http://schemas.microsoft.com/office/drawing/2014/main" id="{D336C9FE-BC6B-490F-AEAC-886385B0423A}"/>
            </a:ext>
          </a:extLst>
        </xdr:cNvPr>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6" name="n_4mainValue【市民会館】&#10;有形固定資産減価償却率">
          <a:extLst>
            <a:ext uri="{FF2B5EF4-FFF2-40B4-BE49-F238E27FC236}">
              <a16:creationId xmlns:a16="http://schemas.microsoft.com/office/drawing/2014/main" id="{2657C4C2-9CA5-495F-B394-BD2FD8833909}"/>
            </a:ext>
          </a:extLst>
        </xdr:cNvPr>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5A30CFDD-FD61-4196-84D1-77E1FAB010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1601370F-203B-4123-A0C9-8B175CCE3A4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7A837573-63AF-47D1-99B4-6BC1C9C799A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D4EE04F-8A63-46DF-A5B4-6D4DC18A70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86F769C4-0B77-4236-9129-0003AF605F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A025DC11-E9F2-44DA-888E-D501657D2AE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40A1FD54-DCF4-4ED3-B989-52CD047626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CA455939-0506-4BF0-AA15-FCD40BAE2EF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E31C7E93-7E05-4AEE-AA05-D723C2272B8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21FC15DB-CE92-4163-BC27-44A80ABC16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5C4FDA13-5319-4847-93A7-3F90DB75EEF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59946CC4-3359-4062-A0C5-BD892A7EF64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8B06787A-B798-4B0C-A43F-4371AE6BA69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99EE93A3-1272-4F93-BBB4-AD589FEC7BF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C30A7F98-41C0-43CD-B6ED-258F10A8138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C4842093-E81D-406D-A14D-76BAB553C9C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A556C238-774A-4BDE-AC26-EBC50DCA690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35F28EA8-BC2C-4780-BDDD-5B623F1BA5F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6060D0C2-48CC-4812-A201-98A37341525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4EE545E-607A-4CD9-B40A-AE74A247115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B839413-E60C-4C10-AE52-512F09AEFB4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A522A64C-7847-4066-9BEC-C4B870B810D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64591AA3-485B-4522-B590-ED1E275263E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FEB93EB7-1CB9-4B2E-996B-65BAFFF8CCF2}"/>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2ECCF9BE-9E1C-42BD-8131-AE84C156886C}"/>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83D40918-A1E6-406D-BF93-7FB4BA2BFDF3}"/>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463" name="【市民会館】&#10;一人当たり面積最大値テキスト">
          <a:extLst>
            <a:ext uri="{FF2B5EF4-FFF2-40B4-BE49-F238E27FC236}">
              <a16:creationId xmlns:a16="http://schemas.microsoft.com/office/drawing/2014/main" id="{928D99DC-F014-4A9E-B489-70C91D475D3D}"/>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464" name="直線コネクタ 463">
          <a:extLst>
            <a:ext uri="{FF2B5EF4-FFF2-40B4-BE49-F238E27FC236}">
              <a16:creationId xmlns:a16="http://schemas.microsoft.com/office/drawing/2014/main" id="{30D2923F-9227-465F-A6FE-89A6513B4901}"/>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465" name="【市民会館】&#10;一人当たり面積平均値テキスト">
          <a:extLst>
            <a:ext uri="{FF2B5EF4-FFF2-40B4-BE49-F238E27FC236}">
              <a16:creationId xmlns:a16="http://schemas.microsoft.com/office/drawing/2014/main" id="{DBAFB1A6-3396-4ABE-BABE-EC67CDC601FC}"/>
            </a:ext>
          </a:extLst>
        </xdr:cNvPr>
        <xdr:cNvSpPr txBox="1"/>
      </xdr:nvSpPr>
      <xdr:spPr>
        <a:xfrm>
          <a:off x="10515600" y="18288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66" name="フローチャート: 判断 465">
          <a:extLst>
            <a:ext uri="{FF2B5EF4-FFF2-40B4-BE49-F238E27FC236}">
              <a16:creationId xmlns:a16="http://schemas.microsoft.com/office/drawing/2014/main" id="{4FA58B65-DAF1-4A68-83F3-AF06F3607113}"/>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467" name="フローチャート: 判断 466">
          <a:extLst>
            <a:ext uri="{FF2B5EF4-FFF2-40B4-BE49-F238E27FC236}">
              <a16:creationId xmlns:a16="http://schemas.microsoft.com/office/drawing/2014/main" id="{5E1DD2E2-D424-425E-8899-1A41134A261A}"/>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468" name="フローチャート: 判断 467">
          <a:extLst>
            <a:ext uri="{FF2B5EF4-FFF2-40B4-BE49-F238E27FC236}">
              <a16:creationId xmlns:a16="http://schemas.microsoft.com/office/drawing/2014/main" id="{ECFF1022-37B2-4284-AE23-0096DBE6C3B5}"/>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469" name="フローチャート: 判断 468">
          <a:extLst>
            <a:ext uri="{FF2B5EF4-FFF2-40B4-BE49-F238E27FC236}">
              <a16:creationId xmlns:a16="http://schemas.microsoft.com/office/drawing/2014/main" id="{3C9F0233-666C-4213-B86D-E980A27047CF}"/>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0" name="フローチャート: 判断 469">
          <a:extLst>
            <a:ext uri="{FF2B5EF4-FFF2-40B4-BE49-F238E27FC236}">
              <a16:creationId xmlns:a16="http://schemas.microsoft.com/office/drawing/2014/main" id="{F1E83744-640A-438B-8D83-06DE9EA1D7A5}"/>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52FCD4F-9A12-4E94-8C01-C5E2D44A30A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1DF674D-FFB8-4323-B495-3F5CA9A5E95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CEF3E39-5209-4F71-B4D4-454CBB2DC2F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343547B-4A67-4505-BA55-2CDACA2589B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AC621D3-4B98-46AA-8C27-8B1D0F5AFDB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76" name="楕円 475">
          <a:extLst>
            <a:ext uri="{FF2B5EF4-FFF2-40B4-BE49-F238E27FC236}">
              <a16:creationId xmlns:a16="http://schemas.microsoft.com/office/drawing/2014/main" id="{1166C111-85BB-4C7D-A2B2-C9076FF46463}"/>
            </a:ext>
          </a:extLst>
        </xdr:cNvPr>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151147</xdr:rowOff>
    </xdr:from>
    <xdr:ext cx="469744" cy="259045"/>
    <xdr:sp macro="" textlink="">
      <xdr:nvSpPr>
        <xdr:cNvPr id="477" name="【市民会館】&#10;一人当たり面積該当値テキスト">
          <a:extLst>
            <a:ext uri="{FF2B5EF4-FFF2-40B4-BE49-F238E27FC236}">
              <a16:creationId xmlns:a16="http://schemas.microsoft.com/office/drawing/2014/main" id="{D2CFF888-896D-4305-BE46-15D0DB11A4C3}"/>
            </a:ext>
          </a:extLst>
        </xdr:cNvPr>
        <xdr:cNvSpPr txBox="1"/>
      </xdr:nvSpPr>
      <xdr:spPr>
        <a:xfrm>
          <a:off x="10515600"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135889</xdr:rowOff>
    </xdr:from>
    <xdr:to>
      <xdr:col>50</xdr:col>
      <xdr:colOff>165100</xdr:colOff>
      <xdr:row>107</xdr:row>
      <xdr:rowOff>66039</xdr:rowOff>
    </xdr:to>
    <xdr:sp macro="" textlink="">
      <xdr:nvSpPr>
        <xdr:cNvPr id="478" name="楕円 477">
          <a:extLst>
            <a:ext uri="{FF2B5EF4-FFF2-40B4-BE49-F238E27FC236}">
              <a16:creationId xmlns:a16="http://schemas.microsoft.com/office/drawing/2014/main" id="{78BD8986-A34E-4A54-8438-16854D5A99B2}"/>
            </a:ext>
          </a:extLst>
        </xdr:cNvPr>
        <xdr:cNvSpPr/>
      </xdr:nvSpPr>
      <xdr:spPr>
        <a:xfrm>
          <a:off x="9588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15239</xdr:rowOff>
    </xdr:to>
    <xdr:cxnSp macro="">
      <xdr:nvCxnSpPr>
        <xdr:cNvPr id="479" name="直線コネクタ 478">
          <a:extLst>
            <a:ext uri="{FF2B5EF4-FFF2-40B4-BE49-F238E27FC236}">
              <a16:creationId xmlns:a16="http://schemas.microsoft.com/office/drawing/2014/main" id="{6319D1CB-0AB8-4DF0-8A68-11EB9AE4AC1E}"/>
            </a:ext>
          </a:extLst>
        </xdr:cNvPr>
        <xdr:cNvCxnSpPr/>
      </xdr:nvCxnSpPr>
      <xdr:spPr>
        <a:xfrm flipV="1">
          <a:off x="9639300" y="183527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80" name="楕円 479">
          <a:extLst>
            <a:ext uri="{FF2B5EF4-FFF2-40B4-BE49-F238E27FC236}">
              <a16:creationId xmlns:a16="http://schemas.microsoft.com/office/drawing/2014/main" id="{02055C6A-BD7F-4F30-9FEC-9956044DDBFE}"/>
            </a:ext>
          </a:extLst>
        </xdr:cNvPr>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15239</xdr:rowOff>
    </xdr:to>
    <xdr:cxnSp macro="">
      <xdr:nvCxnSpPr>
        <xdr:cNvPr id="481" name="直線コネクタ 480">
          <a:extLst>
            <a:ext uri="{FF2B5EF4-FFF2-40B4-BE49-F238E27FC236}">
              <a16:creationId xmlns:a16="http://schemas.microsoft.com/office/drawing/2014/main" id="{5511B332-3C03-4BC7-898F-60CDE112AC33}"/>
            </a:ext>
          </a:extLst>
        </xdr:cNvPr>
        <xdr:cNvCxnSpPr/>
      </xdr:nvCxnSpPr>
      <xdr:spPr>
        <a:xfrm>
          <a:off x="8750300" y="18356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138937</xdr:rowOff>
    </xdr:from>
    <xdr:to>
      <xdr:col>41</xdr:col>
      <xdr:colOff>101600</xdr:colOff>
      <xdr:row>107</xdr:row>
      <xdr:rowOff>69087</xdr:rowOff>
    </xdr:to>
    <xdr:sp macro="" textlink="">
      <xdr:nvSpPr>
        <xdr:cNvPr id="482" name="楕円 481">
          <a:extLst>
            <a:ext uri="{FF2B5EF4-FFF2-40B4-BE49-F238E27FC236}">
              <a16:creationId xmlns:a16="http://schemas.microsoft.com/office/drawing/2014/main" id="{EE437EA9-21DA-46BE-BF50-60743DD564D9}"/>
            </a:ext>
          </a:extLst>
        </xdr:cNvPr>
        <xdr:cNvSpPr/>
      </xdr:nvSpPr>
      <xdr:spPr>
        <a:xfrm>
          <a:off x="7810500" y="183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18287</xdr:rowOff>
    </xdr:to>
    <xdr:cxnSp macro="">
      <xdr:nvCxnSpPr>
        <xdr:cNvPr id="483" name="直線コネクタ 482">
          <a:extLst>
            <a:ext uri="{FF2B5EF4-FFF2-40B4-BE49-F238E27FC236}">
              <a16:creationId xmlns:a16="http://schemas.microsoft.com/office/drawing/2014/main" id="{0DCFC850-AD99-41C8-A2B4-01A1426F5BA3}"/>
            </a:ext>
          </a:extLst>
        </xdr:cNvPr>
        <xdr:cNvCxnSpPr/>
      </xdr:nvCxnSpPr>
      <xdr:spPr>
        <a:xfrm flipV="1">
          <a:off x="7861300" y="1835658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142748</xdr:rowOff>
    </xdr:from>
    <xdr:to>
      <xdr:col>36</xdr:col>
      <xdr:colOff>165100</xdr:colOff>
      <xdr:row>107</xdr:row>
      <xdr:rowOff>72898</xdr:rowOff>
    </xdr:to>
    <xdr:sp macro="" textlink="">
      <xdr:nvSpPr>
        <xdr:cNvPr id="484" name="楕円 483">
          <a:extLst>
            <a:ext uri="{FF2B5EF4-FFF2-40B4-BE49-F238E27FC236}">
              <a16:creationId xmlns:a16="http://schemas.microsoft.com/office/drawing/2014/main" id="{B7D91A2A-920B-41C8-A9CB-8568D8C50B67}"/>
            </a:ext>
          </a:extLst>
        </xdr:cNvPr>
        <xdr:cNvSpPr/>
      </xdr:nvSpPr>
      <xdr:spPr>
        <a:xfrm>
          <a:off x="6921500" y="183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18287</xdr:rowOff>
    </xdr:from>
    <xdr:to>
      <xdr:col>41</xdr:col>
      <xdr:colOff>50800</xdr:colOff>
      <xdr:row>107</xdr:row>
      <xdr:rowOff>22098</xdr:rowOff>
    </xdr:to>
    <xdr:cxnSp macro="">
      <xdr:nvCxnSpPr>
        <xdr:cNvPr id="485" name="直線コネクタ 484">
          <a:extLst>
            <a:ext uri="{FF2B5EF4-FFF2-40B4-BE49-F238E27FC236}">
              <a16:creationId xmlns:a16="http://schemas.microsoft.com/office/drawing/2014/main" id="{36DB8B86-CAB6-4855-8C6F-D2911C03B94C}"/>
            </a:ext>
          </a:extLst>
        </xdr:cNvPr>
        <xdr:cNvCxnSpPr/>
      </xdr:nvCxnSpPr>
      <xdr:spPr>
        <a:xfrm flipV="1">
          <a:off x="6972300" y="18363437"/>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486" name="n_1aveValue【市民会館】&#10;一人当たり面積">
          <a:extLst>
            <a:ext uri="{FF2B5EF4-FFF2-40B4-BE49-F238E27FC236}">
              <a16:creationId xmlns:a16="http://schemas.microsoft.com/office/drawing/2014/main" id="{BEF48718-EB9F-423A-A9F8-A0D4B5BA83BB}"/>
            </a:ext>
          </a:extLst>
        </xdr:cNvPr>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64025</xdr:rowOff>
    </xdr:from>
    <xdr:ext cx="469744" cy="259045"/>
    <xdr:sp macro="" textlink="">
      <xdr:nvSpPr>
        <xdr:cNvPr id="487" name="n_2aveValue【市民会館】&#10;一人当たり面積">
          <a:extLst>
            <a:ext uri="{FF2B5EF4-FFF2-40B4-BE49-F238E27FC236}">
              <a16:creationId xmlns:a16="http://schemas.microsoft.com/office/drawing/2014/main" id="{8C33B66D-2096-4B3A-9315-4F812668CBC1}"/>
            </a:ext>
          </a:extLst>
        </xdr:cNvPr>
        <xdr:cNvSpPr txBox="1"/>
      </xdr:nvSpPr>
      <xdr:spPr>
        <a:xfrm>
          <a:off x="85154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488" name="n_3aveValue【市民会館】&#10;一人当たり面積">
          <a:extLst>
            <a:ext uri="{FF2B5EF4-FFF2-40B4-BE49-F238E27FC236}">
              <a16:creationId xmlns:a16="http://schemas.microsoft.com/office/drawing/2014/main" id="{52123B4E-F177-44F3-9749-884B901CE33A}"/>
            </a:ext>
          </a:extLst>
        </xdr:cNvPr>
        <xdr:cNvSpPr txBox="1"/>
      </xdr:nvSpPr>
      <xdr:spPr>
        <a:xfrm>
          <a:off x="7626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489" name="n_4aveValue【市民会館】&#10;一人当たり面積">
          <a:extLst>
            <a:ext uri="{FF2B5EF4-FFF2-40B4-BE49-F238E27FC236}">
              <a16:creationId xmlns:a16="http://schemas.microsoft.com/office/drawing/2014/main" id="{F6193AB7-9CAE-49BE-B639-2216B493A243}"/>
            </a:ext>
          </a:extLst>
        </xdr:cNvPr>
        <xdr:cNvSpPr txBox="1"/>
      </xdr:nvSpPr>
      <xdr:spPr>
        <a:xfrm>
          <a:off x="6737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57166</xdr:rowOff>
    </xdr:from>
    <xdr:ext cx="469744" cy="259045"/>
    <xdr:sp macro="" textlink="">
      <xdr:nvSpPr>
        <xdr:cNvPr id="490" name="n_1mainValue【市民会館】&#10;一人当たり面積">
          <a:extLst>
            <a:ext uri="{FF2B5EF4-FFF2-40B4-BE49-F238E27FC236}">
              <a16:creationId xmlns:a16="http://schemas.microsoft.com/office/drawing/2014/main" id="{DDE10C55-976E-4BA3-BA65-65F8022F9B6D}"/>
            </a:ext>
          </a:extLst>
        </xdr:cNvPr>
        <xdr:cNvSpPr txBox="1"/>
      </xdr:nvSpPr>
      <xdr:spPr>
        <a:xfrm>
          <a:off x="9391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78757</xdr:rowOff>
    </xdr:from>
    <xdr:ext cx="469744" cy="259045"/>
    <xdr:sp macro="" textlink="">
      <xdr:nvSpPr>
        <xdr:cNvPr id="491" name="n_2mainValue【市民会館】&#10;一人当たり面積">
          <a:extLst>
            <a:ext uri="{FF2B5EF4-FFF2-40B4-BE49-F238E27FC236}">
              <a16:creationId xmlns:a16="http://schemas.microsoft.com/office/drawing/2014/main" id="{1777E8A6-7635-4FBD-9808-B7B708876C37}"/>
            </a:ext>
          </a:extLst>
        </xdr:cNvPr>
        <xdr:cNvSpPr txBox="1"/>
      </xdr:nvSpPr>
      <xdr:spPr>
        <a:xfrm>
          <a:off x="8515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85614</xdr:rowOff>
    </xdr:from>
    <xdr:ext cx="469744" cy="259045"/>
    <xdr:sp macro="" textlink="">
      <xdr:nvSpPr>
        <xdr:cNvPr id="492" name="n_3mainValue【市民会館】&#10;一人当たり面積">
          <a:extLst>
            <a:ext uri="{FF2B5EF4-FFF2-40B4-BE49-F238E27FC236}">
              <a16:creationId xmlns:a16="http://schemas.microsoft.com/office/drawing/2014/main" id="{63D4E508-5237-47C4-8D18-DE5749F31E40}"/>
            </a:ext>
          </a:extLst>
        </xdr:cNvPr>
        <xdr:cNvSpPr txBox="1"/>
      </xdr:nvSpPr>
      <xdr:spPr>
        <a:xfrm>
          <a:off x="7626427" y="180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89425</xdr:rowOff>
    </xdr:from>
    <xdr:ext cx="469744" cy="259045"/>
    <xdr:sp macro="" textlink="">
      <xdr:nvSpPr>
        <xdr:cNvPr id="493" name="n_4mainValue【市民会館】&#10;一人当たり面積">
          <a:extLst>
            <a:ext uri="{FF2B5EF4-FFF2-40B4-BE49-F238E27FC236}">
              <a16:creationId xmlns:a16="http://schemas.microsoft.com/office/drawing/2014/main" id="{BCFD00E8-1853-4FE8-A5AC-D62D49BED12A}"/>
            </a:ext>
          </a:extLst>
        </xdr:cNvPr>
        <xdr:cNvSpPr txBox="1"/>
      </xdr:nvSpPr>
      <xdr:spPr>
        <a:xfrm>
          <a:off x="6737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2207CDB8-D205-4301-9955-16B2E7BC98D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D9DF22D-F838-436C-8820-AB97B9274CB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1ADAA10D-D2E2-40AF-9F7A-899BC9EB0A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7C3D6C5-AD74-4658-B95E-584897ABC7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7ADD4EB9-BEDD-415B-8BE5-7040AD101B2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D970C068-DFE1-49F3-90BA-B172F9ED0C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ADA08462-3879-415A-9AE7-091336259E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532C6B6-2DED-49A1-B207-FF4E2B43322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3DF85F38-4DD1-410B-9275-7D7CCC92C90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EE472229-8A62-40A4-A317-7C9ABF7A26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5C85D97F-753A-41B7-B75A-49DA93770BA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1232AEA8-BA24-4C68-9CCB-2EBEF799574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33EC5A35-180E-499C-AF29-72FD13DC14D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40E3BC84-3139-4136-8CC9-C2A51575D6F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459E1F16-3B0D-4A42-9660-197BAB7CDC1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578CAD6F-1244-48F1-AFEC-D8831886766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532551BF-5B6B-4CDB-A080-5E0FB63C494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DABB8FEF-690C-4C2D-A857-8010429B6BB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45E9CD45-7873-4F26-8738-A2C91A5A828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E9D57EE7-B2A6-4F0D-9AAD-F5D2FF52BB6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30225DC2-D08C-432F-A3EE-8A77B7F46CA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44F1DB2A-106D-4396-B4FE-BC1D46FC13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DF6B08B6-9D20-4C79-A1DA-A0EA13489F6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9410160E-C731-4F7D-9B3B-0292A05202D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4167C6B2-5BDF-4092-9FBF-D5EF2E61FA90}"/>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2A8D6AA8-4387-42C4-B0BC-B713A2BF5D2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83992805-4E6D-4B6D-AFFD-758B9057697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27EA9E10-9E81-4F69-84D6-6EE2DFADD90D}"/>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2" name="直線コネクタ 521">
          <a:extLst>
            <a:ext uri="{FF2B5EF4-FFF2-40B4-BE49-F238E27FC236}">
              <a16:creationId xmlns:a16="http://schemas.microsoft.com/office/drawing/2014/main" id="{00D3867C-78B2-413F-9892-208061D5F6C4}"/>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40C3EC6F-3E3C-4F42-90F2-D27021540AF7}"/>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24" name="フローチャート: 判断 523">
          <a:extLst>
            <a:ext uri="{FF2B5EF4-FFF2-40B4-BE49-F238E27FC236}">
              <a16:creationId xmlns:a16="http://schemas.microsoft.com/office/drawing/2014/main" id="{6EDC7708-138A-4F34-8620-6B9324C865F4}"/>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5" name="フローチャート: 判断 524">
          <a:extLst>
            <a:ext uri="{FF2B5EF4-FFF2-40B4-BE49-F238E27FC236}">
              <a16:creationId xmlns:a16="http://schemas.microsoft.com/office/drawing/2014/main" id="{AC633B76-50E0-4E56-8FEA-337B4157B074}"/>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26" name="フローチャート: 判断 525">
          <a:extLst>
            <a:ext uri="{FF2B5EF4-FFF2-40B4-BE49-F238E27FC236}">
              <a16:creationId xmlns:a16="http://schemas.microsoft.com/office/drawing/2014/main" id="{6F4315B1-DE5B-43B7-B362-08710A7CC1E6}"/>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527" name="フローチャート: 判断 526">
          <a:extLst>
            <a:ext uri="{FF2B5EF4-FFF2-40B4-BE49-F238E27FC236}">
              <a16:creationId xmlns:a16="http://schemas.microsoft.com/office/drawing/2014/main" id="{521A6B55-696F-435B-A726-E14A8907654A}"/>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8" name="フローチャート: 判断 527">
          <a:extLst>
            <a:ext uri="{FF2B5EF4-FFF2-40B4-BE49-F238E27FC236}">
              <a16:creationId xmlns:a16="http://schemas.microsoft.com/office/drawing/2014/main" id="{2BBCC069-617D-424E-B554-49B6DE3B79AC}"/>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0F02A44-33AA-4244-87F1-310C0746D0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CB71DD2-E373-445D-BEFA-A5CB8AA560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05B7B8E-4F2C-4EC1-A154-300CECAF8B6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04BDCD4-6548-4A9A-B0E1-8D9C169C9CB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483F6DA-FBC8-42BD-82EF-5F40DC53F3B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534" name="楕円 533">
          <a:extLst>
            <a:ext uri="{FF2B5EF4-FFF2-40B4-BE49-F238E27FC236}">
              <a16:creationId xmlns:a16="http://schemas.microsoft.com/office/drawing/2014/main" id="{77648662-6E82-49BA-8B19-8BF3918128DE}"/>
            </a:ext>
          </a:extLst>
        </xdr:cNvPr>
        <xdr:cNvSpPr/>
      </xdr:nvSpPr>
      <xdr:spPr>
        <a:xfrm>
          <a:off x="16268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2557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ACD63A5E-E138-428E-9FF0-1D7E880A86C6}"/>
            </a:ext>
          </a:extLst>
        </xdr:cNvPr>
        <xdr:cNvSpPr txBox="1"/>
      </xdr:nvSpPr>
      <xdr:spPr>
        <a:xfrm>
          <a:off x="16357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132080</xdr:rowOff>
    </xdr:from>
    <xdr:to>
      <xdr:col>81</xdr:col>
      <xdr:colOff>101600</xdr:colOff>
      <xdr:row>38</xdr:row>
      <xdr:rowOff>62230</xdr:rowOff>
    </xdr:to>
    <xdr:sp macro="" textlink="">
      <xdr:nvSpPr>
        <xdr:cNvPr id="536" name="楕円 535">
          <a:extLst>
            <a:ext uri="{FF2B5EF4-FFF2-40B4-BE49-F238E27FC236}">
              <a16:creationId xmlns:a16="http://schemas.microsoft.com/office/drawing/2014/main" id="{315D3354-188B-45C6-887A-104D2F42CD38}"/>
            </a:ext>
          </a:extLst>
        </xdr:cNvPr>
        <xdr:cNvSpPr/>
      </xdr:nvSpPr>
      <xdr:spPr>
        <a:xfrm>
          <a:off x="15430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11430</xdr:rowOff>
    </xdr:from>
    <xdr:to>
      <xdr:col>85</xdr:col>
      <xdr:colOff>127000</xdr:colOff>
      <xdr:row>38</xdr:row>
      <xdr:rowOff>30480</xdr:rowOff>
    </xdr:to>
    <xdr:cxnSp macro="">
      <xdr:nvCxnSpPr>
        <xdr:cNvPr id="537" name="直線コネクタ 536">
          <a:extLst>
            <a:ext uri="{FF2B5EF4-FFF2-40B4-BE49-F238E27FC236}">
              <a16:creationId xmlns:a16="http://schemas.microsoft.com/office/drawing/2014/main" id="{3843E130-B75B-4B9A-ACEC-EBDA286C1FC5}"/>
            </a:ext>
          </a:extLst>
        </xdr:cNvPr>
        <xdr:cNvCxnSpPr/>
      </xdr:nvCxnSpPr>
      <xdr:spPr>
        <a:xfrm>
          <a:off x="15481300" y="65265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38" name="楕円 537">
          <a:extLst>
            <a:ext uri="{FF2B5EF4-FFF2-40B4-BE49-F238E27FC236}">
              <a16:creationId xmlns:a16="http://schemas.microsoft.com/office/drawing/2014/main" id="{256B9B39-C06E-4577-B290-704D5C39C926}"/>
            </a:ext>
          </a:extLst>
        </xdr:cNvPr>
        <xdr:cNvSpPr/>
      </xdr:nvSpPr>
      <xdr:spPr>
        <a:xfrm>
          <a:off x="14541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xdr:rowOff>
    </xdr:from>
    <xdr:to>
      <xdr:col>81</xdr:col>
      <xdr:colOff>50800</xdr:colOff>
      <xdr:row>38</xdr:row>
      <xdr:rowOff>34290</xdr:rowOff>
    </xdr:to>
    <xdr:cxnSp macro="">
      <xdr:nvCxnSpPr>
        <xdr:cNvPr id="539" name="直線コネクタ 538">
          <a:extLst>
            <a:ext uri="{FF2B5EF4-FFF2-40B4-BE49-F238E27FC236}">
              <a16:creationId xmlns:a16="http://schemas.microsoft.com/office/drawing/2014/main" id="{CCFFDDE7-F317-44DA-BDF4-3C720379DD00}"/>
            </a:ext>
          </a:extLst>
        </xdr:cNvPr>
        <xdr:cNvCxnSpPr/>
      </xdr:nvCxnSpPr>
      <xdr:spPr>
        <a:xfrm flipV="1">
          <a:off x="14592300" y="65265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88265</xdr:rowOff>
    </xdr:from>
    <xdr:to>
      <xdr:col>72</xdr:col>
      <xdr:colOff>38100</xdr:colOff>
      <xdr:row>38</xdr:row>
      <xdr:rowOff>18415</xdr:rowOff>
    </xdr:to>
    <xdr:sp macro="" textlink="">
      <xdr:nvSpPr>
        <xdr:cNvPr id="540" name="楕円 539">
          <a:extLst>
            <a:ext uri="{FF2B5EF4-FFF2-40B4-BE49-F238E27FC236}">
              <a16:creationId xmlns:a16="http://schemas.microsoft.com/office/drawing/2014/main" id="{B0DB1A2D-943E-4E9A-A016-B80A6B0551FC}"/>
            </a:ext>
          </a:extLst>
        </xdr:cNvPr>
        <xdr:cNvSpPr/>
      </xdr:nvSpPr>
      <xdr:spPr>
        <a:xfrm>
          <a:off x="13652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139065</xdr:rowOff>
    </xdr:from>
    <xdr:to>
      <xdr:col>76</xdr:col>
      <xdr:colOff>114300</xdr:colOff>
      <xdr:row>38</xdr:row>
      <xdr:rowOff>34290</xdr:rowOff>
    </xdr:to>
    <xdr:cxnSp macro="">
      <xdr:nvCxnSpPr>
        <xdr:cNvPr id="541" name="直線コネクタ 540">
          <a:extLst>
            <a:ext uri="{FF2B5EF4-FFF2-40B4-BE49-F238E27FC236}">
              <a16:creationId xmlns:a16="http://schemas.microsoft.com/office/drawing/2014/main" id="{89488247-60E9-44CE-90FF-40587B5999F1}"/>
            </a:ext>
          </a:extLst>
        </xdr:cNvPr>
        <xdr:cNvCxnSpPr/>
      </xdr:nvCxnSpPr>
      <xdr:spPr>
        <a:xfrm>
          <a:off x="13703300" y="648271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xdr:rowOff>
    </xdr:from>
    <xdr:to>
      <xdr:col>67</xdr:col>
      <xdr:colOff>101600</xdr:colOff>
      <xdr:row>37</xdr:row>
      <xdr:rowOff>117475</xdr:rowOff>
    </xdr:to>
    <xdr:sp macro="" textlink="">
      <xdr:nvSpPr>
        <xdr:cNvPr id="542" name="楕円 541">
          <a:extLst>
            <a:ext uri="{FF2B5EF4-FFF2-40B4-BE49-F238E27FC236}">
              <a16:creationId xmlns:a16="http://schemas.microsoft.com/office/drawing/2014/main" id="{D7A13518-A4EB-4D71-AF21-62E9DA2BC823}"/>
            </a:ext>
          </a:extLst>
        </xdr:cNvPr>
        <xdr:cNvSpPr/>
      </xdr:nvSpPr>
      <xdr:spPr>
        <a:xfrm>
          <a:off x="12763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66675</xdr:rowOff>
    </xdr:from>
    <xdr:to>
      <xdr:col>71</xdr:col>
      <xdr:colOff>177800</xdr:colOff>
      <xdr:row>37</xdr:row>
      <xdr:rowOff>139065</xdr:rowOff>
    </xdr:to>
    <xdr:cxnSp macro="">
      <xdr:nvCxnSpPr>
        <xdr:cNvPr id="543" name="直線コネクタ 542">
          <a:extLst>
            <a:ext uri="{FF2B5EF4-FFF2-40B4-BE49-F238E27FC236}">
              <a16:creationId xmlns:a16="http://schemas.microsoft.com/office/drawing/2014/main" id="{6A3BD3CA-EA16-4B52-AD77-9B29133A4A0B}"/>
            </a:ext>
          </a:extLst>
        </xdr:cNvPr>
        <xdr:cNvCxnSpPr/>
      </xdr:nvCxnSpPr>
      <xdr:spPr>
        <a:xfrm>
          <a:off x="12814300" y="64103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B6ED9F5F-9FED-4ABD-B4B6-8720B831AAF4}"/>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53941E9E-CDDE-47FC-BBAB-6B92A49E4505}"/>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6FBEBB5D-849A-4359-AB6B-160A60107EC5}"/>
            </a:ext>
          </a:extLst>
        </xdr:cNvPr>
        <xdr:cNvSpPr txBox="1"/>
      </xdr:nvSpPr>
      <xdr:spPr>
        <a:xfrm>
          <a:off x="13500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347659AC-6D3A-4A09-AC5E-AB81C7C847D7}"/>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78757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6A10638B-A923-4FCF-8D34-389E8C18F89D}"/>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3E7C3B17-5239-4C53-84CC-BDD971A36D3D}"/>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DC077976-F102-490F-AEF7-EAB8332583DE}"/>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8E7E4640-058B-43BD-8EF7-E57DEB768020}"/>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8C42C52E-969C-4B9D-87B5-0DF5DACFB4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A51C6FAD-64A4-479D-BF5A-8E09BE75B9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90773BC0-40E9-414D-B989-3CC986575E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F9D53F4F-D11A-4CC6-81C7-1E31FDCF06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67757933-9EF8-49EA-8752-22D9CE1F61B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A3B6CA0F-E167-452B-9235-8159FE0B18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6F9777B0-2E6D-437B-8862-1D28C91030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42870B8-5C23-489C-84E9-54E8359766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900DCC54-E7C0-42F6-962B-BBDFAEA237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B0A83A0-9903-47F3-9D94-2F4AA3AFCD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A42DF914-EB48-4D2B-A8EC-FD428A90FF0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4BCC4CB0-CF48-4B13-BD4E-BC1B66AF7B18}"/>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6C569F24-6E8D-47C1-98F8-08DFAC6CA9D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A5EC4EFD-ACBE-4C80-9934-166A4DC40028}"/>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A9BF1A4C-80B2-44FE-AB38-EC32E68CD80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EC1EA3F9-9FE0-4825-B653-475790273C09}"/>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A602993F-FA0E-452A-8679-8BD9AF0BFAE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D1DE3C4F-BFC2-4F80-BE07-CC7744E4A0E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7CCB6C19-46B0-4192-8868-F9520B3977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B477320F-38BA-4644-A3D7-5260E91CBA7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48EA5A37-AB79-4022-BB1B-95BFDBEEA32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59552B8B-8E76-4A02-BC2E-48F6227C97DF}"/>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FAA050CA-BB95-44F7-9976-097398295E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5B2AB82A-2D08-4697-BA00-9BB0BC4B3E1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C17D7D24-10E4-412E-9B41-7CEB653113D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577" name="直線コネクタ 576">
          <a:extLst>
            <a:ext uri="{FF2B5EF4-FFF2-40B4-BE49-F238E27FC236}">
              <a16:creationId xmlns:a16="http://schemas.microsoft.com/office/drawing/2014/main" id="{B421B37F-E8CA-4723-9176-14DA2B94E62F}"/>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A358212F-1523-495C-BD17-0A10F8C12754}"/>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579" name="直線コネクタ 578">
          <a:extLst>
            <a:ext uri="{FF2B5EF4-FFF2-40B4-BE49-F238E27FC236}">
              <a16:creationId xmlns:a16="http://schemas.microsoft.com/office/drawing/2014/main" id="{13369AE1-3904-46E6-ACF5-8BBC704F177F}"/>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A896817E-5F5C-4BBB-ACE6-88E8842ED3B6}"/>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581" name="直線コネクタ 580">
          <a:extLst>
            <a:ext uri="{FF2B5EF4-FFF2-40B4-BE49-F238E27FC236}">
              <a16:creationId xmlns:a16="http://schemas.microsoft.com/office/drawing/2014/main" id="{E13258E6-2F64-4BE9-AEB9-4E3CCE892EB9}"/>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B1AA2CB2-9D48-4ACC-885B-45A9E48AB0F0}"/>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583" name="フローチャート: 判断 582">
          <a:extLst>
            <a:ext uri="{FF2B5EF4-FFF2-40B4-BE49-F238E27FC236}">
              <a16:creationId xmlns:a16="http://schemas.microsoft.com/office/drawing/2014/main" id="{A637C8B9-2169-4D25-9468-EA9DC75436B9}"/>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584" name="フローチャート: 判断 583">
          <a:extLst>
            <a:ext uri="{FF2B5EF4-FFF2-40B4-BE49-F238E27FC236}">
              <a16:creationId xmlns:a16="http://schemas.microsoft.com/office/drawing/2014/main" id="{EF6C2844-66BF-414B-B1C0-3FBAA0F1661A}"/>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585" name="フローチャート: 判断 584">
          <a:extLst>
            <a:ext uri="{FF2B5EF4-FFF2-40B4-BE49-F238E27FC236}">
              <a16:creationId xmlns:a16="http://schemas.microsoft.com/office/drawing/2014/main" id="{85B364D2-A2E3-4F1C-AF69-00742E8CCFAE}"/>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586" name="フローチャート: 判断 585">
          <a:extLst>
            <a:ext uri="{FF2B5EF4-FFF2-40B4-BE49-F238E27FC236}">
              <a16:creationId xmlns:a16="http://schemas.microsoft.com/office/drawing/2014/main" id="{5C951B24-F192-4406-8FC1-E0F78708D996}"/>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587" name="フローチャート: 判断 586">
          <a:extLst>
            <a:ext uri="{FF2B5EF4-FFF2-40B4-BE49-F238E27FC236}">
              <a16:creationId xmlns:a16="http://schemas.microsoft.com/office/drawing/2014/main" id="{5648975E-106E-4A6B-99F0-4DD9FC1BE940}"/>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F7DAB2A-22FF-4CC9-924B-D101FFEB51C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1FC2751-5AAF-4232-98FA-12208B4BE3D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63B9E68-19DB-4926-B80A-F8CB499237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41E92E2-6378-4753-9F91-C355429854C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57F29C8-900E-4F27-9261-59FE3982F1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81521</xdr:rowOff>
    </xdr:from>
    <xdr:to>
      <xdr:col>116</xdr:col>
      <xdr:colOff>114300</xdr:colOff>
      <xdr:row>40</xdr:row>
      <xdr:rowOff>11671</xdr:rowOff>
    </xdr:to>
    <xdr:sp macro="" textlink="">
      <xdr:nvSpPr>
        <xdr:cNvPr id="593" name="楕円 592">
          <a:extLst>
            <a:ext uri="{FF2B5EF4-FFF2-40B4-BE49-F238E27FC236}">
              <a16:creationId xmlns:a16="http://schemas.microsoft.com/office/drawing/2014/main" id="{55504348-385A-4AC3-85CC-45A2F6104454}"/>
            </a:ext>
          </a:extLst>
        </xdr:cNvPr>
        <xdr:cNvSpPr/>
      </xdr:nvSpPr>
      <xdr:spPr>
        <a:xfrm>
          <a:off x="22110700" y="67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59948</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3145325A-BD79-4CFF-9443-C47B61A784ED}"/>
            </a:ext>
          </a:extLst>
        </xdr:cNvPr>
        <xdr:cNvSpPr txBox="1"/>
      </xdr:nvSpPr>
      <xdr:spPr>
        <a:xfrm>
          <a:off x="22199600" y="674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85162</xdr:rowOff>
    </xdr:from>
    <xdr:to>
      <xdr:col>112</xdr:col>
      <xdr:colOff>38100</xdr:colOff>
      <xdr:row>40</xdr:row>
      <xdr:rowOff>15312</xdr:rowOff>
    </xdr:to>
    <xdr:sp macro="" textlink="">
      <xdr:nvSpPr>
        <xdr:cNvPr id="595" name="楕円 594">
          <a:extLst>
            <a:ext uri="{FF2B5EF4-FFF2-40B4-BE49-F238E27FC236}">
              <a16:creationId xmlns:a16="http://schemas.microsoft.com/office/drawing/2014/main" id="{5A64DA1B-048B-4A03-87DD-5B1EB6D77473}"/>
            </a:ext>
          </a:extLst>
        </xdr:cNvPr>
        <xdr:cNvSpPr/>
      </xdr:nvSpPr>
      <xdr:spPr>
        <a:xfrm>
          <a:off x="21272500" y="67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132321</xdr:rowOff>
    </xdr:from>
    <xdr:to>
      <xdr:col>116</xdr:col>
      <xdr:colOff>63500</xdr:colOff>
      <xdr:row>39</xdr:row>
      <xdr:rowOff>135962</xdr:rowOff>
    </xdr:to>
    <xdr:cxnSp macro="">
      <xdr:nvCxnSpPr>
        <xdr:cNvPr id="596" name="直線コネクタ 595">
          <a:extLst>
            <a:ext uri="{FF2B5EF4-FFF2-40B4-BE49-F238E27FC236}">
              <a16:creationId xmlns:a16="http://schemas.microsoft.com/office/drawing/2014/main" id="{22484CCA-BB40-4BCB-93FC-108FF74A7763}"/>
            </a:ext>
          </a:extLst>
        </xdr:cNvPr>
        <xdr:cNvCxnSpPr/>
      </xdr:nvCxnSpPr>
      <xdr:spPr>
        <a:xfrm flipV="1">
          <a:off x="21323300" y="6818871"/>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127715</xdr:rowOff>
    </xdr:from>
    <xdr:to>
      <xdr:col>107</xdr:col>
      <xdr:colOff>101600</xdr:colOff>
      <xdr:row>40</xdr:row>
      <xdr:rowOff>57865</xdr:rowOff>
    </xdr:to>
    <xdr:sp macro="" textlink="">
      <xdr:nvSpPr>
        <xdr:cNvPr id="597" name="楕円 596">
          <a:extLst>
            <a:ext uri="{FF2B5EF4-FFF2-40B4-BE49-F238E27FC236}">
              <a16:creationId xmlns:a16="http://schemas.microsoft.com/office/drawing/2014/main" id="{1153CD51-24A4-4E68-B493-51A740D079DD}"/>
            </a:ext>
          </a:extLst>
        </xdr:cNvPr>
        <xdr:cNvSpPr/>
      </xdr:nvSpPr>
      <xdr:spPr>
        <a:xfrm>
          <a:off x="20383500" y="68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135962</xdr:rowOff>
    </xdr:from>
    <xdr:to>
      <xdr:col>111</xdr:col>
      <xdr:colOff>177800</xdr:colOff>
      <xdr:row>40</xdr:row>
      <xdr:rowOff>7065</xdr:rowOff>
    </xdr:to>
    <xdr:cxnSp macro="">
      <xdr:nvCxnSpPr>
        <xdr:cNvPr id="598" name="直線コネクタ 597">
          <a:extLst>
            <a:ext uri="{FF2B5EF4-FFF2-40B4-BE49-F238E27FC236}">
              <a16:creationId xmlns:a16="http://schemas.microsoft.com/office/drawing/2014/main" id="{A66DB63F-C24F-49E1-8B2F-FCE86D3C7AF9}"/>
            </a:ext>
          </a:extLst>
        </xdr:cNvPr>
        <xdr:cNvCxnSpPr/>
      </xdr:nvCxnSpPr>
      <xdr:spPr>
        <a:xfrm flipV="1">
          <a:off x="20434300" y="6822512"/>
          <a:ext cx="889000" cy="4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131359</xdr:rowOff>
    </xdr:from>
    <xdr:to>
      <xdr:col>102</xdr:col>
      <xdr:colOff>165100</xdr:colOff>
      <xdr:row>40</xdr:row>
      <xdr:rowOff>61509</xdr:rowOff>
    </xdr:to>
    <xdr:sp macro="" textlink="">
      <xdr:nvSpPr>
        <xdr:cNvPr id="599" name="楕円 598">
          <a:extLst>
            <a:ext uri="{FF2B5EF4-FFF2-40B4-BE49-F238E27FC236}">
              <a16:creationId xmlns:a16="http://schemas.microsoft.com/office/drawing/2014/main" id="{BC7FCC63-8ED4-4FC4-8DA6-B2932B232436}"/>
            </a:ext>
          </a:extLst>
        </xdr:cNvPr>
        <xdr:cNvSpPr/>
      </xdr:nvSpPr>
      <xdr:spPr>
        <a:xfrm>
          <a:off x="19494500" y="681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7065</xdr:rowOff>
    </xdr:from>
    <xdr:to>
      <xdr:col>107</xdr:col>
      <xdr:colOff>50800</xdr:colOff>
      <xdr:row>40</xdr:row>
      <xdr:rowOff>10709</xdr:rowOff>
    </xdr:to>
    <xdr:cxnSp macro="">
      <xdr:nvCxnSpPr>
        <xdr:cNvPr id="600" name="直線コネクタ 599">
          <a:extLst>
            <a:ext uri="{FF2B5EF4-FFF2-40B4-BE49-F238E27FC236}">
              <a16:creationId xmlns:a16="http://schemas.microsoft.com/office/drawing/2014/main" id="{CA920641-4FEF-4DCC-86D5-C16E681E64BA}"/>
            </a:ext>
          </a:extLst>
        </xdr:cNvPr>
        <xdr:cNvCxnSpPr/>
      </xdr:nvCxnSpPr>
      <xdr:spPr>
        <a:xfrm flipV="1">
          <a:off x="19545300" y="6865065"/>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127147</xdr:rowOff>
    </xdr:from>
    <xdr:to>
      <xdr:col>98</xdr:col>
      <xdr:colOff>38100</xdr:colOff>
      <xdr:row>40</xdr:row>
      <xdr:rowOff>57297</xdr:rowOff>
    </xdr:to>
    <xdr:sp macro="" textlink="">
      <xdr:nvSpPr>
        <xdr:cNvPr id="601" name="楕円 600">
          <a:extLst>
            <a:ext uri="{FF2B5EF4-FFF2-40B4-BE49-F238E27FC236}">
              <a16:creationId xmlns:a16="http://schemas.microsoft.com/office/drawing/2014/main" id="{9E526101-A74C-4AD4-A2F2-3C1F252DC00B}"/>
            </a:ext>
          </a:extLst>
        </xdr:cNvPr>
        <xdr:cNvSpPr/>
      </xdr:nvSpPr>
      <xdr:spPr>
        <a:xfrm>
          <a:off x="18605500" y="6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6497</xdr:rowOff>
    </xdr:from>
    <xdr:to>
      <xdr:col>102</xdr:col>
      <xdr:colOff>114300</xdr:colOff>
      <xdr:row>40</xdr:row>
      <xdr:rowOff>10709</xdr:rowOff>
    </xdr:to>
    <xdr:cxnSp macro="">
      <xdr:nvCxnSpPr>
        <xdr:cNvPr id="602" name="直線コネクタ 601">
          <a:extLst>
            <a:ext uri="{FF2B5EF4-FFF2-40B4-BE49-F238E27FC236}">
              <a16:creationId xmlns:a16="http://schemas.microsoft.com/office/drawing/2014/main" id="{76A3BAA1-38BB-4921-AFB5-A5F35C2FCEDE}"/>
            </a:ext>
          </a:extLst>
        </xdr:cNvPr>
        <xdr:cNvCxnSpPr/>
      </xdr:nvCxnSpPr>
      <xdr:spPr>
        <a:xfrm>
          <a:off x="18656300" y="6864497"/>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A8CF6FED-99C8-4FCA-B835-53EC675846CC}"/>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ECD02DB8-6D7A-401E-A13C-52FE06A71E0D}"/>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CBFFFC60-2EE1-4E91-9DB0-3BFE52605D93}"/>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1757BDED-7E99-4DDB-B3F7-4BBF9CE69CAC}"/>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6439</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476A850F-78C1-4E72-B4D9-BF1E574D7C77}"/>
            </a:ext>
          </a:extLst>
        </xdr:cNvPr>
        <xdr:cNvSpPr txBox="1"/>
      </xdr:nvSpPr>
      <xdr:spPr>
        <a:xfrm>
          <a:off x="21011095" y="686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48992</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939DE861-F14E-4A4D-8C9F-1EF284F31646}"/>
            </a:ext>
          </a:extLst>
        </xdr:cNvPr>
        <xdr:cNvSpPr txBox="1"/>
      </xdr:nvSpPr>
      <xdr:spPr>
        <a:xfrm>
          <a:off x="20134795" y="690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52636</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38C6DE3F-3741-418E-9A42-B71FBC8182C8}"/>
            </a:ext>
          </a:extLst>
        </xdr:cNvPr>
        <xdr:cNvSpPr txBox="1"/>
      </xdr:nvSpPr>
      <xdr:spPr>
        <a:xfrm>
          <a:off x="19245795" y="69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48424</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55BA2789-E7C2-48BE-BA76-F69B72DA6823}"/>
            </a:ext>
          </a:extLst>
        </xdr:cNvPr>
        <xdr:cNvSpPr txBox="1"/>
      </xdr:nvSpPr>
      <xdr:spPr>
        <a:xfrm>
          <a:off x="18356795" y="690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1D206ACF-159A-4C91-A8B4-289AA1E1F7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279F18ED-F7A1-4C32-87E2-7135B41698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A2ED520-B703-4024-93AF-8874391C80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8CF62899-1EC8-4058-85F6-2CE15CF52D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AC29AF5-9D25-40A9-9106-4CE56CC93F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15604F55-4376-476A-A38E-F9744645C7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E4F1301-C145-4730-9999-8BEDD0B60F8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E061E52-FB2F-419F-9A8B-5ED4A8B529A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16E9492A-9168-4D13-9F4C-2ED9D27C0B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30ABF8B6-42E2-4B2B-9F21-C92B556CF8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7781B698-E8CD-4E2A-9D43-56CF4D57CC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A56E3B02-C4A3-4E1C-BA10-7D40C1160B3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22F6787-29F5-4852-AC4D-5179B0539C0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C2B91AF1-5592-4E9A-84C2-F4836A1169F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CE18BCD-83DE-47BC-BFD4-2FE7E1EE4D9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2C07B52E-9C1C-400D-92F7-BD4A5F478D7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47678E31-292B-4022-937C-8F9BD2E9278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4D02EB11-A241-4764-A3CE-DF5A47F9006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9B35CBC-23F8-45D7-AAE4-20DF6F98B27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6E03DE49-AE26-422E-B83E-3A754CB1357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189E2451-8FEB-4321-BDD5-57A0BC439B0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883C8178-4B4C-4672-97AA-A342E992CF7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1BA4553F-DAE2-46B9-AE68-45989CC7957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C920D210-48AF-499A-907D-06812A721B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412866E8-25F1-4415-96AF-D7AB1E8353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636" name="直線コネクタ 635">
          <a:extLst>
            <a:ext uri="{FF2B5EF4-FFF2-40B4-BE49-F238E27FC236}">
              <a16:creationId xmlns:a16="http://schemas.microsoft.com/office/drawing/2014/main" id="{F865B9E2-057F-40D5-99AA-8D896A0FD837}"/>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DE3AECDD-87A4-46C5-8F94-69F7C6EEC499}"/>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638" name="直線コネクタ 637">
          <a:extLst>
            <a:ext uri="{FF2B5EF4-FFF2-40B4-BE49-F238E27FC236}">
              <a16:creationId xmlns:a16="http://schemas.microsoft.com/office/drawing/2014/main" id="{9ED91DE1-3F5B-4DAD-B2BE-E685365B0C34}"/>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D4BE4189-566D-4143-BE9F-FEBF313F195B}"/>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40" name="直線コネクタ 639">
          <a:extLst>
            <a:ext uri="{FF2B5EF4-FFF2-40B4-BE49-F238E27FC236}">
              <a16:creationId xmlns:a16="http://schemas.microsoft.com/office/drawing/2014/main" id="{A6F8D368-7334-4703-A878-D46E5148B964}"/>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59448F9A-918F-41E8-B1D8-81E792F0B5F1}"/>
            </a:ext>
          </a:extLst>
        </xdr:cNvPr>
        <xdr:cNvSpPr txBox="1"/>
      </xdr:nvSpPr>
      <xdr:spPr>
        <a:xfrm>
          <a:off x="16357600" y="1026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42" name="フローチャート: 判断 641">
          <a:extLst>
            <a:ext uri="{FF2B5EF4-FFF2-40B4-BE49-F238E27FC236}">
              <a16:creationId xmlns:a16="http://schemas.microsoft.com/office/drawing/2014/main" id="{1FEDE953-5681-4C61-8559-C1EB53865E3F}"/>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643" name="フローチャート: 判断 642">
          <a:extLst>
            <a:ext uri="{FF2B5EF4-FFF2-40B4-BE49-F238E27FC236}">
              <a16:creationId xmlns:a16="http://schemas.microsoft.com/office/drawing/2014/main" id="{AA248316-7B98-4085-9A6C-D6A8B0E3EE46}"/>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4" name="フローチャート: 判断 643">
          <a:extLst>
            <a:ext uri="{FF2B5EF4-FFF2-40B4-BE49-F238E27FC236}">
              <a16:creationId xmlns:a16="http://schemas.microsoft.com/office/drawing/2014/main" id="{62A46639-BDE0-469A-B2D2-349FF361D4B2}"/>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645" name="フローチャート: 判断 644">
          <a:extLst>
            <a:ext uri="{FF2B5EF4-FFF2-40B4-BE49-F238E27FC236}">
              <a16:creationId xmlns:a16="http://schemas.microsoft.com/office/drawing/2014/main" id="{490950E3-5652-48DC-9878-2FE4D278F986}"/>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46" name="フローチャート: 判断 645">
          <a:extLst>
            <a:ext uri="{FF2B5EF4-FFF2-40B4-BE49-F238E27FC236}">
              <a16:creationId xmlns:a16="http://schemas.microsoft.com/office/drawing/2014/main" id="{7678BB40-DBAF-47AC-9825-0262534A9116}"/>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A2BBAB6-9343-4FA5-8E12-B1DD988A84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5675274-C2E4-4D8E-A6CB-40D79C8B74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B6F36D8-1CDF-404E-BC9F-274B1621A0C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3C9B8A1-2EFA-417E-B4ED-9953776B6B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8A917A6-0A3E-4C3D-81D8-95F40850DF8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30843</xdr:rowOff>
    </xdr:from>
    <xdr:to>
      <xdr:col>85</xdr:col>
      <xdr:colOff>177800</xdr:colOff>
      <xdr:row>56</xdr:row>
      <xdr:rowOff>132443</xdr:rowOff>
    </xdr:to>
    <xdr:sp macro="" textlink="">
      <xdr:nvSpPr>
        <xdr:cNvPr id="652" name="楕円 651">
          <a:extLst>
            <a:ext uri="{FF2B5EF4-FFF2-40B4-BE49-F238E27FC236}">
              <a16:creationId xmlns:a16="http://schemas.microsoft.com/office/drawing/2014/main" id="{67D1C818-6712-4CFE-96A8-F5723AE277CA}"/>
            </a:ext>
          </a:extLst>
        </xdr:cNvPr>
        <xdr:cNvSpPr/>
      </xdr:nvSpPr>
      <xdr:spPr>
        <a:xfrm>
          <a:off x="162687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53720</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975849DF-C665-418B-9B97-75FE05F714B8}"/>
            </a:ext>
          </a:extLst>
        </xdr:cNvPr>
        <xdr:cNvSpPr txBox="1"/>
      </xdr:nvSpPr>
      <xdr:spPr>
        <a:xfrm>
          <a:off x="16357600" y="948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132080</xdr:rowOff>
    </xdr:from>
    <xdr:to>
      <xdr:col>81</xdr:col>
      <xdr:colOff>101600</xdr:colOff>
      <xdr:row>56</xdr:row>
      <xdr:rowOff>62230</xdr:rowOff>
    </xdr:to>
    <xdr:sp macro="" textlink="">
      <xdr:nvSpPr>
        <xdr:cNvPr id="654" name="楕円 653">
          <a:extLst>
            <a:ext uri="{FF2B5EF4-FFF2-40B4-BE49-F238E27FC236}">
              <a16:creationId xmlns:a16="http://schemas.microsoft.com/office/drawing/2014/main" id="{F2430A2C-372A-4897-9B0F-3E6DD1EE065B}"/>
            </a:ext>
          </a:extLst>
        </xdr:cNvPr>
        <xdr:cNvSpPr/>
      </xdr:nvSpPr>
      <xdr:spPr>
        <a:xfrm>
          <a:off x="15430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11430</xdr:rowOff>
    </xdr:from>
    <xdr:to>
      <xdr:col>85</xdr:col>
      <xdr:colOff>127000</xdr:colOff>
      <xdr:row>56</xdr:row>
      <xdr:rowOff>81643</xdr:rowOff>
    </xdr:to>
    <xdr:cxnSp macro="">
      <xdr:nvCxnSpPr>
        <xdr:cNvPr id="655" name="直線コネクタ 654">
          <a:extLst>
            <a:ext uri="{FF2B5EF4-FFF2-40B4-BE49-F238E27FC236}">
              <a16:creationId xmlns:a16="http://schemas.microsoft.com/office/drawing/2014/main" id="{AA05292D-A9E4-4AC7-8D05-6539F6AE0937}"/>
            </a:ext>
          </a:extLst>
        </xdr:cNvPr>
        <xdr:cNvCxnSpPr/>
      </xdr:nvCxnSpPr>
      <xdr:spPr>
        <a:xfrm>
          <a:off x="15481300" y="961263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60234</xdr:rowOff>
    </xdr:from>
    <xdr:to>
      <xdr:col>76</xdr:col>
      <xdr:colOff>165100</xdr:colOff>
      <xdr:row>55</xdr:row>
      <xdr:rowOff>161834</xdr:rowOff>
    </xdr:to>
    <xdr:sp macro="" textlink="">
      <xdr:nvSpPr>
        <xdr:cNvPr id="656" name="楕円 655">
          <a:extLst>
            <a:ext uri="{FF2B5EF4-FFF2-40B4-BE49-F238E27FC236}">
              <a16:creationId xmlns:a16="http://schemas.microsoft.com/office/drawing/2014/main" id="{269C12E3-D106-4CFE-B487-40586DDA8183}"/>
            </a:ext>
          </a:extLst>
        </xdr:cNvPr>
        <xdr:cNvSpPr/>
      </xdr:nvSpPr>
      <xdr:spPr>
        <a:xfrm>
          <a:off x="14541500" y="94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111034</xdr:rowOff>
    </xdr:from>
    <xdr:to>
      <xdr:col>81</xdr:col>
      <xdr:colOff>50800</xdr:colOff>
      <xdr:row>56</xdr:row>
      <xdr:rowOff>11430</xdr:rowOff>
    </xdr:to>
    <xdr:cxnSp macro="">
      <xdr:nvCxnSpPr>
        <xdr:cNvPr id="657" name="直線コネクタ 656">
          <a:extLst>
            <a:ext uri="{FF2B5EF4-FFF2-40B4-BE49-F238E27FC236}">
              <a16:creationId xmlns:a16="http://schemas.microsoft.com/office/drawing/2014/main" id="{FAACC759-1F98-4E37-967E-20B400B92918}"/>
            </a:ext>
          </a:extLst>
        </xdr:cNvPr>
        <xdr:cNvCxnSpPr/>
      </xdr:nvCxnSpPr>
      <xdr:spPr>
        <a:xfrm>
          <a:off x="14592300" y="954078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161472</xdr:rowOff>
    </xdr:from>
    <xdr:to>
      <xdr:col>72</xdr:col>
      <xdr:colOff>38100</xdr:colOff>
      <xdr:row>55</xdr:row>
      <xdr:rowOff>91622</xdr:rowOff>
    </xdr:to>
    <xdr:sp macro="" textlink="">
      <xdr:nvSpPr>
        <xdr:cNvPr id="658" name="楕円 657">
          <a:extLst>
            <a:ext uri="{FF2B5EF4-FFF2-40B4-BE49-F238E27FC236}">
              <a16:creationId xmlns:a16="http://schemas.microsoft.com/office/drawing/2014/main" id="{656266C9-2B06-4C68-8F38-08BED56B3677}"/>
            </a:ext>
          </a:extLst>
        </xdr:cNvPr>
        <xdr:cNvSpPr/>
      </xdr:nvSpPr>
      <xdr:spPr>
        <a:xfrm>
          <a:off x="13652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40822</xdr:rowOff>
    </xdr:from>
    <xdr:to>
      <xdr:col>76</xdr:col>
      <xdr:colOff>114300</xdr:colOff>
      <xdr:row>55</xdr:row>
      <xdr:rowOff>111034</xdr:rowOff>
    </xdr:to>
    <xdr:cxnSp macro="">
      <xdr:nvCxnSpPr>
        <xdr:cNvPr id="659" name="直線コネクタ 658">
          <a:extLst>
            <a:ext uri="{FF2B5EF4-FFF2-40B4-BE49-F238E27FC236}">
              <a16:creationId xmlns:a16="http://schemas.microsoft.com/office/drawing/2014/main" id="{A9F60740-F25D-4D97-9754-D02DE4A48724}"/>
            </a:ext>
          </a:extLst>
        </xdr:cNvPr>
        <xdr:cNvCxnSpPr/>
      </xdr:nvCxnSpPr>
      <xdr:spPr>
        <a:xfrm>
          <a:off x="13703300" y="9470572"/>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45538</xdr:rowOff>
    </xdr:from>
    <xdr:to>
      <xdr:col>67</xdr:col>
      <xdr:colOff>101600</xdr:colOff>
      <xdr:row>61</xdr:row>
      <xdr:rowOff>147138</xdr:rowOff>
    </xdr:to>
    <xdr:sp macro="" textlink="">
      <xdr:nvSpPr>
        <xdr:cNvPr id="660" name="楕円 659">
          <a:extLst>
            <a:ext uri="{FF2B5EF4-FFF2-40B4-BE49-F238E27FC236}">
              <a16:creationId xmlns:a16="http://schemas.microsoft.com/office/drawing/2014/main" id="{528ED420-447C-40BA-9245-8759BE4346BE}"/>
            </a:ext>
          </a:extLst>
        </xdr:cNvPr>
        <xdr:cNvSpPr/>
      </xdr:nvSpPr>
      <xdr:spPr>
        <a:xfrm>
          <a:off x="12763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40822</xdr:rowOff>
    </xdr:from>
    <xdr:to>
      <xdr:col>71</xdr:col>
      <xdr:colOff>177800</xdr:colOff>
      <xdr:row>61</xdr:row>
      <xdr:rowOff>96338</xdr:rowOff>
    </xdr:to>
    <xdr:cxnSp macro="">
      <xdr:nvCxnSpPr>
        <xdr:cNvPr id="661" name="直線コネクタ 660">
          <a:extLst>
            <a:ext uri="{FF2B5EF4-FFF2-40B4-BE49-F238E27FC236}">
              <a16:creationId xmlns:a16="http://schemas.microsoft.com/office/drawing/2014/main" id="{439BFB6E-7E19-4D36-8245-B287F4745C9C}"/>
            </a:ext>
          </a:extLst>
        </xdr:cNvPr>
        <xdr:cNvCxnSpPr/>
      </xdr:nvCxnSpPr>
      <xdr:spPr>
        <a:xfrm flipV="1">
          <a:off x="12814300" y="9470572"/>
          <a:ext cx="889000" cy="108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74A038C8-1E5B-40D6-BF68-0D4AB57CFD6F}"/>
            </a:ext>
          </a:extLst>
        </xdr:cNvPr>
        <xdr:cNvSpPr txBox="1"/>
      </xdr:nvSpPr>
      <xdr:spPr>
        <a:xfrm>
          <a:off x="15266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EFB3B773-7138-4D76-83A3-B7CEDF40E915}"/>
            </a:ext>
          </a:extLst>
        </xdr:cNvPr>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8F4130B4-33D1-4714-82C7-4AC839EB70B5}"/>
            </a:ext>
          </a:extLst>
        </xdr:cNvPr>
        <xdr:cNvSpPr txBox="1"/>
      </xdr:nvSpPr>
      <xdr:spPr>
        <a:xfrm>
          <a:off x="13500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D5500121-D8C8-497B-BB4F-DA1EED52ECD5}"/>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78757</xdr:rowOff>
    </xdr:from>
    <xdr:ext cx="340478" cy="259045"/>
    <xdr:sp macro="" textlink="">
      <xdr:nvSpPr>
        <xdr:cNvPr id="666" name="n_1mainValue【保健センター・保健所】&#10;有形固定資産減価償却率">
          <a:extLst>
            <a:ext uri="{FF2B5EF4-FFF2-40B4-BE49-F238E27FC236}">
              <a16:creationId xmlns:a16="http://schemas.microsoft.com/office/drawing/2014/main" id="{B0D9DB15-5465-4BD7-BB0C-F195558FCB3D}"/>
            </a:ext>
          </a:extLst>
        </xdr:cNvPr>
        <xdr:cNvSpPr txBox="1"/>
      </xdr:nvSpPr>
      <xdr:spPr>
        <a:xfrm>
          <a:off x="15298361" y="933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6911</xdr:rowOff>
    </xdr:from>
    <xdr:ext cx="340478" cy="259045"/>
    <xdr:sp macro="" textlink="">
      <xdr:nvSpPr>
        <xdr:cNvPr id="667" name="n_2mainValue【保健センター・保健所】&#10;有形固定資産減価償却率">
          <a:extLst>
            <a:ext uri="{FF2B5EF4-FFF2-40B4-BE49-F238E27FC236}">
              <a16:creationId xmlns:a16="http://schemas.microsoft.com/office/drawing/2014/main" id="{FF10FEE4-8D5B-4978-BAEF-0D6A9C875563}"/>
            </a:ext>
          </a:extLst>
        </xdr:cNvPr>
        <xdr:cNvSpPr txBox="1"/>
      </xdr:nvSpPr>
      <xdr:spPr>
        <a:xfrm>
          <a:off x="14422061" y="926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108149</xdr:rowOff>
    </xdr:from>
    <xdr:ext cx="340478" cy="259045"/>
    <xdr:sp macro="" textlink="">
      <xdr:nvSpPr>
        <xdr:cNvPr id="668" name="n_3mainValue【保健センター・保健所】&#10;有形固定資産減価償却率">
          <a:extLst>
            <a:ext uri="{FF2B5EF4-FFF2-40B4-BE49-F238E27FC236}">
              <a16:creationId xmlns:a16="http://schemas.microsoft.com/office/drawing/2014/main" id="{2E0D9368-BD63-4F31-8082-58DE4B9E9C2F}"/>
            </a:ext>
          </a:extLst>
        </xdr:cNvPr>
        <xdr:cNvSpPr txBox="1"/>
      </xdr:nvSpPr>
      <xdr:spPr>
        <a:xfrm>
          <a:off x="13533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138265</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F91DE971-923F-4B85-AD70-1EA7BC50A4A6}"/>
            </a:ext>
          </a:extLst>
        </xdr:cNvPr>
        <xdr:cNvSpPr txBox="1"/>
      </xdr:nvSpPr>
      <xdr:spPr>
        <a:xfrm>
          <a:off x="12611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852DCD53-7996-445B-A10D-B3508B2067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FB7A9804-B10A-4DA6-A943-7CD56A1F44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FE9A627-5F37-4DE9-81A9-763DBDA941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CE417869-00BA-48E3-8867-C36C0F107B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D5BF3FB-E8F4-4AB1-A63B-DB093749D44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69DF78C5-A437-4B56-B252-023B3A7FB7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57156D61-F7DF-4592-B573-373726AA627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A5A0DD6B-2392-4918-AB5A-CFDA27C5BCD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DD1659F3-6173-4832-BC75-D9777E9427F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906FD9FA-9AC4-4BEC-ACFF-794B8E65BD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1D920BDC-9999-4854-B24A-08AD0507AF8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B56598C6-F01C-4574-801D-720CB66C82C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26D0D800-D016-443C-ABA3-2B703907886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356581F2-7463-45FD-982B-B7B0F24ABB1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7EFF682D-CF3A-4762-BE60-324D5A2D650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730CAF26-7DAA-4A8A-B104-AB5A4901712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E0569F28-CA65-4F1D-A463-91121EEA99E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58E063C7-0126-4E54-B31B-FD0537A7BD5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149FA292-650A-4593-BBF2-9D663DCFCA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EC447CE1-2DBE-4D98-A39D-1A3402C7178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B610E3C8-DB12-418D-A90E-C0E55C2D613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691" name="直線コネクタ 690">
          <a:extLst>
            <a:ext uri="{FF2B5EF4-FFF2-40B4-BE49-F238E27FC236}">
              <a16:creationId xmlns:a16="http://schemas.microsoft.com/office/drawing/2014/main" id="{D416DCF1-5508-477E-8089-62F0C83DADAE}"/>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85B054C-F453-4A7C-ADC5-7372ED732509}"/>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93" name="直線コネクタ 692">
          <a:extLst>
            <a:ext uri="{FF2B5EF4-FFF2-40B4-BE49-F238E27FC236}">
              <a16:creationId xmlns:a16="http://schemas.microsoft.com/office/drawing/2014/main" id="{E456480A-7708-47F4-AFFC-FFA84B5B0386}"/>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D1723FD5-1527-4E17-89F9-38AFF71A55E3}"/>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695" name="直線コネクタ 694">
          <a:extLst>
            <a:ext uri="{FF2B5EF4-FFF2-40B4-BE49-F238E27FC236}">
              <a16:creationId xmlns:a16="http://schemas.microsoft.com/office/drawing/2014/main" id="{B44529FB-359A-4367-8240-0836B214D3AB}"/>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F353CA84-C8E6-4023-8DEE-BF374C6F4F3B}"/>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697" name="フローチャート: 判断 696">
          <a:extLst>
            <a:ext uri="{FF2B5EF4-FFF2-40B4-BE49-F238E27FC236}">
              <a16:creationId xmlns:a16="http://schemas.microsoft.com/office/drawing/2014/main" id="{53EA5BED-B859-447D-9ADB-44E7E68488ED}"/>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98" name="フローチャート: 判断 697">
          <a:extLst>
            <a:ext uri="{FF2B5EF4-FFF2-40B4-BE49-F238E27FC236}">
              <a16:creationId xmlns:a16="http://schemas.microsoft.com/office/drawing/2014/main" id="{373BA773-1012-4CAC-A1D5-E79B76F6012F}"/>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699" name="フローチャート: 判断 698">
          <a:extLst>
            <a:ext uri="{FF2B5EF4-FFF2-40B4-BE49-F238E27FC236}">
              <a16:creationId xmlns:a16="http://schemas.microsoft.com/office/drawing/2014/main" id="{BFCB13A0-36E3-40C6-9A95-CCB85379AB75}"/>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00" name="フローチャート: 判断 699">
          <a:extLst>
            <a:ext uri="{FF2B5EF4-FFF2-40B4-BE49-F238E27FC236}">
              <a16:creationId xmlns:a16="http://schemas.microsoft.com/office/drawing/2014/main" id="{E06F0548-0E24-4BBA-92C9-EFD393D68EF6}"/>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701" name="フローチャート: 判断 700">
          <a:extLst>
            <a:ext uri="{FF2B5EF4-FFF2-40B4-BE49-F238E27FC236}">
              <a16:creationId xmlns:a16="http://schemas.microsoft.com/office/drawing/2014/main" id="{AD439EE0-FE98-4AE9-9556-788145E85CBA}"/>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B074472-B42F-482C-85CF-305B1B9C3B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23255F3-723F-4FA0-9970-ABBC7D19A5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71D9495-C770-41E1-8E5A-83E187B177A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6CD77DD-BC03-4C20-BB2E-7E9F7043C0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4090E8E-8D22-4530-A4E9-6BFE381885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138938</xdr:rowOff>
    </xdr:from>
    <xdr:to>
      <xdr:col>116</xdr:col>
      <xdr:colOff>114300</xdr:colOff>
      <xdr:row>63</xdr:row>
      <xdr:rowOff>69088</xdr:rowOff>
    </xdr:to>
    <xdr:sp macro="" textlink="">
      <xdr:nvSpPr>
        <xdr:cNvPr id="707" name="楕円 706">
          <a:extLst>
            <a:ext uri="{FF2B5EF4-FFF2-40B4-BE49-F238E27FC236}">
              <a16:creationId xmlns:a16="http://schemas.microsoft.com/office/drawing/2014/main" id="{0C22F4A0-8880-46A4-9F57-1049D1A7CA48}"/>
            </a:ext>
          </a:extLst>
        </xdr:cNvPr>
        <xdr:cNvSpPr/>
      </xdr:nvSpPr>
      <xdr:spPr>
        <a:xfrm>
          <a:off x="221107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53865</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675DF897-34F2-446C-BD09-794B258E67F6}"/>
            </a:ext>
          </a:extLst>
        </xdr:cNvPr>
        <xdr:cNvSpPr txBox="1"/>
      </xdr:nvSpPr>
      <xdr:spPr>
        <a:xfrm>
          <a:off x="22199600" y="1068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709" name="楕円 708">
          <a:extLst>
            <a:ext uri="{FF2B5EF4-FFF2-40B4-BE49-F238E27FC236}">
              <a16:creationId xmlns:a16="http://schemas.microsoft.com/office/drawing/2014/main" id="{93ABB36C-A41F-4F50-8404-B59A75A7117C}"/>
            </a:ext>
          </a:extLst>
        </xdr:cNvPr>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18288</xdr:rowOff>
    </xdr:from>
    <xdr:to>
      <xdr:col>116</xdr:col>
      <xdr:colOff>63500</xdr:colOff>
      <xdr:row>63</xdr:row>
      <xdr:rowOff>20574</xdr:rowOff>
    </xdr:to>
    <xdr:cxnSp macro="">
      <xdr:nvCxnSpPr>
        <xdr:cNvPr id="710" name="直線コネクタ 709">
          <a:extLst>
            <a:ext uri="{FF2B5EF4-FFF2-40B4-BE49-F238E27FC236}">
              <a16:creationId xmlns:a16="http://schemas.microsoft.com/office/drawing/2014/main" id="{6BB49603-85FB-487C-8051-EB7F7F952008}"/>
            </a:ext>
          </a:extLst>
        </xdr:cNvPr>
        <xdr:cNvCxnSpPr/>
      </xdr:nvCxnSpPr>
      <xdr:spPr>
        <a:xfrm flipV="1">
          <a:off x="21323300" y="1081963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711" name="楕円 710">
          <a:extLst>
            <a:ext uri="{FF2B5EF4-FFF2-40B4-BE49-F238E27FC236}">
              <a16:creationId xmlns:a16="http://schemas.microsoft.com/office/drawing/2014/main" id="{A5F8032B-EDEF-4630-B0FA-C161D0794F6C}"/>
            </a:ext>
          </a:extLst>
        </xdr:cNvPr>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20574</xdr:rowOff>
    </xdr:to>
    <xdr:cxnSp macro="">
      <xdr:nvCxnSpPr>
        <xdr:cNvPr id="712" name="直線コネクタ 711">
          <a:extLst>
            <a:ext uri="{FF2B5EF4-FFF2-40B4-BE49-F238E27FC236}">
              <a16:creationId xmlns:a16="http://schemas.microsoft.com/office/drawing/2014/main" id="{A6BFDFCC-00CF-4598-AC18-4F3F9D0BBCA8}"/>
            </a:ext>
          </a:extLst>
        </xdr:cNvPr>
        <xdr:cNvCxnSpPr/>
      </xdr:nvCxnSpPr>
      <xdr:spPr>
        <a:xfrm>
          <a:off x="20434300" y="1082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713" name="楕円 712">
          <a:extLst>
            <a:ext uri="{FF2B5EF4-FFF2-40B4-BE49-F238E27FC236}">
              <a16:creationId xmlns:a16="http://schemas.microsoft.com/office/drawing/2014/main" id="{C16A3806-F313-41D0-AF4F-3F43B1B1E680}"/>
            </a:ext>
          </a:extLst>
        </xdr:cNvPr>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20574</xdr:rowOff>
    </xdr:from>
    <xdr:to>
      <xdr:col>107</xdr:col>
      <xdr:colOff>50800</xdr:colOff>
      <xdr:row>63</xdr:row>
      <xdr:rowOff>22860</xdr:rowOff>
    </xdr:to>
    <xdr:cxnSp macro="">
      <xdr:nvCxnSpPr>
        <xdr:cNvPr id="714" name="直線コネクタ 713">
          <a:extLst>
            <a:ext uri="{FF2B5EF4-FFF2-40B4-BE49-F238E27FC236}">
              <a16:creationId xmlns:a16="http://schemas.microsoft.com/office/drawing/2014/main" id="{8A06AA4D-E72C-4759-B2E7-90D9B080E284}"/>
            </a:ext>
          </a:extLst>
        </xdr:cNvPr>
        <xdr:cNvCxnSpPr/>
      </xdr:nvCxnSpPr>
      <xdr:spPr>
        <a:xfrm flipV="1">
          <a:off x="19545300" y="108219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33782</xdr:rowOff>
    </xdr:from>
    <xdr:to>
      <xdr:col>98</xdr:col>
      <xdr:colOff>38100</xdr:colOff>
      <xdr:row>61</xdr:row>
      <xdr:rowOff>135382</xdr:rowOff>
    </xdr:to>
    <xdr:sp macro="" textlink="">
      <xdr:nvSpPr>
        <xdr:cNvPr id="715" name="楕円 714">
          <a:extLst>
            <a:ext uri="{FF2B5EF4-FFF2-40B4-BE49-F238E27FC236}">
              <a16:creationId xmlns:a16="http://schemas.microsoft.com/office/drawing/2014/main" id="{886A12F9-4F6F-4DD4-B749-A20B273750CD}"/>
            </a:ext>
          </a:extLst>
        </xdr:cNvPr>
        <xdr:cNvSpPr/>
      </xdr:nvSpPr>
      <xdr:spPr>
        <a:xfrm>
          <a:off x="18605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84582</xdr:rowOff>
    </xdr:from>
    <xdr:to>
      <xdr:col>102</xdr:col>
      <xdr:colOff>114300</xdr:colOff>
      <xdr:row>63</xdr:row>
      <xdr:rowOff>22860</xdr:rowOff>
    </xdr:to>
    <xdr:cxnSp macro="">
      <xdr:nvCxnSpPr>
        <xdr:cNvPr id="716" name="直線コネクタ 715">
          <a:extLst>
            <a:ext uri="{FF2B5EF4-FFF2-40B4-BE49-F238E27FC236}">
              <a16:creationId xmlns:a16="http://schemas.microsoft.com/office/drawing/2014/main" id="{61431B2E-EA71-46B9-8B0D-B0D29571452D}"/>
            </a:ext>
          </a:extLst>
        </xdr:cNvPr>
        <xdr:cNvCxnSpPr/>
      </xdr:nvCxnSpPr>
      <xdr:spPr>
        <a:xfrm>
          <a:off x="18656300" y="10543032"/>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717" name="n_1aveValue【保健センター・保健所】&#10;一人当たり面積">
          <a:extLst>
            <a:ext uri="{FF2B5EF4-FFF2-40B4-BE49-F238E27FC236}">
              <a16:creationId xmlns:a16="http://schemas.microsoft.com/office/drawing/2014/main" id="{3730B99B-137D-4284-A012-CEBF6409C471}"/>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718" name="n_2aveValue【保健センター・保健所】&#10;一人当たり面積">
          <a:extLst>
            <a:ext uri="{FF2B5EF4-FFF2-40B4-BE49-F238E27FC236}">
              <a16:creationId xmlns:a16="http://schemas.microsoft.com/office/drawing/2014/main" id="{2DDE364A-2540-4F65-9DCE-6523CAECB5E3}"/>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719" name="n_3aveValue【保健センター・保健所】&#10;一人当たり面積">
          <a:extLst>
            <a:ext uri="{FF2B5EF4-FFF2-40B4-BE49-F238E27FC236}">
              <a16:creationId xmlns:a16="http://schemas.microsoft.com/office/drawing/2014/main" id="{6A726DAE-6DC0-4F8B-A8E0-D602D70AF74E}"/>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12209</xdr:rowOff>
    </xdr:from>
    <xdr:ext cx="469744" cy="259045"/>
    <xdr:sp macro="" textlink="">
      <xdr:nvSpPr>
        <xdr:cNvPr id="720" name="n_4aveValue【保健センター・保健所】&#10;一人当たり面積">
          <a:extLst>
            <a:ext uri="{FF2B5EF4-FFF2-40B4-BE49-F238E27FC236}">
              <a16:creationId xmlns:a16="http://schemas.microsoft.com/office/drawing/2014/main" id="{D39A2588-0183-46FC-9F42-5ADB2BEBE7E2}"/>
            </a:ext>
          </a:extLst>
        </xdr:cNvPr>
        <xdr:cNvSpPr txBox="1"/>
      </xdr:nvSpPr>
      <xdr:spPr>
        <a:xfrm>
          <a:off x="18421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721" name="n_1mainValue【保健センター・保健所】&#10;一人当たり面積">
          <a:extLst>
            <a:ext uri="{FF2B5EF4-FFF2-40B4-BE49-F238E27FC236}">
              <a16:creationId xmlns:a16="http://schemas.microsoft.com/office/drawing/2014/main" id="{C0530CBE-6D2D-4AEB-AD4E-0D7E89B12933}"/>
            </a:ext>
          </a:extLst>
        </xdr:cNvPr>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722" name="n_2mainValue【保健センター・保健所】&#10;一人当たり面積">
          <a:extLst>
            <a:ext uri="{FF2B5EF4-FFF2-40B4-BE49-F238E27FC236}">
              <a16:creationId xmlns:a16="http://schemas.microsoft.com/office/drawing/2014/main" id="{CB6B42AC-7000-4261-85EF-C06DD6553F0C}"/>
            </a:ext>
          </a:extLst>
        </xdr:cNvPr>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723" name="n_3mainValue【保健センター・保健所】&#10;一人当たり面積">
          <a:extLst>
            <a:ext uri="{FF2B5EF4-FFF2-40B4-BE49-F238E27FC236}">
              <a16:creationId xmlns:a16="http://schemas.microsoft.com/office/drawing/2014/main" id="{6B3FA80B-D8B9-4037-97C9-1A40E9B58612}"/>
            </a:ext>
          </a:extLst>
        </xdr:cNvPr>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151909</xdr:rowOff>
    </xdr:from>
    <xdr:ext cx="469744" cy="259045"/>
    <xdr:sp macro="" textlink="">
      <xdr:nvSpPr>
        <xdr:cNvPr id="724" name="n_4mainValue【保健センター・保健所】&#10;一人当たり面積">
          <a:extLst>
            <a:ext uri="{FF2B5EF4-FFF2-40B4-BE49-F238E27FC236}">
              <a16:creationId xmlns:a16="http://schemas.microsoft.com/office/drawing/2014/main" id="{A5D7F13C-7ABB-4AEC-8904-B1C396D34CDA}"/>
            </a:ext>
          </a:extLst>
        </xdr:cNvPr>
        <xdr:cNvSpPr txBox="1"/>
      </xdr:nvSpPr>
      <xdr:spPr>
        <a:xfrm>
          <a:off x="18421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56FAFEE6-1DC5-425F-9238-87AC52C82E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32B8CFF9-CFF5-44FF-A097-FA5B27403F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42CFEEBC-3C0B-4CE2-B516-3007C58881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3EC393D4-7CB9-4EBF-9BB4-912405C756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101399FA-7A99-4F68-B77C-7D24709CE5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5449ED14-A9F7-4893-80F5-E705A0F7BA6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67F6D9C6-9BA6-4B1E-9694-FC817C13375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AB94CECE-5A44-4F1C-A44D-BC79DEFB30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5ACAEF23-479D-419B-BFC5-FD9D3BD3855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CB6D8766-EDD0-4890-9D66-9F2A40781B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95435F84-34D3-47E2-BC55-FEBB2696499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9036DDFB-3E04-489D-AA9D-434A7E5C0FA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50768C84-DBD3-4704-B217-8082FB7294E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D720EFEE-12EF-4D12-8C5D-87CC73C93F2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57D1DC32-12EE-417F-BABF-DC300E09635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79633E01-51F4-426A-AA07-DE132870FFB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AF38E65D-7219-4709-A3E0-81CBAB7B750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C00D7A2A-4CCD-4269-88A9-3DE343602FA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3C9AE7CF-EBCD-49AF-B0E2-65DDEEC1095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6BC35895-FE5B-48FC-A678-0EE806F9EDF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68EC18DA-C002-4DDF-8A0E-19F4F13BC38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3BC296CF-EDFA-4914-A819-8115931385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38081861-51E5-4067-84B6-928CB7620CC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BCCCB20C-03B6-4BF6-9942-05F1E11C60C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749" name="直線コネクタ 748">
          <a:extLst>
            <a:ext uri="{FF2B5EF4-FFF2-40B4-BE49-F238E27FC236}">
              <a16:creationId xmlns:a16="http://schemas.microsoft.com/office/drawing/2014/main" id="{643CAEE5-B495-4D4A-8952-F1D0D9AC6FE9}"/>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8F928E46-2BF5-4570-8C47-9D91F715A49C}"/>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751" name="直線コネクタ 750">
          <a:extLst>
            <a:ext uri="{FF2B5EF4-FFF2-40B4-BE49-F238E27FC236}">
              <a16:creationId xmlns:a16="http://schemas.microsoft.com/office/drawing/2014/main" id="{59065931-0CCE-4257-8261-DA69559DE91D}"/>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896BE451-A898-4B41-86D7-9ADD9AEC71A2}"/>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753" name="直線コネクタ 752">
          <a:extLst>
            <a:ext uri="{FF2B5EF4-FFF2-40B4-BE49-F238E27FC236}">
              <a16:creationId xmlns:a16="http://schemas.microsoft.com/office/drawing/2014/main" id="{F7895A8D-9F14-42E6-ACD8-82DCB1766692}"/>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B08A1BFC-C55D-454B-9325-12EF60DE50FC}"/>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5" name="フローチャート: 判断 754">
          <a:extLst>
            <a:ext uri="{FF2B5EF4-FFF2-40B4-BE49-F238E27FC236}">
              <a16:creationId xmlns:a16="http://schemas.microsoft.com/office/drawing/2014/main" id="{72B27C3A-C740-4A06-8F0B-CD3372CF836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756" name="フローチャート: 判断 755">
          <a:extLst>
            <a:ext uri="{FF2B5EF4-FFF2-40B4-BE49-F238E27FC236}">
              <a16:creationId xmlns:a16="http://schemas.microsoft.com/office/drawing/2014/main" id="{37442AF3-0C5D-4C8B-909C-E94A2A9D5FAC}"/>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57" name="フローチャート: 判断 756">
          <a:extLst>
            <a:ext uri="{FF2B5EF4-FFF2-40B4-BE49-F238E27FC236}">
              <a16:creationId xmlns:a16="http://schemas.microsoft.com/office/drawing/2014/main" id="{27CEC346-983A-484E-A838-169ADFE56A19}"/>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758" name="フローチャート: 判断 757">
          <a:extLst>
            <a:ext uri="{FF2B5EF4-FFF2-40B4-BE49-F238E27FC236}">
              <a16:creationId xmlns:a16="http://schemas.microsoft.com/office/drawing/2014/main" id="{A3ABF7DA-F946-4487-B747-BD1C9CAB482B}"/>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59" name="フローチャート: 判断 758">
          <a:extLst>
            <a:ext uri="{FF2B5EF4-FFF2-40B4-BE49-F238E27FC236}">
              <a16:creationId xmlns:a16="http://schemas.microsoft.com/office/drawing/2014/main" id="{623880DC-86CE-4E1F-8C85-7E97CA70D740}"/>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E13E3AF-1528-4500-B026-581810AA884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1C9DF27-FC6D-4415-AC11-3207F312302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4A899F2-ECEF-454E-BD54-781C7F2EA3E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3366379-8888-49C5-8E09-BA21AAF169C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F1733AB-1805-40CC-B13B-3E10EC31CA2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160655</xdr:rowOff>
    </xdr:from>
    <xdr:to>
      <xdr:col>85</xdr:col>
      <xdr:colOff>177800</xdr:colOff>
      <xdr:row>85</xdr:row>
      <xdr:rowOff>90805</xdr:rowOff>
    </xdr:to>
    <xdr:sp macro="" textlink="">
      <xdr:nvSpPr>
        <xdr:cNvPr id="765" name="楕円 764">
          <a:extLst>
            <a:ext uri="{FF2B5EF4-FFF2-40B4-BE49-F238E27FC236}">
              <a16:creationId xmlns:a16="http://schemas.microsoft.com/office/drawing/2014/main" id="{47DBDF17-95C0-43F7-874F-2AAEA842CE05}"/>
            </a:ext>
          </a:extLst>
        </xdr:cNvPr>
        <xdr:cNvSpPr/>
      </xdr:nvSpPr>
      <xdr:spPr>
        <a:xfrm>
          <a:off x="16268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139082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6F83EAAC-297D-4C0C-90E2-23D5BBED5CF5}"/>
            </a:ext>
          </a:extLst>
        </xdr:cNvPr>
        <xdr:cNvSpPr txBox="1"/>
      </xdr:nvSpPr>
      <xdr:spPr>
        <a:xfrm>
          <a:off x="16357600"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103505</xdr:rowOff>
    </xdr:from>
    <xdr:to>
      <xdr:col>81</xdr:col>
      <xdr:colOff>101600</xdr:colOff>
      <xdr:row>85</xdr:row>
      <xdr:rowOff>33655</xdr:rowOff>
    </xdr:to>
    <xdr:sp macro="" textlink="">
      <xdr:nvSpPr>
        <xdr:cNvPr id="767" name="楕円 766">
          <a:extLst>
            <a:ext uri="{FF2B5EF4-FFF2-40B4-BE49-F238E27FC236}">
              <a16:creationId xmlns:a16="http://schemas.microsoft.com/office/drawing/2014/main" id="{CF6AF70F-532D-4B44-A97F-B1BC6DCF6E76}"/>
            </a:ext>
          </a:extLst>
        </xdr:cNvPr>
        <xdr:cNvSpPr/>
      </xdr:nvSpPr>
      <xdr:spPr>
        <a:xfrm>
          <a:off x="15430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154305</xdr:rowOff>
    </xdr:from>
    <xdr:to>
      <xdr:col>85</xdr:col>
      <xdr:colOff>127000</xdr:colOff>
      <xdr:row>85</xdr:row>
      <xdr:rowOff>40005</xdr:rowOff>
    </xdr:to>
    <xdr:cxnSp macro="">
      <xdr:nvCxnSpPr>
        <xdr:cNvPr id="768" name="直線コネクタ 767">
          <a:extLst>
            <a:ext uri="{FF2B5EF4-FFF2-40B4-BE49-F238E27FC236}">
              <a16:creationId xmlns:a16="http://schemas.microsoft.com/office/drawing/2014/main" id="{020A1BF8-706E-4CC7-9D9F-14F1C740EB75}"/>
            </a:ext>
          </a:extLst>
        </xdr:cNvPr>
        <xdr:cNvCxnSpPr/>
      </xdr:nvCxnSpPr>
      <xdr:spPr>
        <a:xfrm>
          <a:off x="15481300" y="145561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44450</xdr:rowOff>
    </xdr:from>
    <xdr:to>
      <xdr:col>76</xdr:col>
      <xdr:colOff>165100</xdr:colOff>
      <xdr:row>84</xdr:row>
      <xdr:rowOff>146050</xdr:rowOff>
    </xdr:to>
    <xdr:sp macro="" textlink="">
      <xdr:nvSpPr>
        <xdr:cNvPr id="769" name="楕円 768">
          <a:extLst>
            <a:ext uri="{FF2B5EF4-FFF2-40B4-BE49-F238E27FC236}">
              <a16:creationId xmlns:a16="http://schemas.microsoft.com/office/drawing/2014/main" id="{D8DFB7A7-A33F-4F97-9953-029A112B8A96}"/>
            </a:ext>
          </a:extLst>
        </xdr:cNvPr>
        <xdr:cNvSpPr/>
      </xdr:nvSpPr>
      <xdr:spPr>
        <a:xfrm>
          <a:off x="1454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95250</xdr:rowOff>
    </xdr:from>
    <xdr:to>
      <xdr:col>81</xdr:col>
      <xdr:colOff>50800</xdr:colOff>
      <xdr:row>84</xdr:row>
      <xdr:rowOff>154305</xdr:rowOff>
    </xdr:to>
    <xdr:cxnSp macro="">
      <xdr:nvCxnSpPr>
        <xdr:cNvPr id="770" name="直線コネクタ 769">
          <a:extLst>
            <a:ext uri="{FF2B5EF4-FFF2-40B4-BE49-F238E27FC236}">
              <a16:creationId xmlns:a16="http://schemas.microsoft.com/office/drawing/2014/main" id="{FA558129-157E-4F1F-BA32-14F2A646815B}"/>
            </a:ext>
          </a:extLst>
        </xdr:cNvPr>
        <xdr:cNvCxnSpPr/>
      </xdr:nvCxnSpPr>
      <xdr:spPr>
        <a:xfrm>
          <a:off x="14592300" y="144970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158750</xdr:rowOff>
    </xdr:from>
    <xdr:to>
      <xdr:col>72</xdr:col>
      <xdr:colOff>38100</xdr:colOff>
      <xdr:row>84</xdr:row>
      <xdr:rowOff>88900</xdr:rowOff>
    </xdr:to>
    <xdr:sp macro="" textlink="">
      <xdr:nvSpPr>
        <xdr:cNvPr id="771" name="楕円 770">
          <a:extLst>
            <a:ext uri="{FF2B5EF4-FFF2-40B4-BE49-F238E27FC236}">
              <a16:creationId xmlns:a16="http://schemas.microsoft.com/office/drawing/2014/main" id="{7BE411F9-7CD3-4B78-B8CA-972FE3D8BCF0}"/>
            </a:ext>
          </a:extLst>
        </xdr:cNvPr>
        <xdr:cNvSpPr/>
      </xdr:nvSpPr>
      <xdr:spPr>
        <a:xfrm>
          <a:off x="1365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84</xdr:row>
      <xdr:rowOff>95250</xdr:rowOff>
    </xdr:to>
    <xdr:cxnSp macro="">
      <xdr:nvCxnSpPr>
        <xdr:cNvPr id="772" name="直線コネクタ 771">
          <a:extLst>
            <a:ext uri="{FF2B5EF4-FFF2-40B4-BE49-F238E27FC236}">
              <a16:creationId xmlns:a16="http://schemas.microsoft.com/office/drawing/2014/main" id="{14D818A8-A78A-4DF4-9B65-74ECBA999F7F}"/>
            </a:ext>
          </a:extLst>
        </xdr:cNvPr>
        <xdr:cNvCxnSpPr/>
      </xdr:nvCxnSpPr>
      <xdr:spPr>
        <a:xfrm>
          <a:off x="13703300" y="14439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101600</xdr:rowOff>
    </xdr:from>
    <xdr:to>
      <xdr:col>67</xdr:col>
      <xdr:colOff>101600</xdr:colOff>
      <xdr:row>84</xdr:row>
      <xdr:rowOff>31750</xdr:rowOff>
    </xdr:to>
    <xdr:sp macro="" textlink="">
      <xdr:nvSpPr>
        <xdr:cNvPr id="773" name="楕円 772">
          <a:extLst>
            <a:ext uri="{FF2B5EF4-FFF2-40B4-BE49-F238E27FC236}">
              <a16:creationId xmlns:a16="http://schemas.microsoft.com/office/drawing/2014/main" id="{40D9663C-7DC3-4F11-BDBF-3FAEE8842BB5}"/>
            </a:ext>
          </a:extLst>
        </xdr:cNvPr>
        <xdr:cNvSpPr/>
      </xdr:nvSpPr>
      <xdr:spPr>
        <a:xfrm>
          <a:off x="1276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152400</xdr:rowOff>
    </xdr:from>
    <xdr:to>
      <xdr:col>71</xdr:col>
      <xdr:colOff>177800</xdr:colOff>
      <xdr:row>84</xdr:row>
      <xdr:rowOff>38100</xdr:rowOff>
    </xdr:to>
    <xdr:cxnSp macro="">
      <xdr:nvCxnSpPr>
        <xdr:cNvPr id="774" name="直線コネクタ 773">
          <a:extLst>
            <a:ext uri="{FF2B5EF4-FFF2-40B4-BE49-F238E27FC236}">
              <a16:creationId xmlns:a16="http://schemas.microsoft.com/office/drawing/2014/main" id="{22F63948-F146-4766-B77C-1FB1EA8FDFE5}"/>
            </a:ext>
          </a:extLst>
        </xdr:cNvPr>
        <xdr:cNvCxnSpPr/>
      </xdr:nvCxnSpPr>
      <xdr:spPr>
        <a:xfrm>
          <a:off x="12814300" y="14382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775" name="n_1aveValue【消防施設】&#10;有形固定資産減価償却率">
          <a:extLst>
            <a:ext uri="{FF2B5EF4-FFF2-40B4-BE49-F238E27FC236}">
              <a16:creationId xmlns:a16="http://schemas.microsoft.com/office/drawing/2014/main" id="{AC338392-F377-48BE-B669-0BBC1B2CBCCE}"/>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776" name="n_2aveValue【消防施設】&#10;有形固定資産減価償却率">
          <a:extLst>
            <a:ext uri="{FF2B5EF4-FFF2-40B4-BE49-F238E27FC236}">
              <a16:creationId xmlns:a16="http://schemas.microsoft.com/office/drawing/2014/main" id="{7F505935-D485-4232-9376-E7C2D958FA57}"/>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777" name="n_3aveValue【消防施設】&#10;有形固定資産減価償却率">
          <a:extLst>
            <a:ext uri="{FF2B5EF4-FFF2-40B4-BE49-F238E27FC236}">
              <a16:creationId xmlns:a16="http://schemas.microsoft.com/office/drawing/2014/main" id="{A08B55EB-253E-401C-A2E4-7B9ED1263666}"/>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778" name="n_4aveValue【消防施設】&#10;有形固定資産減価償却率">
          <a:extLst>
            <a:ext uri="{FF2B5EF4-FFF2-40B4-BE49-F238E27FC236}">
              <a16:creationId xmlns:a16="http://schemas.microsoft.com/office/drawing/2014/main" id="{7E403BA2-0A45-4C8A-BA4A-AE902F7BE9A8}"/>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24782</xdr:rowOff>
    </xdr:from>
    <xdr:ext cx="405111" cy="259045"/>
    <xdr:sp macro="" textlink="">
      <xdr:nvSpPr>
        <xdr:cNvPr id="779" name="n_1mainValue【消防施設】&#10;有形固定資産減価償却率">
          <a:extLst>
            <a:ext uri="{FF2B5EF4-FFF2-40B4-BE49-F238E27FC236}">
              <a16:creationId xmlns:a16="http://schemas.microsoft.com/office/drawing/2014/main" id="{7D3A6B2F-F339-4A63-B5AB-28FB83802870}"/>
            </a:ext>
          </a:extLst>
        </xdr:cNvPr>
        <xdr:cNvSpPr txBox="1"/>
      </xdr:nvSpPr>
      <xdr:spPr>
        <a:xfrm>
          <a:off x="152660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137177</xdr:rowOff>
    </xdr:from>
    <xdr:ext cx="405111" cy="259045"/>
    <xdr:sp macro="" textlink="">
      <xdr:nvSpPr>
        <xdr:cNvPr id="780" name="n_2mainValue【消防施設】&#10;有形固定資産減価償却率">
          <a:extLst>
            <a:ext uri="{FF2B5EF4-FFF2-40B4-BE49-F238E27FC236}">
              <a16:creationId xmlns:a16="http://schemas.microsoft.com/office/drawing/2014/main" id="{C9CF7062-A716-4B1A-A424-BECBD875BFA7}"/>
            </a:ext>
          </a:extLst>
        </xdr:cNvPr>
        <xdr:cNvSpPr txBox="1"/>
      </xdr:nvSpPr>
      <xdr:spPr>
        <a:xfrm>
          <a:off x="14389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80027</xdr:rowOff>
    </xdr:from>
    <xdr:ext cx="405111" cy="259045"/>
    <xdr:sp macro="" textlink="">
      <xdr:nvSpPr>
        <xdr:cNvPr id="781" name="n_3mainValue【消防施設】&#10;有形固定資産減価償却率">
          <a:extLst>
            <a:ext uri="{FF2B5EF4-FFF2-40B4-BE49-F238E27FC236}">
              <a16:creationId xmlns:a16="http://schemas.microsoft.com/office/drawing/2014/main" id="{11D88597-7CD8-4839-AAA2-2B11E217B002}"/>
            </a:ext>
          </a:extLst>
        </xdr:cNvPr>
        <xdr:cNvSpPr txBox="1"/>
      </xdr:nvSpPr>
      <xdr:spPr>
        <a:xfrm>
          <a:off x="13500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22877</xdr:rowOff>
    </xdr:from>
    <xdr:ext cx="405111" cy="259045"/>
    <xdr:sp macro="" textlink="">
      <xdr:nvSpPr>
        <xdr:cNvPr id="782" name="n_4mainValue【消防施設】&#10;有形固定資産減価償却率">
          <a:extLst>
            <a:ext uri="{FF2B5EF4-FFF2-40B4-BE49-F238E27FC236}">
              <a16:creationId xmlns:a16="http://schemas.microsoft.com/office/drawing/2014/main" id="{F098837C-95BD-4F23-8B30-AEE13AE17C7C}"/>
            </a:ext>
          </a:extLst>
        </xdr:cNvPr>
        <xdr:cNvSpPr txBox="1"/>
      </xdr:nvSpPr>
      <xdr:spPr>
        <a:xfrm>
          <a:off x="12611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54B47343-61A9-4F22-A478-7E9F2C5CD0C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37D12994-FE46-412E-93C9-F8755945AC0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92190AA5-74B0-4BC9-B3C3-B249F7C0E5E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97FE19F0-F084-445E-9D7C-02E8A09C9C8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93874C83-D666-42B7-A551-F6FDA7D598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DBB86EF5-D1D5-49B4-8D90-B985DD87DEC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1B5FE400-37CE-4AD1-A5A8-EB71668290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4097F05E-33DB-455E-AEF3-308B87CD287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13CB62FC-7A0D-4607-9289-A81756CF8D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5AEC5AFD-92F0-4768-9EBB-607CD92CE6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C4B94CED-7250-4D77-87D9-E72AF95CAEF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3657CF6D-7951-46AE-A363-3F572A3BDEA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721035CD-3169-46CE-8CA6-F97189542BE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80698EE7-586E-473A-854E-485B7B1A382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D36510CF-1733-4099-9D0C-E896A50DC44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CD9ED1F3-50B1-4C1A-8A9E-76081AE9787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F1D6ACD4-7B2E-4C1F-BC35-86DEB5BCDD2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80C825A1-65FF-4898-A889-74B10DD925A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42FA6856-8EEC-47B1-9D3C-30AC05DC4FC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60A9FD7-92CE-4444-839A-4959AFB0835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F2791D76-AE0B-4E8C-9BF6-1FE20135C33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804" name="直線コネクタ 803">
          <a:extLst>
            <a:ext uri="{FF2B5EF4-FFF2-40B4-BE49-F238E27FC236}">
              <a16:creationId xmlns:a16="http://schemas.microsoft.com/office/drawing/2014/main" id="{4CAFDAB9-8606-4CFF-9FE3-8262B8F29796}"/>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805" name="【消防施設】&#10;一人当たり面積最小値テキスト">
          <a:extLst>
            <a:ext uri="{FF2B5EF4-FFF2-40B4-BE49-F238E27FC236}">
              <a16:creationId xmlns:a16="http://schemas.microsoft.com/office/drawing/2014/main" id="{28BE8D66-783F-4446-B09F-ABF1459CFB69}"/>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806" name="直線コネクタ 805">
          <a:extLst>
            <a:ext uri="{FF2B5EF4-FFF2-40B4-BE49-F238E27FC236}">
              <a16:creationId xmlns:a16="http://schemas.microsoft.com/office/drawing/2014/main" id="{C648C7EB-90F8-48F7-8FA4-65092B767573}"/>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807" name="【消防施設】&#10;一人当たり面積最大値テキスト">
          <a:extLst>
            <a:ext uri="{FF2B5EF4-FFF2-40B4-BE49-F238E27FC236}">
              <a16:creationId xmlns:a16="http://schemas.microsoft.com/office/drawing/2014/main" id="{06B50196-219F-4703-B3E4-2753042A24EE}"/>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808" name="直線コネクタ 807">
          <a:extLst>
            <a:ext uri="{FF2B5EF4-FFF2-40B4-BE49-F238E27FC236}">
              <a16:creationId xmlns:a16="http://schemas.microsoft.com/office/drawing/2014/main" id="{C84CF8C3-CE21-4C31-B3D7-632E5942DE71}"/>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809" name="【消防施設】&#10;一人当たり面積平均値テキスト">
          <a:extLst>
            <a:ext uri="{FF2B5EF4-FFF2-40B4-BE49-F238E27FC236}">
              <a16:creationId xmlns:a16="http://schemas.microsoft.com/office/drawing/2014/main" id="{A50275D5-FF3E-4E39-A6DA-F42EB1D7EDBF}"/>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810" name="フローチャート: 判断 809">
          <a:extLst>
            <a:ext uri="{FF2B5EF4-FFF2-40B4-BE49-F238E27FC236}">
              <a16:creationId xmlns:a16="http://schemas.microsoft.com/office/drawing/2014/main" id="{481DB2FD-456A-4A88-A01A-536720FBEB55}"/>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811" name="フローチャート: 判断 810">
          <a:extLst>
            <a:ext uri="{FF2B5EF4-FFF2-40B4-BE49-F238E27FC236}">
              <a16:creationId xmlns:a16="http://schemas.microsoft.com/office/drawing/2014/main" id="{F1AC010D-8BAE-4296-AEDB-0639745FD01A}"/>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812" name="フローチャート: 判断 811">
          <a:extLst>
            <a:ext uri="{FF2B5EF4-FFF2-40B4-BE49-F238E27FC236}">
              <a16:creationId xmlns:a16="http://schemas.microsoft.com/office/drawing/2014/main" id="{58F9BA58-A43B-4D09-95B3-01050D171D1B}"/>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813" name="フローチャート: 判断 812">
          <a:extLst>
            <a:ext uri="{FF2B5EF4-FFF2-40B4-BE49-F238E27FC236}">
              <a16:creationId xmlns:a16="http://schemas.microsoft.com/office/drawing/2014/main" id="{5646EFE4-BA4C-4F8D-9D9E-066E3AEE61EC}"/>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814" name="フローチャート: 判断 813">
          <a:extLst>
            <a:ext uri="{FF2B5EF4-FFF2-40B4-BE49-F238E27FC236}">
              <a16:creationId xmlns:a16="http://schemas.microsoft.com/office/drawing/2014/main" id="{64D2F97B-B728-49D6-B17A-7418B8963BEC}"/>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5017056-7D6C-4C63-B47E-C1045AD29E4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42EFCD0-DCD0-4BFC-9139-E8D920ABAC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4012B20-6590-4709-9950-CC65DB12487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591C3AF-9919-4AFE-9421-DC7C4D3873F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9D6144C9-8D54-434B-B22F-FBBBA9B441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107086</xdr:rowOff>
    </xdr:from>
    <xdr:to>
      <xdr:col>116</xdr:col>
      <xdr:colOff>114300</xdr:colOff>
      <xdr:row>86</xdr:row>
      <xdr:rowOff>37236</xdr:rowOff>
    </xdr:to>
    <xdr:sp macro="" textlink="">
      <xdr:nvSpPr>
        <xdr:cNvPr id="820" name="楕円 819">
          <a:extLst>
            <a:ext uri="{FF2B5EF4-FFF2-40B4-BE49-F238E27FC236}">
              <a16:creationId xmlns:a16="http://schemas.microsoft.com/office/drawing/2014/main" id="{D7B81912-91CC-4938-B3FB-6B1848BD25AA}"/>
            </a:ext>
          </a:extLst>
        </xdr:cNvPr>
        <xdr:cNvSpPr/>
      </xdr:nvSpPr>
      <xdr:spPr>
        <a:xfrm>
          <a:off x="221107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31563</xdr:rowOff>
    </xdr:from>
    <xdr:ext cx="469744" cy="259045"/>
    <xdr:sp macro="" textlink="">
      <xdr:nvSpPr>
        <xdr:cNvPr id="821" name="【消防施設】&#10;一人当たり面積該当値テキスト">
          <a:extLst>
            <a:ext uri="{FF2B5EF4-FFF2-40B4-BE49-F238E27FC236}">
              <a16:creationId xmlns:a16="http://schemas.microsoft.com/office/drawing/2014/main" id="{42A21FA8-080D-4BF6-BB3B-A9C14970DA8F}"/>
            </a:ext>
          </a:extLst>
        </xdr:cNvPr>
        <xdr:cNvSpPr txBox="1"/>
      </xdr:nvSpPr>
      <xdr:spPr>
        <a:xfrm>
          <a:off x="22199600" y="1460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107544</xdr:rowOff>
    </xdr:from>
    <xdr:to>
      <xdr:col>112</xdr:col>
      <xdr:colOff>38100</xdr:colOff>
      <xdr:row>86</xdr:row>
      <xdr:rowOff>37694</xdr:rowOff>
    </xdr:to>
    <xdr:sp macro="" textlink="">
      <xdr:nvSpPr>
        <xdr:cNvPr id="822" name="楕円 821">
          <a:extLst>
            <a:ext uri="{FF2B5EF4-FFF2-40B4-BE49-F238E27FC236}">
              <a16:creationId xmlns:a16="http://schemas.microsoft.com/office/drawing/2014/main" id="{32D3A153-93AF-4BCB-90A5-1DEFDE9E40C7}"/>
            </a:ext>
          </a:extLst>
        </xdr:cNvPr>
        <xdr:cNvSpPr/>
      </xdr:nvSpPr>
      <xdr:spPr>
        <a:xfrm>
          <a:off x="212725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157886</xdr:rowOff>
    </xdr:from>
    <xdr:to>
      <xdr:col>116</xdr:col>
      <xdr:colOff>63500</xdr:colOff>
      <xdr:row>85</xdr:row>
      <xdr:rowOff>158344</xdr:rowOff>
    </xdr:to>
    <xdr:cxnSp macro="">
      <xdr:nvCxnSpPr>
        <xdr:cNvPr id="823" name="直線コネクタ 822">
          <a:extLst>
            <a:ext uri="{FF2B5EF4-FFF2-40B4-BE49-F238E27FC236}">
              <a16:creationId xmlns:a16="http://schemas.microsoft.com/office/drawing/2014/main" id="{27A368AE-1B51-4085-92FA-7C7AB35B1DA3}"/>
            </a:ext>
          </a:extLst>
        </xdr:cNvPr>
        <xdr:cNvCxnSpPr/>
      </xdr:nvCxnSpPr>
      <xdr:spPr>
        <a:xfrm flipV="1">
          <a:off x="21323300" y="1473113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107544</xdr:rowOff>
    </xdr:from>
    <xdr:to>
      <xdr:col>107</xdr:col>
      <xdr:colOff>101600</xdr:colOff>
      <xdr:row>86</xdr:row>
      <xdr:rowOff>37694</xdr:rowOff>
    </xdr:to>
    <xdr:sp macro="" textlink="">
      <xdr:nvSpPr>
        <xdr:cNvPr id="824" name="楕円 823">
          <a:extLst>
            <a:ext uri="{FF2B5EF4-FFF2-40B4-BE49-F238E27FC236}">
              <a16:creationId xmlns:a16="http://schemas.microsoft.com/office/drawing/2014/main" id="{74FE4F76-44CF-4B88-882E-182A134A56D8}"/>
            </a:ext>
          </a:extLst>
        </xdr:cNvPr>
        <xdr:cNvSpPr/>
      </xdr:nvSpPr>
      <xdr:spPr>
        <a:xfrm>
          <a:off x="203835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158344</xdr:rowOff>
    </xdr:from>
    <xdr:to>
      <xdr:col>111</xdr:col>
      <xdr:colOff>177800</xdr:colOff>
      <xdr:row>85</xdr:row>
      <xdr:rowOff>158344</xdr:rowOff>
    </xdr:to>
    <xdr:cxnSp macro="">
      <xdr:nvCxnSpPr>
        <xdr:cNvPr id="825" name="直線コネクタ 824">
          <a:extLst>
            <a:ext uri="{FF2B5EF4-FFF2-40B4-BE49-F238E27FC236}">
              <a16:creationId xmlns:a16="http://schemas.microsoft.com/office/drawing/2014/main" id="{0B0E9ED7-6B50-4A02-88D1-0E4A7C06D4B9}"/>
            </a:ext>
          </a:extLst>
        </xdr:cNvPr>
        <xdr:cNvCxnSpPr/>
      </xdr:nvCxnSpPr>
      <xdr:spPr>
        <a:xfrm>
          <a:off x="20434300" y="147315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108916</xdr:rowOff>
    </xdr:from>
    <xdr:to>
      <xdr:col>102</xdr:col>
      <xdr:colOff>165100</xdr:colOff>
      <xdr:row>86</xdr:row>
      <xdr:rowOff>39066</xdr:rowOff>
    </xdr:to>
    <xdr:sp macro="" textlink="">
      <xdr:nvSpPr>
        <xdr:cNvPr id="826" name="楕円 825">
          <a:extLst>
            <a:ext uri="{FF2B5EF4-FFF2-40B4-BE49-F238E27FC236}">
              <a16:creationId xmlns:a16="http://schemas.microsoft.com/office/drawing/2014/main" id="{E6F905F0-EE29-4528-80BF-BABF8E6F57C9}"/>
            </a:ext>
          </a:extLst>
        </xdr:cNvPr>
        <xdr:cNvSpPr/>
      </xdr:nvSpPr>
      <xdr:spPr>
        <a:xfrm>
          <a:off x="19494500" y="146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158344</xdr:rowOff>
    </xdr:from>
    <xdr:to>
      <xdr:col>107</xdr:col>
      <xdr:colOff>50800</xdr:colOff>
      <xdr:row>85</xdr:row>
      <xdr:rowOff>159716</xdr:rowOff>
    </xdr:to>
    <xdr:cxnSp macro="">
      <xdr:nvCxnSpPr>
        <xdr:cNvPr id="827" name="直線コネクタ 826">
          <a:extLst>
            <a:ext uri="{FF2B5EF4-FFF2-40B4-BE49-F238E27FC236}">
              <a16:creationId xmlns:a16="http://schemas.microsoft.com/office/drawing/2014/main" id="{0AE7C536-20B4-4136-BC5A-BAC21D7213F6}"/>
            </a:ext>
          </a:extLst>
        </xdr:cNvPr>
        <xdr:cNvCxnSpPr/>
      </xdr:nvCxnSpPr>
      <xdr:spPr>
        <a:xfrm flipV="1">
          <a:off x="19545300" y="1473159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109373</xdr:rowOff>
    </xdr:from>
    <xdr:to>
      <xdr:col>98</xdr:col>
      <xdr:colOff>38100</xdr:colOff>
      <xdr:row>86</xdr:row>
      <xdr:rowOff>39523</xdr:rowOff>
    </xdr:to>
    <xdr:sp macro="" textlink="">
      <xdr:nvSpPr>
        <xdr:cNvPr id="828" name="楕円 827">
          <a:extLst>
            <a:ext uri="{FF2B5EF4-FFF2-40B4-BE49-F238E27FC236}">
              <a16:creationId xmlns:a16="http://schemas.microsoft.com/office/drawing/2014/main" id="{F2632CC4-D6A0-4881-A6BD-7FBB37824211}"/>
            </a:ext>
          </a:extLst>
        </xdr:cNvPr>
        <xdr:cNvSpPr/>
      </xdr:nvSpPr>
      <xdr:spPr>
        <a:xfrm>
          <a:off x="186055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159716</xdr:rowOff>
    </xdr:from>
    <xdr:to>
      <xdr:col>102</xdr:col>
      <xdr:colOff>114300</xdr:colOff>
      <xdr:row>85</xdr:row>
      <xdr:rowOff>160173</xdr:rowOff>
    </xdr:to>
    <xdr:cxnSp macro="">
      <xdr:nvCxnSpPr>
        <xdr:cNvPr id="829" name="直線コネクタ 828">
          <a:extLst>
            <a:ext uri="{FF2B5EF4-FFF2-40B4-BE49-F238E27FC236}">
              <a16:creationId xmlns:a16="http://schemas.microsoft.com/office/drawing/2014/main" id="{36557FE6-8942-4EE6-BDBA-4D65FB879B29}"/>
            </a:ext>
          </a:extLst>
        </xdr:cNvPr>
        <xdr:cNvCxnSpPr/>
      </xdr:nvCxnSpPr>
      <xdr:spPr>
        <a:xfrm flipV="1">
          <a:off x="18656300" y="147329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830" name="n_1aveValue【消防施設】&#10;一人当たり面積">
          <a:extLst>
            <a:ext uri="{FF2B5EF4-FFF2-40B4-BE49-F238E27FC236}">
              <a16:creationId xmlns:a16="http://schemas.microsoft.com/office/drawing/2014/main" id="{9FB915C5-13E5-499F-8780-6A6AFCA9FB12}"/>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831" name="n_2aveValue【消防施設】&#10;一人当たり面積">
          <a:extLst>
            <a:ext uri="{FF2B5EF4-FFF2-40B4-BE49-F238E27FC236}">
              <a16:creationId xmlns:a16="http://schemas.microsoft.com/office/drawing/2014/main" id="{DF5E4A3F-AB49-41D8-9CBE-D138F5418582}"/>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832" name="n_3aveValue【消防施設】&#10;一人当たり面積">
          <a:extLst>
            <a:ext uri="{FF2B5EF4-FFF2-40B4-BE49-F238E27FC236}">
              <a16:creationId xmlns:a16="http://schemas.microsoft.com/office/drawing/2014/main" id="{D55BB784-96B0-4809-AD8F-8AFF04236E1A}"/>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833" name="n_4aveValue【消防施設】&#10;一人当たり面積">
          <a:extLst>
            <a:ext uri="{FF2B5EF4-FFF2-40B4-BE49-F238E27FC236}">
              <a16:creationId xmlns:a16="http://schemas.microsoft.com/office/drawing/2014/main" id="{1853A9AD-2576-48D0-A488-69C5704711F4}"/>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28821</xdr:rowOff>
    </xdr:from>
    <xdr:ext cx="469744" cy="259045"/>
    <xdr:sp macro="" textlink="">
      <xdr:nvSpPr>
        <xdr:cNvPr id="834" name="n_1mainValue【消防施設】&#10;一人当たり面積">
          <a:extLst>
            <a:ext uri="{FF2B5EF4-FFF2-40B4-BE49-F238E27FC236}">
              <a16:creationId xmlns:a16="http://schemas.microsoft.com/office/drawing/2014/main" id="{FDF14B12-6644-43E7-98AC-EA55A642D802}"/>
            </a:ext>
          </a:extLst>
        </xdr:cNvPr>
        <xdr:cNvSpPr txBox="1"/>
      </xdr:nvSpPr>
      <xdr:spPr>
        <a:xfrm>
          <a:off x="21075727" y="147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28821</xdr:rowOff>
    </xdr:from>
    <xdr:ext cx="469744" cy="259045"/>
    <xdr:sp macro="" textlink="">
      <xdr:nvSpPr>
        <xdr:cNvPr id="835" name="n_2mainValue【消防施設】&#10;一人当たり面積">
          <a:extLst>
            <a:ext uri="{FF2B5EF4-FFF2-40B4-BE49-F238E27FC236}">
              <a16:creationId xmlns:a16="http://schemas.microsoft.com/office/drawing/2014/main" id="{4C6333A7-C00F-4AE9-BC80-5E55F9F26775}"/>
            </a:ext>
          </a:extLst>
        </xdr:cNvPr>
        <xdr:cNvSpPr txBox="1"/>
      </xdr:nvSpPr>
      <xdr:spPr>
        <a:xfrm>
          <a:off x="20199427" y="147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30193</xdr:rowOff>
    </xdr:from>
    <xdr:ext cx="469744" cy="259045"/>
    <xdr:sp macro="" textlink="">
      <xdr:nvSpPr>
        <xdr:cNvPr id="836" name="n_3mainValue【消防施設】&#10;一人当たり面積">
          <a:extLst>
            <a:ext uri="{FF2B5EF4-FFF2-40B4-BE49-F238E27FC236}">
              <a16:creationId xmlns:a16="http://schemas.microsoft.com/office/drawing/2014/main" id="{EF10B08A-815F-4FC8-B7A9-600023BE1248}"/>
            </a:ext>
          </a:extLst>
        </xdr:cNvPr>
        <xdr:cNvSpPr txBox="1"/>
      </xdr:nvSpPr>
      <xdr:spPr>
        <a:xfrm>
          <a:off x="19310427" y="1477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30650</xdr:rowOff>
    </xdr:from>
    <xdr:ext cx="469744" cy="259045"/>
    <xdr:sp macro="" textlink="">
      <xdr:nvSpPr>
        <xdr:cNvPr id="837" name="n_4mainValue【消防施設】&#10;一人当たり面積">
          <a:extLst>
            <a:ext uri="{FF2B5EF4-FFF2-40B4-BE49-F238E27FC236}">
              <a16:creationId xmlns:a16="http://schemas.microsoft.com/office/drawing/2014/main" id="{9E2EABCA-36B0-4301-8D0D-35694199534D}"/>
            </a:ext>
          </a:extLst>
        </xdr:cNvPr>
        <xdr:cNvSpPr txBox="1"/>
      </xdr:nvSpPr>
      <xdr:spPr>
        <a:xfrm>
          <a:off x="18421427" y="147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CF121E68-8819-4692-9192-CC438C235B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1E00B5B0-13C0-469F-8533-92710E5A29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FE4B7295-7369-4AC9-8D84-ED8EA8EBFF4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2ED46B8A-2CAB-4273-A81A-BF2EF4DDBE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E67D5B4B-F94D-43AC-9919-A119041300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27EEF5F8-ABB1-43DA-A942-D9E910389A2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D596B7C3-A891-4A0D-9791-A7FA164D315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6C1F448A-1BFC-4720-A451-E748DBB2A9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9A7863F-FF0A-4E0D-B4EF-16506EE3A61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FCEAC7B2-0A14-43DD-AA23-5B398C8614C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39D9B3C5-E533-4316-B568-C6633F039BB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13F428FA-F9FD-4859-9F0A-B87E5857116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F7EDB110-AA02-40F1-9C8C-7D686AD2848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AFCB21D6-697A-48B9-8C98-8C2468E8B85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2DD77091-DEC8-4ABF-88A8-7215027AE53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9933B454-11DF-41DF-977E-3B4C9E9DBBF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90C0FC44-5509-49EA-87AF-5E1494FFF0C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4ACF4E1F-815C-4B07-BCFF-C262C0E3C77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49456852-D33A-4EDD-A857-1ECD9B971EC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BAC628E9-57F6-44E0-85BC-DFCA17B5961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AC16F73A-0329-4CC7-B8E1-B266969A38A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8F028239-52E7-44D5-8B72-893A59EDC41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71AAE12F-26BE-4C36-B954-8E44B18AE27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AD582E6E-609E-4996-8C3C-70AB54CEEC6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0212A290-E7C5-4331-B484-4AB0BACE71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863" name="直線コネクタ 862">
          <a:extLst>
            <a:ext uri="{FF2B5EF4-FFF2-40B4-BE49-F238E27FC236}">
              <a16:creationId xmlns:a16="http://schemas.microsoft.com/office/drawing/2014/main" id="{24F684E7-9600-4A06-871C-B93CF1E118A7}"/>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864" name="【庁舎】&#10;有形固定資産減価償却率最小値テキスト">
          <a:extLst>
            <a:ext uri="{FF2B5EF4-FFF2-40B4-BE49-F238E27FC236}">
              <a16:creationId xmlns:a16="http://schemas.microsoft.com/office/drawing/2014/main" id="{11D357A1-5645-432F-8F13-5BFC4A58080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865" name="直線コネクタ 864">
          <a:extLst>
            <a:ext uri="{FF2B5EF4-FFF2-40B4-BE49-F238E27FC236}">
              <a16:creationId xmlns:a16="http://schemas.microsoft.com/office/drawing/2014/main" id="{9D4C9D91-0A68-42E0-921C-76CA3001F604}"/>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866" name="【庁舎】&#10;有形固定資産減価償却率最大値テキスト">
          <a:extLst>
            <a:ext uri="{FF2B5EF4-FFF2-40B4-BE49-F238E27FC236}">
              <a16:creationId xmlns:a16="http://schemas.microsoft.com/office/drawing/2014/main" id="{F4AA30BE-CD5F-4C1C-BEE8-B8B1CCC7AD53}"/>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867" name="直線コネクタ 866">
          <a:extLst>
            <a:ext uri="{FF2B5EF4-FFF2-40B4-BE49-F238E27FC236}">
              <a16:creationId xmlns:a16="http://schemas.microsoft.com/office/drawing/2014/main" id="{7D35E307-C1EA-41FC-8337-75A66DDAC061}"/>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868" name="【庁舎】&#10;有形固定資産減価償却率平均値テキスト">
          <a:extLst>
            <a:ext uri="{FF2B5EF4-FFF2-40B4-BE49-F238E27FC236}">
              <a16:creationId xmlns:a16="http://schemas.microsoft.com/office/drawing/2014/main" id="{8B39A799-9AA8-4922-98AF-34FFABE17CC1}"/>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69" name="フローチャート: 判断 868">
          <a:extLst>
            <a:ext uri="{FF2B5EF4-FFF2-40B4-BE49-F238E27FC236}">
              <a16:creationId xmlns:a16="http://schemas.microsoft.com/office/drawing/2014/main" id="{1D579B1C-D2B1-4D56-A436-7C30128B9563}"/>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870" name="フローチャート: 判断 869">
          <a:extLst>
            <a:ext uri="{FF2B5EF4-FFF2-40B4-BE49-F238E27FC236}">
              <a16:creationId xmlns:a16="http://schemas.microsoft.com/office/drawing/2014/main" id="{DDC5A67C-574D-402E-9A96-D76BAE3AD214}"/>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871" name="フローチャート: 判断 870">
          <a:extLst>
            <a:ext uri="{FF2B5EF4-FFF2-40B4-BE49-F238E27FC236}">
              <a16:creationId xmlns:a16="http://schemas.microsoft.com/office/drawing/2014/main" id="{948E4570-A5D6-471D-A186-76DF94CBD913}"/>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72" name="フローチャート: 判断 871">
          <a:extLst>
            <a:ext uri="{FF2B5EF4-FFF2-40B4-BE49-F238E27FC236}">
              <a16:creationId xmlns:a16="http://schemas.microsoft.com/office/drawing/2014/main" id="{311204FD-302C-4D87-BC84-BD6ED52796E2}"/>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73" name="フローチャート: 判断 872">
          <a:extLst>
            <a:ext uri="{FF2B5EF4-FFF2-40B4-BE49-F238E27FC236}">
              <a16:creationId xmlns:a16="http://schemas.microsoft.com/office/drawing/2014/main" id="{556B0689-6C66-4B69-8847-BC642A4B367E}"/>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BE9871A4-7880-4ADE-9632-207816E1DB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6F139ED-2110-49CA-9212-87BC340BE6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DAE228E-6A15-4C5D-B1DA-EA994BC278B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73D9B82-6E99-43A3-8FE6-C3E169C204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DEDFE63-0563-4DBC-AFDB-A3BF308F4B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170724</xdr:rowOff>
    </xdr:from>
    <xdr:to>
      <xdr:col>85</xdr:col>
      <xdr:colOff>177800</xdr:colOff>
      <xdr:row>100</xdr:row>
      <xdr:rowOff>100874</xdr:rowOff>
    </xdr:to>
    <xdr:sp macro="" textlink="">
      <xdr:nvSpPr>
        <xdr:cNvPr id="879" name="楕円 878">
          <a:extLst>
            <a:ext uri="{FF2B5EF4-FFF2-40B4-BE49-F238E27FC236}">
              <a16:creationId xmlns:a16="http://schemas.microsoft.com/office/drawing/2014/main" id="{D8FDB9EC-3945-4F57-9563-A24DF19555BE}"/>
            </a:ext>
          </a:extLst>
        </xdr:cNvPr>
        <xdr:cNvSpPr/>
      </xdr:nvSpPr>
      <xdr:spPr>
        <a:xfrm>
          <a:off x="162687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123751</xdr:rowOff>
    </xdr:from>
    <xdr:ext cx="340478" cy="259045"/>
    <xdr:sp macro="" textlink="">
      <xdr:nvSpPr>
        <xdr:cNvPr id="880" name="【庁舎】&#10;有形固定資産減価償却率該当値テキスト">
          <a:extLst>
            <a:ext uri="{FF2B5EF4-FFF2-40B4-BE49-F238E27FC236}">
              <a16:creationId xmlns:a16="http://schemas.microsoft.com/office/drawing/2014/main" id="{324A39B9-3578-467C-AA43-490DDB216DDB}"/>
            </a:ext>
          </a:extLst>
        </xdr:cNvPr>
        <xdr:cNvSpPr txBox="1"/>
      </xdr:nvSpPr>
      <xdr:spPr>
        <a:xfrm>
          <a:off x="16357600" y="17097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136434</xdr:rowOff>
    </xdr:from>
    <xdr:to>
      <xdr:col>81</xdr:col>
      <xdr:colOff>101600</xdr:colOff>
      <xdr:row>100</xdr:row>
      <xdr:rowOff>66584</xdr:rowOff>
    </xdr:to>
    <xdr:sp macro="" textlink="">
      <xdr:nvSpPr>
        <xdr:cNvPr id="881" name="楕円 880">
          <a:extLst>
            <a:ext uri="{FF2B5EF4-FFF2-40B4-BE49-F238E27FC236}">
              <a16:creationId xmlns:a16="http://schemas.microsoft.com/office/drawing/2014/main" id="{D30DCDD7-2427-4820-B03B-895A371BB3C6}"/>
            </a:ext>
          </a:extLst>
        </xdr:cNvPr>
        <xdr:cNvSpPr/>
      </xdr:nvSpPr>
      <xdr:spPr>
        <a:xfrm>
          <a:off x="15430500" y="171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15784</xdr:rowOff>
    </xdr:from>
    <xdr:to>
      <xdr:col>85</xdr:col>
      <xdr:colOff>127000</xdr:colOff>
      <xdr:row>100</xdr:row>
      <xdr:rowOff>50074</xdr:rowOff>
    </xdr:to>
    <xdr:cxnSp macro="">
      <xdr:nvCxnSpPr>
        <xdr:cNvPr id="882" name="直線コネクタ 881">
          <a:extLst>
            <a:ext uri="{FF2B5EF4-FFF2-40B4-BE49-F238E27FC236}">
              <a16:creationId xmlns:a16="http://schemas.microsoft.com/office/drawing/2014/main" id="{055F20A6-6CC1-4BB6-9181-1D5C099762DD}"/>
            </a:ext>
          </a:extLst>
        </xdr:cNvPr>
        <xdr:cNvCxnSpPr/>
      </xdr:nvCxnSpPr>
      <xdr:spPr>
        <a:xfrm>
          <a:off x="15481300" y="171607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100512</xdr:rowOff>
    </xdr:from>
    <xdr:to>
      <xdr:col>76</xdr:col>
      <xdr:colOff>165100</xdr:colOff>
      <xdr:row>100</xdr:row>
      <xdr:rowOff>30662</xdr:rowOff>
    </xdr:to>
    <xdr:sp macro="" textlink="">
      <xdr:nvSpPr>
        <xdr:cNvPr id="883" name="楕円 882">
          <a:extLst>
            <a:ext uri="{FF2B5EF4-FFF2-40B4-BE49-F238E27FC236}">
              <a16:creationId xmlns:a16="http://schemas.microsoft.com/office/drawing/2014/main" id="{FB837FD5-4FCD-4C37-8E84-62344B0FA390}"/>
            </a:ext>
          </a:extLst>
        </xdr:cNvPr>
        <xdr:cNvSpPr/>
      </xdr:nvSpPr>
      <xdr:spPr>
        <a:xfrm>
          <a:off x="14541500" y="170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151312</xdr:rowOff>
    </xdr:from>
    <xdr:to>
      <xdr:col>81</xdr:col>
      <xdr:colOff>50800</xdr:colOff>
      <xdr:row>100</xdr:row>
      <xdr:rowOff>15784</xdr:rowOff>
    </xdr:to>
    <xdr:cxnSp macro="">
      <xdr:nvCxnSpPr>
        <xdr:cNvPr id="884" name="直線コネクタ 883">
          <a:extLst>
            <a:ext uri="{FF2B5EF4-FFF2-40B4-BE49-F238E27FC236}">
              <a16:creationId xmlns:a16="http://schemas.microsoft.com/office/drawing/2014/main" id="{CDCC0F85-E132-47AD-AAF6-529B04A7D591}"/>
            </a:ext>
          </a:extLst>
        </xdr:cNvPr>
        <xdr:cNvCxnSpPr/>
      </xdr:nvCxnSpPr>
      <xdr:spPr>
        <a:xfrm>
          <a:off x="14592300" y="171248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66221</xdr:rowOff>
    </xdr:from>
    <xdr:to>
      <xdr:col>72</xdr:col>
      <xdr:colOff>38100</xdr:colOff>
      <xdr:row>99</xdr:row>
      <xdr:rowOff>167821</xdr:rowOff>
    </xdr:to>
    <xdr:sp macro="" textlink="">
      <xdr:nvSpPr>
        <xdr:cNvPr id="885" name="楕円 884">
          <a:extLst>
            <a:ext uri="{FF2B5EF4-FFF2-40B4-BE49-F238E27FC236}">
              <a16:creationId xmlns:a16="http://schemas.microsoft.com/office/drawing/2014/main" id="{3EFF01B3-AC8F-4BD3-8240-214B7A4EAB01}"/>
            </a:ext>
          </a:extLst>
        </xdr:cNvPr>
        <xdr:cNvSpPr/>
      </xdr:nvSpPr>
      <xdr:spPr>
        <a:xfrm>
          <a:off x="13652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117021</xdr:rowOff>
    </xdr:from>
    <xdr:to>
      <xdr:col>76</xdr:col>
      <xdr:colOff>114300</xdr:colOff>
      <xdr:row>99</xdr:row>
      <xdr:rowOff>151312</xdr:rowOff>
    </xdr:to>
    <xdr:cxnSp macro="">
      <xdr:nvCxnSpPr>
        <xdr:cNvPr id="886" name="直線コネクタ 885">
          <a:extLst>
            <a:ext uri="{FF2B5EF4-FFF2-40B4-BE49-F238E27FC236}">
              <a16:creationId xmlns:a16="http://schemas.microsoft.com/office/drawing/2014/main" id="{13315EB9-6F10-4A01-A1B4-13D8A28ADCB9}"/>
            </a:ext>
          </a:extLst>
        </xdr:cNvPr>
        <xdr:cNvCxnSpPr/>
      </xdr:nvCxnSpPr>
      <xdr:spPr>
        <a:xfrm>
          <a:off x="13703300" y="170905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131536</xdr:rowOff>
    </xdr:from>
    <xdr:to>
      <xdr:col>67</xdr:col>
      <xdr:colOff>101600</xdr:colOff>
      <xdr:row>109</xdr:row>
      <xdr:rowOff>61686</xdr:rowOff>
    </xdr:to>
    <xdr:sp macro="" textlink="">
      <xdr:nvSpPr>
        <xdr:cNvPr id="887" name="楕円 886">
          <a:extLst>
            <a:ext uri="{FF2B5EF4-FFF2-40B4-BE49-F238E27FC236}">
              <a16:creationId xmlns:a16="http://schemas.microsoft.com/office/drawing/2014/main" id="{1371BA68-4280-4E67-80EE-BF887F31170C}"/>
            </a:ext>
          </a:extLst>
        </xdr:cNvPr>
        <xdr:cNvSpPr/>
      </xdr:nvSpPr>
      <xdr:spPr>
        <a:xfrm>
          <a:off x="12763500" y="186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117021</xdr:rowOff>
    </xdr:from>
    <xdr:to>
      <xdr:col>71</xdr:col>
      <xdr:colOff>177800</xdr:colOff>
      <xdr:row>109</xdr:row>
      <xdr:rowOff>10886</xdr:rowOff>
    </xdr:to>
    <xdr:cxnSp macro="">
      <xdr:nvCxnSpPr>
        <xdr:cNvPr id="888" name="直線コネクタ 887">
          <a:extLst>
            <a:ext uri="{FF2B5EF4-FFF2-40B4-BE49-F238E27FC236}">
              <a16:creationId xmlns:a16="http://schemas.microsoft.com/office/drawing/2014/main" id="{16B5FCC1-55B3-4BCF-8354-DFFD59F66D63}"/>
            </a:ext>
          </a:extLst>
        </xdr:cNvPr>
        <xdr:cNvCxnSpPr/>
      </xdr:nvCxnSpPr>
      <xdr:spPr>
        <a:xfrm flipV="1">
          <a:off x="12814300" y="17090571"/>
          <a:ext cx="889000" cy="160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889" name="n_1aveValue【庁舎】&#10;有形固定資産減価償却率">
          <a:extLst>
            <a:ext uri="{FF2B5EF4-FFF2-40B4-BE49-F238E27FC236}">
              <a16:creationId xmlns:a16="http://schemas.microsoft.com/office/drawing/2014/main" id="{5FDFF7FF-9203-4741-BEB7-E72BE2DFAC96}"/>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890" name="n_2aveValue【庁舎】&#10;有形固定資産減価償却率">
          <a:extLst>
            <a:ext uri="{FF2B5EF4-FFF2-40B4-BE49-F238E27FC236}">
              <a16:creationId xmlns:a16="http://schemas.microsoft.com/office/drawing/2014/main" id="{B515EF05-96B0-4F61-B65F-C9C9A938017B}"/>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891" name="n_3aveValue【庁舎】&#10;有形固定資産減価償却率">
          <a:extLst>
            <a:ext uri="{FF2B5EF4-FFF2-40B4-BE49-F238E27FC236}">
              <a16:creationId xmlns:a16="http://schemas.microsoft.com/office/drawing/2014/main" id="{A1768244-3E37-43DD-B112-303815DD5BFF}"/>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92" name="n_4aveValue【庁舎】&#10;有形固定資産減価償却率">
          <a:extLst>
            <a:ext uri="{FF2B5EF4-FFF2-40B4-BE49-F238E27FC236}">
              <a16:creationId xmlns:a16="http://schemas.microsoft.com/office/drawing/2014/main" id="{A4DFF431-2E3B-4DA3-9B9C-34545BED2F0A}"/>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83111</xdr:rowOff>
    </xdr:from>
    <xdr:ext cx="340478" cy="259045"/>
    <xdr:sp macro="" textlink="">
      <xdr:nvSpPr>
        <xdr:cNvPr id="893" name="n_1mainValue【庁舎】&#10;有形固定資産減価償却率">
          <a:extLst>
            <a:ext uri="{FF2B5EF4-FFF2-40B4-BE49-F238E27FC236}">
              <a16:creationId xmlns:a16="http://schemas.microsoft.com/office/drawing/2014/main" id="{575E1194-66E4-4CBD-9F85-E62F8EE30569}"/>
            </a:ext>
          </a:extLst>
        </xdr:cNvPr>
        <xdr:cNvSpPr txBox="1"/>
      </xdr:nvSpPr>
      <xdr:spPr>
        <a:xfrm>
          <a:off x="15298361" y="1688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47189</xdr:rowOff>
    </xdr:from>
    <xdr:ext cx="340478" cy="259045"/>
    <xdr:sp macro="" textlink="">
      <xdr:nvSpPr>
        <xdr:cNvPr id="894" name="n_2mainValue【庁舎】&#10;有形固定資産減価償却率">
          <a:extLst>
            <a:ext uri="{FF2B5EF4-FFF2-40B4-BE49-F238E27FC236}">
              <a16:creationId xmlns:a16="http://schemas.microsoft.com/office/drawing/2014/main" id="{E21F623B-6B2E-4E65-91DD-DAE7ACB9EAC6}"/>
            </a:ext>
          </a:extLst>
        </xdr:cNvPr>
        <xdr:cNvSpPr txBox="1"/>
      </xdr:nvSpPr>
      <xdr:spPr>
        <a:xfrm>
          <a:off x="14422061" y="16849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12898</xdr:rowOff>
    </xdr:from>
    <xdr:ext cx="340478" cy="259045"/>
    <xdr:sp macro="" textlink="">
      <xdr:nvSpPr>
        <xdr:cNvPr id="895" name="n_3mainValue【庁舎】&#10;有形固定資産減価償却率">
          <a:extLst>
            <a:ext uri="{FF2B5EF4-FFF2-40B4-BE49-F238E27FC236}">
              <a16:creationId xmlns:a16="http://schemas.microsoft.com/office/drawing/2014/main" id="{BEC20147-F0C1-451D-B4CC-FAABE66D1093}"/>
            </a:ext>
          </a:extLst>
        </xdr:cNvPr>
        <xdr:cNvSpPr txBox="1"/>
      </xdr:nvSpPr>
      <xdr:spPr>
        <a:xfrm>
          <a:off x="13533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52813</xdr:rowOff>
    </xdr:from>
    <xdr:ext cx="405111" cy="259045"/>
    <xdr:sp macro="" textlink="">
      <xdr:nvSpPr>
        <xdr:cNvPr id="896" name="n_4mainValue【庁舎】&#10;有形固定資産減価償却率">
          <a:extLst>
            <a:ext uri="{FF2B5EF4-FFF2-40B4-BE49-F238E27FC236}">
              <a16:creationId xmlns:a16="http://schemas.microsoft.com/office/drawing/2014/main" id="{B63216B9-6F34-41F2-8A67-253D5A078D91}"/>
            </a:ext>
          </a:extLst>
        </xdr:cNvPr>
        <xdr:cNvSpPr txBox="1"/>
      </xdr:nvSpPr>
      <xdr:spPr>
        <a:xfrm>
          <a:off x="12611744" y="187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4B045856-A08D-4CCE-BE42-62145CCF48F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985A7387-533E-4C5B-A5CA-E467D822DC6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CEF49DB1-22BA-4DA2-A26F-406ABF23FD9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F3887701-F032-4605-94BA-0A5A653ABC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3EA6ECB6-5CC6-404F-A003-7D72BB24C6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32714941-760B-4CDF-B315-8485903D42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B4125647-D59D-4CB9-A1B4-BAC209105D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9C4B931F-6332-4F26-978C-D0AAA9D5465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E1AF7315-AE32-4098-A365-D06643289B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90351E5C-6BD8-4186-B6EC-D92E0832AF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584B122F-A8A0-4563-974E-37038E1ECE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C45116DB-A528-436C-AFF9-A574C71DE69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2CB65FA2-CE95-4F3A-A77D-4C8BA2DDF44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9C1E6E97-27FF-4AA4-AB70-0DB687787BD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DE4AE161-F846-4004-B975-EC25FBF1141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48459D9E-06F8-4B96-A9CD-BB0614716B8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E364F9C0-521E-4302-8F9D-E374D8F0CD3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5F480F1A-4377-486A-BC29-C0680273DD7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33E95C2A-53D1-44DC-8F46-67FFFFC570A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B63C3555-8A1D-4BB5-AB31-1EF090DDB9D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DE9F2217-A90A-444A-9A44-BEDB48D69D1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E890DDEF-AF88-4B5D-A68A-19FDFBD3539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F20E042D-7280-4B87-9D30-7075B86D7A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2CA26F7C-2748-4DE2-82FC-98A6AEA5329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494168B1-8C7D-440D-A256-A85482FEB96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922" name="直線コネクタ 921">
          <a:extLst>
            <a:ext uri="{FF2B5EF4-FFF2-40B4-BE49-F238E27FC236}">
              <a16:creationId xmlns:a16="http://schemas.microsoft.com/office/drawing/2014/main" id="{50A364CA-9D1F-4F7D-B62A-41E927B6B553}"/>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923" name="【庁舎】&#10;一人当たり面積最小値テキスト">
          <a:extLst>
            <a:ext uri="{FF2B5EF4-FFF2-40B4-BE49-F238E27FC236}">
              <a16:creationId xmlns:a16="http://schemas.microsoft.com/office/drawing/2014/main" id="{FCB67CF1-EEB3-4AF6-B727-68661D88A908}"/>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924" name="直線コネクタ 923">
          <a:extLst>
            <a:ext uri="{FF2B5EF4-FFF2-40B4-BE49-F238E27FC236}">
              <a16:creationId xmlns:a16="http://schemas.microsoft.com/office/drawing/2014/main" id="{A9E3E4F0-3B3C-435F-B6AB-B61CB729268D}"/>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925" name="【庁舎】&#10;一人当たり面積最大値テキスト">
          <a:extLst>
            <a:ext uri="{FF2B5EF4-FFF2-40B4-BE49-F238E27FC236}">
              <a16:creationId xmlns:a16="http://schemas.microsoft.com/office/drawing/2014/main" id="{378B7622-163C-4375-B4A8-B603A6C36312}"/>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926" name="直線コネクタ 925">
          <a:extLst>
            <a:ext uri="{FF2B5EF4-FFF2-40B4-BE49-F238E27FC236}">
              <a16:creationId xmlns:a16="http://schemas.microsoft.com/office/drawing/2014/main" id="{912A95A5-BF1F-4E40-A9AF-EA57EB4DAD98}"/>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927" name="【庁舎】&#10;一人当たり面積平均値テキスト">
          <a:extLst>
            <a:ext uri="{FF2B5EF4-FFF2-40B4-BE49-F238E27FC236}">
              <a16:creationId xmlns:a16="http://schemas.microsoft.com/office/drawing/2014/main" id="{161066D7-FA62-4BAD-8261-B5ECF72ABDD3}"/>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928" name="フローチャート: 判断 927">
          <a:extLst>
            <a:ext uri="{FF2B5EF4-FFF2-40B4-BE49-F238E27FC236}">
              <a16:creationId xmlns:a16="http://schemas.microsoft.com/office/drawing/2014/main" id="{5132E1EB-DFBE-49C4-BE95-C01057416DFB}"/>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929" name="フローチャート: 判断 928">
          <a:extLst>
            <a:ext uri="{FF2B5EF4-FFF2-40B4-BE49-F238E27FC236}">
              <a16:creationId xmlns:a16="http://schemas.microsoft.com/office/drawing/2014/main" id="{FB585549-C5B9-4A7A-9DC0-448934991F95}"/>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30" name="フローチャート: 判断 929">
          <a:extLst>
            <a:ext uri="{FF2B5EF4-FFF2-40B4-BE49-F238E27FC236}">
              <a16:creationId xmlns:a16="http://schemas.microsoft.com/office/drawing/2014/main" id="{F9F0537A-FC61-4DD0-B231-5127418A0CF8}"/>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931" name="フローチャート: 判断 930">
          <a:extLst>
            <a:ext uri="{FF2B5EF4-FFF2-40B4-BE49-F238E27FC236}">
              <a16:creationId xmlns:a16="http://schemas.microsoft.com/office/drawing/2014/main" id="{2F63D970-6EEC-4B46-9E20-ABA443F4BBA7}"/>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932" name="フローチャート: 判断 931">
          <a:extLst>
            <a:ext uri="{FF2B5EF4-FFF2-40B4-BE49-F238E27FC236}">
              <a16:creationId xmlns:a16="http://schemas.microsoft.com/office/drawing/2014/main" id="{1C0FD36B-B568-49D9-8BD0-ACC23CD4CA94}"/>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24A4309-A9B3-47B4-B618-BE87A39901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E8F0C98-34F6-4FB0-BC27-1A8DEC8DA0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6F397BC-C0BB-4436-A08C-37A7972DD8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FF63C3FF-E00E-4B0C-8487-A486901802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FEF805B-5E16-4938-900A-7C736658557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64588</xdr:rowOff>
    </xdr:from>
    <xdr:to>
      <xdr:col>116</xdr:col>
      <xdr:colOff>114300</xdr:colOff>
      <xdr:row>104</xdr:row>
      <xdr:rowOff>166188</xdr:rowOff>
    </xdr:to>
    <xdr:sp macro="" textlink="">
      <xdr:nvSpPr>
        <xdr:cNvPr id="938" name="楕円 937">
          <a:extLst>
            <a:ext uri="{FF2B5EF4-FFF2-40B4-BE49-F238E27FC236}">
              <a16:creationId xmlns:a16="http://schemas.microsoft.com/office/drawing/2014/main" id="{DBB700F6-2BB9-43F6-988E-9EBBD369426F}"/>
            </a:ext>
          </a:extLst>
        </xdr:cNvPr>
        <xdr:cNvSpPr/>
      </xdr:nvSpPr>
      <xdr:spPr>
        <a:xfrm>
          <a:off x="221107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87465</xdr:rowOff>
    </xdr:from>
    <xdr:ext cx="469744" cy="259045"/>
    <xdr:sp macro="" textlink="">
      <xdr:nvSpPr>
        <xdr:cNvPr id="939" name="【庁舎】&#10;一人当たり面積該当値テキスト">
          <a:extLst>
            <a:ext uri="{FF2B5EF4-FFF2-40B4-BE49-F238E27FC236}">
              <a16:creationId xmlns:a16="http://schemas.microsoft.com/office/drawing/2014/main" id="{148437AD-1915-4D12-86B1-53C1A33F7E7D}"/>
            </a:ext>
          </a:extLst>
        </xdr:cNvPr>
        <xdr:cNvSpPr txBox="1"/>
      </xdr:nvSpPr>
      <xdr:spPr>
        <a:xfrm>
          <a:off x="22199600"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70031</xdr:rowOff>
    </xdr:from>
    <xdr:to>
      <xdr:col>112</xdr:col>
      <xdr:colOff>38100</xdr:colOff>
      <xdr:row>105</xdr:row>
      <xdr:rowOff>181</xdr:rowOff>
    </xdr:to>
    <xdr:sp macro="" textlink="">
      <xdr:nvSpPr>
        <xdr:cNvPr id="940" name="楕円 939">
          <a:extLst>
            <a:ext uri="{FF2B5EF4-FFF2-40B4-BE49-F238E27FC236}">
              <a16:creationId xmlns:a16="http://schemas.microsoft.com/office/drawing/2014/main" id="{1C5E224B-39B8-4F7D-A6AE-61434DA32A3B}"/>
            </a:ext>
          </a:extLst>
        </xdr:cNvPr>
        <xdr:cNvSpPr/>
      </xdr:nvSpPr>
      <xdr:spPr>
        <a:xfrm>
          <a:off x="21272500" y="179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115388</xdr:rowOff>
    </xdr:from>
    <xdr:to>
      <xdr:col>116</xdr:col>
      <xdr:colOff>63500</xdr:colOff>
      <xdr:row>104</xdr:row>
      <xdr:rowOff>120831</xdr:rowOff>
    </xdr:to>
    <xdr:cxnSp macro="">
      <xdr:nvCxnSpPr>
        <xdr:cNvPr id="941" name="直線コネクタ 940">
          <a:extLst>
            <a:ext uri="{FF2B5EF4-FFF2-40B4-BE49-F238E27FC236}">
              <a16:creationId xmlns:a16="http://schemas.microsoft.com/office/drawing/2014/main" id="{4EC52DFA-E98C-4190-8937-0494F031EE5A}"/>
            </a:ext>
          </a:extLst>
        </xdr:cNvPr>
        <xdr:cNvCxnSpPr/>
      </xdr:nvCxnSpPr>
      <xdr:spPr>
        <a:xfrm flipV="1">
          <a:off x="21323300" y="17946188"/>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75474</xdr:rowOff>
    </xdr:from>
    <xdr:to>
      <xdr:col>107</xdr:col>
      <xdr:colOff>101600</xdr:colOff>
      <xdr:row>105</xdr:row>
      <xdr:rowOff>5624</xdr:rowOff>
    </xdr:to>
    <xdr:sp macro="" textlink="">
      <xdr:nvSpPr>
        <xdr:cNvPr id="942" name="楕円 941">
          <a:extLst>
            <a:ext uri="{FF2B5EF4-FFF2-40B4-BE49-F238E27FC236}">
              <a16:creationId xmlns:a16="http://schemas.microsoft.com/office/drawing/2014/main" id="{989E9C90-FCFA-4FB5-BA22-0B58CB777DAE}"/>
            </a:ext>
          </a:extLst>
        </xdr:cNvPr>
        <xdr:cNvSpPr/>
      </xdr:nvSpPr>
      <xdr:spPr>
        <a:xfrm>
          <a:off x="20383500" y="1790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120831</xdr:rowOff>
    </xdr:from>
    <xdr:to>
      <xdr:col>111</xdr:col>
      <xdr:colOff>177800</xdr:colOff>
      <xdr:row>104</xdr:row>
      <xdr:rowOff>126274</xdr:rowOff>
    </xdr:to>
    <xdr:cxnSp macro="">
      <xdr:nvCxnSpPr>
        <xdr:cNvPr id="943" name="直線コネクタ 942">
          <a:extLst>
            <a:ext uri="{FF2B5EF4-FFF2-40B4-BE49-F238E27FC236}">
              <a16:creationId xmlns:a16="http://schemas.microsoft.com/office/drawing/2014/main" id="{AD3A8518-8A0D-4D1A-90CA-61796B4703B1}"/>
            </a:ext>
          </a:extLst>
        </xdr:cNvPr>
        <xdr:cNvCxnSpPr/>
      </xdr:nvCxnSpPr>
      <xdr:spPr>
        <a:xfrm flipV="1">
          <a:off x="20434300" y="1795163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90714</xdr:rowOff>
    </xdr:from>
    <xdr:to>
      <xdr:col>102</xdr:col>
      <xdr:colOff>165100</xdr:colOff>
      <xdr:row>105</xdr:row>
      <xdr:rowOff>20864</xdr:rowOff>
    </xdr:to>
    <xdr:sp macro="" textlink="">
      <xdr:nvSpPr>
        <xdr:cNvPr id="944" name="楕円 943">
          <a:extLst>
            <a:ext uri="{FF2B5EF4-FFF2-40B4-BE49-F238E27FC236}">
              <a16:creationId xmlns:a16="http://schemas.microsoft.com/office/drawing/2014/main" id="{9FC2419D-AB11-4A9B-89C3-2DC8ABC140CF}"/>
            </a:ext>
          </a:extLst>
        </xdr:cNvPr>
        <xdr:cNvSpPr/>
      </xdr:nvSpPr>
      <xdr:spPr>
        <a:xfrm>
          <a:off x="19494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126274</xdr:rowOff>
    </xdr:from>
    <xdr:to>
      <xdr:col>107</xdr:col>
      <xdr:colOff>50800</xdr:colOff>
      <xdr:row>104</xdr:row>
      <xdr:rowOff>141514</xdr:rowOff>
    </xdr:to>
    <xdr:cxnSp macro="">
      <xdr:nvCxnSpPr>
        <xdr:cNvPr id="945" name="直線コネクタ 944">
          <a:extLst>
            <a:ext uri="{FF2B5EF4-FFF2-40B4-BE49-F238E27FC236}">
              <a16:creationId xmlns:a16="http://schemas.microsoft.com/office/drawing/2014/main" id="{82962B71-5DE4-44EC-9F9B-646E338AA5EC}"/>
            </a:ext>
          </a:extLst>
        </xdr:cNvPr>
        <xdr:cNvCxnSpPr/>
      </xdr:nvCxnSpPr>
      <xdr:spPr>
        <a:xfrm flipV="1">
          <a:off x="19545300" y="1795707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101056</xdr:rowOff>
    </xdr:from>
    <xdr:to>
      <xdr:col>98</xdr:col>
      <xdr:colOff>38100</xdr:colOff>
      <xdr:row>108</xdr:row>
      <xdr:rowOff>31206</xdr:rowOff>
    </xdr:to>
    <xdr:sp macro="" textlink="">
      <xdr:nvSpPr>
        <xdr:cNvPr id="946" name="楕円 945">
          <a:extLst>
            <a:ext uri="{FF2B5EF4-FFF2-40B4-BE49-F238E27FC236}">
              <a16:creationId xmlns:a16="http://schemas.microsoft.com/office/drawing/2014/main" id="{E6003FAE-8C01-4FAF-8647-F077A3EECC63}"/>
            </a:ext>
          </a:extLst>
        </xdr:cNvPr>
        <xdr:cNvSpPr/>
      </xdr:nvSpPr>
      <xdr:spPr>
        <a:xfrm>
          <a:off x="18605500" y="184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141514</xdr:rowOff>
    </xdr:from>
    <xdr:to>
      <xdr:col>102</xdr:col>
      <xdr:colOff>114300</xdr:colOff>
      <xdr:row>107</xdr:row>
      <xdr:rowOff>151856</xdr:rowOff>
    </xdr:to>
    <xdr:cxnSp macro="">
      <xdr:nvCxnSpPr>
        <xdr:cNvPr id="947" name="直線コネクタ 946">
          <a:extLst>
            <a:ext uri="{FF2B5EF4-FFF2-40B4-BE49-F238E27FC236}">
              <a16:creationId xmlns:a16="http://schemas.microsoft.com/office/drawing/2014/main" id="{B8397298-F60D-49D4-85DF-708522D00531}"/>
            </a:ext>
          </a:extLst>
        </xdr:cNvPr>
        <xdr:cNvCxnSpPr/>
      </xdr:nvCxnSpPr>
      <xdr:spPr>
        <a:xfrm flipV="1">
          <a:off x="18656300" y="17972314"/>
          <a:ext cx="889000" cy="52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948" name="n_1aveValue【庁舎】&#10;一人当たり面積">
          <a:extLst>
            <a:ext uri="{FF2B5EF4-FFF2-40B4-BE49-F238E27FC236}">
              <a16:creationId xmlns:a16="http://schemas.microsoft.com/office/drawing/2014/main" id="{7F596AD3-376A-4850-B1D8-D3C41E352177}"/>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949" name="n_2aveValue【庁舎】&#10;一人当たり面積">
          <a:extLst>
            <a:ext uri="{FF2B5EF4-FFF2-40B4-BE49-F238E27FC236}">
              <a16:creationId xmlns:a16="http://schemas.microsoft.com/office/drawing/2014/main" id="{AD768FF1-E979-493F-A68D-809DD0F9CE3F}"/>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950" name="n_3aveValue【庁舎】&#10;一人当たり面積">
          <a:extLst>
            <a:ext uri="{FF2B5EF4-FFF2-40B4-BE49-F238E27FC236}">
              <a16:creationId xmlns:a16="http://schemas.microsoft.com/office/drawing/2014/main" id="{BCD49BDE-2F3E-4603-B2B6-7590E97831A8}"/>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951" name="n_4aveValue【庁舎】&#10;一人当たり面積">
          <a:extLst>
            <a:ext uri="{FF2B5EF4-FFF2-40B4-BE49-F238E27FC236}">
              <a16:creationId xmlns:a16="http://schemas.microsoft.com/office/drawing/2014/main" id="{F0A5B672-56B6-465B-A5DF-C8D2C586582B}"/>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16708</xdr:rowOff>
    </xdr:from>
    <xdr:ext cx="469744" cy="259045"/>
    <xdr:sp macro="" textlink="">
      <xdr:nvSpPr>
        <xdr:cNvPr id="952" name="n_1mainValue【庁舎】&#10;一人当たり面積">
          <a:extLst>
            <a:ext uri="{FF2B5EF4-FFF2-40B4-BE49-F238E27FC236}">
              <a16:creationId xmlns:a16="http://schemas.microsoft.com/office/drawing/2014/main" id="{05403A8D-C11E-4FD3-8619-C85EDFB04011}"/>
            </a:ext>
          </a:extLst>
        </xdr:cNvPr>
        <xdr:cNvSpPr txBox="1"/>
      </xdr:nvSpPr>
      <xdr:spPr>
        <a:xfrm>
          <a:off x="21075727" y="1767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22151</xdr:rowOff>
    </xdr:from>
    <xdr:ext cx="469744" cy="259045"/>
    <xdr:sp macro="" textlink="">
      <xdr:nvSpPr>
        <xdr:cNvPr id="953" name="n_2mainValue【庁舎】&#10;一人当たり面積">
          <a:extLst>
            <a:ext uri="{FF2B5EF4-FFF2-40B4-BE49-F238E27FC236}">
              <a16:creationId xmlns:a16="http://schemas.microsoft.com/office/drawing/2014/main" id="{B82A3A4C-6B47-4E04-A4C1-F73A46570436}"/>
            </a:ext>
          </a:extLst>
        </xdr:cNvPr>
        <xdr:cNvSpPr txBox="1"/>
      </xdr:nvSpPr>
      <xdr:spPr>
        <a:xfrm>
          <a:off x="20199427" y="1768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37391</xdr:rowOff>
    </xdr:from>
    <xdr:ext cx="469744" cy="259045"/>
    <xdr:sp macro="" textlink="">
      <xdr:nvSpPr>
        <xdr:cNvPr id="954" name="n_3mainValue【庁舎】&#10;一人当たり面積">
          <a:extLst>
            <a:ext uri="{FF2B5EF4-FFF2-40B4-BE49-F238E27FC236}">
              <a16:creationId xmlns:a16="http://schemas.microsoft.com/office/drawing/2014/main" id="{D45A3B3D-A5F8-454C-8959-F4A3A51A477E}"/>
            </a:ext>
          </a:extLst>
        </xdr:cNvPr>
        <xdr:cNvSpPr txBox="1"/>
      </xdr:nvSpPr>
      <xdr:spPr>
        <a:xfrm>
          <a:off x="19310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22333</xdr:rowOff>
    </xdr:from>
    <xdr:ext cx="469744" cy="259045"/>
    <xdr:sp macro="" textlink="">
      <xdr:nvSpPr>
        <xdr:cNvPr id="955" name="n_4mainValue【庁舎】&#10;一人当たり面積">
          <a:extLst>
            <a:ext uri="{FF2B5EF4-FFF2-40B4-BE49-F238E27FC236}">
              <a16:creationId xmlns:a16="http://schemas.microsoft.com/office/drawing/2014/main" id="{0AA3C350-4F98-4300-9C8E-271418181487}"/>
            </a:ext>
          </a:extLst>
        </xdr:cNvPr>
        <xdr:cNvSpPr txBox="1"/>
      </xdr:nvSpPr>
      <xdr:spPr>
        <a:xfrm>
          <a:off x="18421427" y="1853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F39FC730-57E2-4B01-BAEE-724BFBFEA6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FA00B96E-AE9F-4D33-B633-04EEC5BA196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C7F667DD-6101-4520-8F69-74BEE50890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類似団体と比較して特に有形固定資産減価償却率が高くなっている施設は、福祉施設、消防施設、体育館・プールであり、特に低くなっている施設は、保健センター・保健所、庁舎である。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福祉施設については、老人福祉センターやふれあい福祉センター</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が法定耐用年数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が経過しているためである。消防施設については、大規模改修を行い、長寿命化対策を図る。プールは解体を行い、体育施設の集約化を図る。保健センター並びに庁舎については令和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年度に新築したためである。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公共施設等総合管理計画で定めた令和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年度までに、本町が所有する公共施設の総延床面積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％削減の目標達成を目指すとともに、経年劣化を考慮し、出来る限り集約して再整備をする方向で進める。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関西電力㈱変電所や宇治田原工業団地への企業立地により、固定資産税や法人町民税の税収が多いことから、財政力指数は類似団体を上回る</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となっている。</a:t>
          </a:r>
        </a:p>
        <a:p>
          <a:pPr algn="l"/>
          <a:r>
            <a:rPr kumimoji="1" lang="ja-JP" altLang="en-US" sz="1300">
              <a:latin typeface="ＭＳ Ｐゴシック" panose="020B0600070205080204" pitchFamily="50" charset="-128"/>
              <a:ea typeface="ＭＳ Ｐゴシック" panose="020B0600070205080204" pitchFamily="50" charset="-128"/>
            </a:rPr>
            <a:t>　今後も財政基盤強化のため、税の徴収強化や企業立地促進等による歳入増など継続的な行財政改革に努めていく。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2419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918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139398</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104926</xdr:rowOff>
    </xdr:from>
    <xdr:to>
      <xdr:col>15</xdr:col>
      <xdr:colOff>82550</xdr:colOff>
      <xdr:row>41</xdr:row>
      <xdr:rowOff>139398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343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81945</xdr:rowOff>
    </xdr:from>
    <xdr:to>
      <xdr:col>11</xdr:col>
      <xdr:colOff>31750</xdr:colOff>
      <xdr:row>41</xdr:row>
      <xdr:rowOff>104926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113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123069</xdr:rowOff>
    </xdr:from>
    <xdr:to>
      <xdr:col>23</xdr:col>
      <xdr:colOff>184150</xdr:colOff>
      <xdr:row>42</xdr:row>
      <xdr:rowOff>53219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139596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88598</xdr:rowOff>
    </xdr:from>
    <xdr:to>
      <xdr:col>15</xdr:col>
      <xdr:colOff>133350</xdr:colOff>
      <xdr:row>42</xdr:row>
      <xdr:rowOff>18748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28925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54126</xdr:rowOff>
    </xdr:from>
    <xdr:to>
      <xdr:col>11</xdr:col>
      <xdr:colOff>82550</xdr:colOff>
      <xdr:row>41</xdr:row>
      <xdr:rowOff>155726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165903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31145</xdr:rowOff>
    </xdr:from>
    <xdr:to>
      <xdr:col>7</xdr:col>
      <xdr:colOff>31750</xdr:colOff>
      <xdr:row>41</xdr:row>
      <xdr:rowOff>132745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142922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町税の減収による経常収入の減と人件費と公債費並びに扶助費の増による経常支出の増により、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今後、新庁舎建設や主要幹線道路整備などの投資的事業に伴う、公債費の増加が見込まれることから、義務的経費の抑制及び町税等収入の確保に取り組み、経常収支比率の上昇抑制に努める。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6773</xdr:rowOff>
    </xdr:from>
    <xdr:to>
      <xdr:col>23</xdr:col>
      <xdr:colOff>133350</xdr:colOff>
      <xdr:row>61</xdr:row>
      <xdr:rowOff>61066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65223"/>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129963</xdr:rowOff>
    </xdr:from>
    <xdr:to>
      <xdr:col>19</xdr:col>
      <xdr:colOff>133350</xdr:colOff>
      <xdr:row>61</xdr:row>
      <xdr:rowOff>6773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169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61</xdr:row>
      <xdr:rowOff>115358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1696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115358</xdr:rowOff>
    </xdr:from>
    <xdr:to>
      <xdr:col>11</xdr:col>
      <xdr:colOff>31750</xdr:colOff>
      <xdr:row>62</xdr:row>
      <xdr:rowOff>8255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7380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10266</xdr:rowOff>
    </xdr:from>
    <xdr:to>
      <xdr:col>23</xdr:col>
      <xdr:colOff>184150</xdr:colOff>
      <xdr:row>61</xdr:row>
      <xdr:rowOff>111866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26793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1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127423</xdr:rowOff>
    </xdr:from>
    <xdr:to>
      <xdr:col>19</xdr:col>
      <xdr:colOff>184150</xdr:colOff>
      <xdr:row>61</xdr:row>
      <xdr:rowOff>57573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79163</xdr:rowOff>
    </xdr:from>
    <xdr:to>
      <xdr:col>15</xdr:col>
      <xdr:colOff>133350</xdr:colOff>
      <xdr:row>61</xdr:row>
      <xdr:rowOff>9313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64558</xdr:rowOff>
    </xdr:from>
    <xdr:to>
      <xdr:col>11</xdr:col>
      <xdr:colOff>82550</xdr:colOff>
      <xdr:row>61</xdr:row>
      <xdr:rowOff>166158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150935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43832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人件費並びに物件費及び維持補修費の合計額の人口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人当たりの金額が類似団体平均を下回っているのは、一部の公共施設について指定管理制度を導入していることが主な要因である。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今後は人件費の削減が厳しい状況におかれることから、ごみ収集業務民間委託の拡充や学校給食調理についても民間委託の検討を進めるなど、コストの低減を図っていく方針である。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72363</xdr:rowOff>
    </xdr:from>
    <xdr:to>
      <xdr:col>23</xdr:col>
      <xdr:colOff>133350</xdr:colOff>
      <xdr:row>81</xdr:row>
      <xdr:rowOff>75702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9813"/>
          <a:ext cx="838200" cy="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71946</xdr:rowOff>
    </xdr:from>
    <xdr:to>
      <xdr:col>19</xdr:col>
      <xdr:colOff>133350</xdr:colOff>
      <xdr:row>81</xdr:row>
      <xdr:rowOff>72363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9396"/>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65109</xdr:rowOff>
    </xdr:from>
    <xdr:to>
      <xdr:col>15</xdr:col>
      <xdr:colOff>82550</xdr:colOff>
      <xdr:row>81</xdr:row>
      <xdr:rowOff>71946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2559"/>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54186</xdr:rowOff>
    </xdr:from>
    <xdr:to>
      <xdr:col>11</xdr:col>
      <xdr:colOff>31750</xdr:colOff>
      <xdr:row>81</xdr:row>
      <xdr:rowOff>65109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1636"/>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24902</xdr:rowOff>
    </xdr:from>
    <xdr:to>
      <xdr:col>23</xdr:col>
      <xdr:colOff>184150</xdr:colOff>
      <xdr:row>81</xdr:row>
      <xdr:rowOff>126502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1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117629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3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21563</xdr:rowOff>
    </xdr:from>
    <xdr:to>
      <xdr:col>19</xdr:col>
      <xdr:colOff>184150</xdr:colOff>
      <xdr:row>81</xdr:row>
      <xdr:rowOff>123163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133340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7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21146</xdr:rowOff>
    </xdr:from>
    <xdr:to>
      <xdr:col>15</xdr:col>
      <xdr:colOff>133350</xdr:colOff>
      <xdr:row>81</xdr:row>
      <xdr:rowOff>122746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132923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14309</xdr:rowOff>
    </xdr:from>
    <xdr:to>
      <xdr:col>11</xdr:col>
      <xdr:colOff>82550</xdr:colOff>
      <xdr:row>81</xdr:row>
      <xdr:rowOff>115909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126086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3386</xdr:rowOff>
    </xdr:from>
    <xdr:to>
      <xdr:col>7</xdr:col>
      <xdr:colOff>31750</xdr:colOff>
      <xdr:row>81</xdr:row>
      <xdr:rowOff>104986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115163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5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国に準拠した給与体系を採用しており、ラスパイレス指数は前年度と同じ値となった。</a:t>
          </a:r>
        </a:p>
        <a:p>
          <a:r>
            <a:rPr kumimoji="1" lang="ja-JP" altLang="en-US" sz="1300">
              <a:latin typeface="ＭＳ Ｐゴシック" panose="020B0600070205080204" pitchFamily="50" charset="-128"/>
              <a:ea typeface="ＭＳ Ｐゴシック" panose="020B0600070205080204" pitchFamily="50" charset="-128"/>
            </a:rPr>
            <a:t>　今後も適正な人員配置と行政効率の高い組織づくりを進めていくとともに、国基準を基本に給与の適正化に努める。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125589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9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452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71966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125589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050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次定員適正化計画（計画期間：令和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年度）に基づく定員管理を行っており、人口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　主要幹線道路整備など、本町にとって大きな事業を抱えているが、民間委託等を検討していく中で、引き続き適正な定数管理に努める。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39275</xdr:rowOff>
    </xdr:from>
    <xdr:to>
      <xdr:col>81</xdr:col>
      <xdr:colOff>44450</xdr:colOff>
      <xdr:row>60</xdr:row>
      <xdr:rowOff>41084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26275"/>
          <a:ext cx="8382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29623</xdr:rowOff>
    </xdr:from>
    <xdr:to>
      <xdr:col>77</xdr:col>
      <xdr:colOff>44450</xdr:colOff>
      <xdr:row>60</xdr:row>
      <xdr:rowOff>41084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16623"/>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15145</xdr:rowOff>
    </xdr:from>
    <xdr:to>
      <xdr:col>72</xdr:col>
      <xdr:colOff>203200</xdr:colOff>
      <xdr:row>60</xdr:row>
      <xdr:rowOff>29623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0214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15145</xdr:rowOff>
    </xdr:from>
    <xdr:to>
      <xdr:col>68</xdr:col>
      <xdr:colOff>152400</xdr:colOff>
      <xdr:row>60</xdr:row>
      <xdr:rowOff>25400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02145"/>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159925</xdr:rowOff>
    </xdr:from>
    <xdr:to>
      <xdr:col>81</xdr:col>
      <xdr:colOff>95250</xdr:colOff>
      <xdr:row>60</xdr:row>
      <xdr:rowOff>90075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5002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161734</xdr:rowOff>
    </xdr:from>
    <xdr:to>
      <xdr:col>77</xdr:col>
      <xdr:colOff>95250</xdr:colOff>
      <xdr:row>60</xdr:row>
      <xdr:rowOff>91884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102061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6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150273</xdr:rowOff>
    </xdr:from>
    <xdr:to>
      <xdr:col>73</xdr:col>
      <xdr:colOff>44450</xdr:colOff>
      <xdr:row>60</xdr:row>
      <xdr:rowOff>80423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90600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135795</xdr:rowOff>
    </xdr:from>
    <xdr:to>
      <xdr:col>68</xdr:col>
      <xdr:colOff>203200</xdr:colOff>
      <xdr:row>60</xdr:row>
      <xdr:rowOff>65945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76122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2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新庁舎建設事業や主要幹線道路や下水道設備の整備による借入の増加に伴い、一般会計及び下水道会計の元利償還金が増加し、昨年度から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新庁舎建設に伴う償還の本格化や主要幹線道路・公共施設の長寿命化に向けた整備による公債費は増加していくことが見込まれることから、計画的な起債の発行に努める。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42</xdr:row>
      <xdr:rowOff>20574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8286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153416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2978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718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42418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0913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141224</xdr:rowOff>
    </xdr:from>
    <xdr:to>
      <xdr:col>81</xdr:col>
      <xdr:colOff>95250</xdr:colOff>
      <xdr:row>42</xdr:row>
      <xdr:rowOff>71374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113301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102616</xdr:rowOff>
    </xdr:from>
    <xdr:to>
      <xdr:col>77</xdr:col>
      <xdr:colOff>95250</xdr:colOff>
      <xdr:row>42</xdr:row>
      <xdr:rowOff>32766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17543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103395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新庁舎建設事業や新市街地都市公園整備事業の終了による起債発行額の減と減債基金の積立等による充当可能基金の増加に伴い、前年度に比べ</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しかし、上記事業や主要幹線道路整備に伴う地方債残高の高止まりにより、今後の同程度以上の将来負担比率の算定が見込まれることから、財政の硬直化を防ぐためにも、平成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年度に定めた臨時財政対策債分を除く建設事業債の起債残高の上限</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億円を堅持し地方債残高の抑制に努める。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148408</xdr:rowOff>
    </xdr:from>
    <xdr:to>
      <xdr:col>81</xdr:col>
      <xdr:colOff>44450</xdr:colOff>
      <xdr:row>20</xdr:row>
      <xdr:rowOff>33262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405958"/>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33262</xdr:rowOff>
    </xdr:from>
    <xdr:to>
      <xdr:col>77</xdr:col>
      <xdr:colOff>44450</xdr:colOff>
      <xdr:row>20</xdr:row>
      <xdr:rowOff>52796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462262"/>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52796</xdr:rowOff>
    </xdr:from>
    <xdr:to>
      <xdr:col>72</xdr:col>
      <xdr:colOff>203200</xdr:colOff>
      <xdr:row>21</xdr:row>
      <xdr:rowOff>122646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48179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152763</xdr:rowOff>
    </xdr:from>
    <xdr:to>
      <xdr:col>68</xdr:col>
      <xdr:colOff>152400</xdr:colOff>
      <xdr:row>21</xdr:row>
      <xdr:rowOff>122646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3581763"/>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97608</xdr:rowOff>
    </xdr:from>
    <xdr:to>
      <xdr:col>81</xdr:col>
      <xdr:colOff>95250</xdr:colOff>
      <xdr:row>20</xdr:row>
      <xdr:rowOff>27758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35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69685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32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153912</xdr:rowOff>
    </xdr:from>
    <xdr:to>
      <xdr:col>77</xdr:col>
      <xdr:colOff>95250</xdr:colOff>
      <xdr:row>20</xdr:row>
      <xdr:rowOff>84062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4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68839</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49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1996</xdr:rowOff>
    </xdr:from>
    <xdr:to>
      <xdr:col>73</xdr:col>
      <xdr:colOff>44450</xdr:colOff>
      <xdr:row>20</xdr:row>
      <xdr:rowOff>103596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4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88373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51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71846</xdr:rowOff>
    </xdr:from>
    <xdr:to>
      <xdr:col>68</xdr:col>
      <xdr:colOff>203200</xdr:colOff>
      <xdr:row>22</xdr:row>
      <xdr:rowOff>1996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6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158223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7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101963</xdr:rowOff>
    </xdr:from>
    <xdr:to>
      <xdr:col>64</xdr:col>
      <xdr:colOff>152400</xdr:colOff>
      <xdr:row>21</xdr:row>
      <xdr:rowOff>32113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5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16890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61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年度において昨年度から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ポイント増となり、依然として類似団体に比べて高い傾向にある。これは、ごみ収集や学校給食調理、保育所運営などを直営で行っていることが要因と考えられる。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今後も適正な人員配置と民間委託化を含めた行政効率の高い組織づくりを進めていくとともに、国基準を基本に給与の適正化に努める。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460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62992</xdr:rowOff>
    </xdr:from>
    <xdr:to>
      <xdr:col>15</xdr:col>
      <xdr:colOff>98425</xdr:colOff>
      <xdr:row>39</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7809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154432</xdr:rowOff>
    </xdr:from>
    <xdr:to>
      <xdr:col>11</xdr:col>
      <xdr:colOff>9525</xdr:colOff>
      <xdr:row>39</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695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5334</xdr:rowOff>
    </xdr:from>
    <xdr:to>
      <xdr:col>11</xdr:col>
      <xdr:colOff>60325</xdr:colOff>
      <xdr:row>39</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103632</xdr:rowOff>
    </xdr:from>
    <xdr:to>
      <xdr:col>6</xdr:col>
      <xdr:colOff>171450</xdr:colOff>
      <xdr:row>39</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会計年度任用職員制度の導入と一部の公共施設について指定管理制度を導入していることにより、令和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年度経常収支比率についても、</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と類似団体を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ポイント下回る状況となった。</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今後も引き続き行財政改革を進め、経常的なコスト削減に努める。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6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1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56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扶助費に係る経常収支比率が類似団体を上回っている要因として、障がい者自立支援給付の増加や福祉医療費助成制度の充実などが挙げられる。</a:t>
          </a:r>
        </a:p>
        <a:p>
          <a:r>
            <a:rPr kumimoji="1" lang="ja-JP" altLang="en-US" sz="1300">
              <a:latin typeface="ＭＳ Ｐゴシック" panose="020B0600070205080204" pitchFamily="50" charset="-128"/>
              <a:ea typeface="ＭＳ Ｐゴシック" panose="020B0600070205080204" pitchFamily="50" charset="-128"/>
            </a:rPr>
            <a:t>　子育て支援医療についても、令和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年度から高校生世代終了まで拡充したことから、今後も増加傾向が続くと予測されるため、町単独制度の内容を精査し、必要以上の扶助費支出を抑制するなど適正な支出に努める。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071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58</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01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58</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013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61</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1092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57150</xdr:rowOff>
    </xdr:from>
    <xdr:to>
      <xdr:col>6</xdr:col>
      <xdr:colOff>171450</xdr:colOff>
      <xdr:row>61</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143527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その他については、各特別会計への繰出金が大半を占めており、令和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％と類似団体を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％下回る状況となった。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今後も、各特別会計での基準外繰出を抑制できるよう経費節減に取り組み、税収を主な財源とする普通会計の負担額を減らしていくように努める。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148772</xdr:rowOff>
    </xdr:from>
    <xdr:to>
      <xdr:col>82</xdr:col>
      <xdr:colOff>107950</xdr:colOff>
      <xdr:row>55</xdr:row>
      <xdr:rowOff>20865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407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72572</xdr:rowOff>
    </xdr:from>
    <xdr:to>
      <xdr:col>78</xdr:col>
      <xdr:colOff>69850</xdr:colOff>
      <xdr:row>54</xdr:row>
      <xdr:rowOff>148772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330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72572</xdr:rowOff>
    </xdr:from>
    <xdr:to>
      <xdr:col>73</xdr:col>
      <xdr:colOff>180975</xdr:colOff>
      <xdr:row>54</xdr:row>
      <xdr:rowOff>137885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330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137885</xdr:rowOff>
    </xdr:from>
    <xdr:to>
      <xdr:col>69</xdr:col>
      <xdr:colOff>92075</xdr:colOff>
      <xdr:row>55</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396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141515</xdr:rowOff>
    </xdr:from>
    <xdr:to>
      <xdr:col>82</xdr:col>
      <xdr:colOff>158750</xdr:colOff>
      <xdr:row>55</xdr:row>
      <xdr:rowOff>71665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158042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97972</xdr:rowOff>
    </xdr:from>
    <xdr:to>
      <xdr:col>78</xdr:col>
      <xdr:colOff>120650</xdr:colOff>
      <xdr:row>55</xdr:row>
      <xdr:rowOff>28122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38299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21772</xdr:rowOff>
    </xdr:from>
    <xdr:to>
      <xdr:col>74</xdr:col>
      <xdr:colOff>31750</xdr:colOff>
      <xdr:row>54</xdr:row>
      <xdr:rowOff>123372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133549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87085</xdr:rowOff>
    </xdr:from>
    <xdr:to>
      <xdr:col>69</xdr:col>
      <xdr:colOff>142875</xdr:colOff>
      <xdr:row>55</xdr:row>
      <xdr:rowOff>17235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27412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141515</xdr:rowOff>
    </xdr:from>
    <xdr:to>
      <xdr:col>65</xdr:col>
      <xdr:colOff>53975</xdr:colOff>
      <xdr:row>55</xdr:row>
      <xdr:rowOff>71665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81842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ごみ・し尿処理を一部事務組合方式で実施しており、また、消防業務においても近隣市に委託していることから、令和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年度の補助費等の割合は</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％と全国平均や京都府平均を上回っている。</a:t>
          </a:r>
        </a:p>
        <a:p>
          <a:r>
            <a:rPr kumimoji="1" lang="ja-JP" altLang="en-US" sz="1300">
              <a:latin typeface="ＭＳ Ｐゴシック" panose="020B0600070205080204" pitchFamily="50" charset="-128"/>
              <a:ea typeface="ＭＳ Ｐゴシック" panose="020B0600070205080204" pitchFamily="50" charset="-128"/>
            </a:rPr>
            <a:t> 　新たな補助制度についてはサンセット方式を原則とするなど内容の精査及び適正な支出に努める。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4317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418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4180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4866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計画的な起債事業を実施してきたことから、類似団体よりも低い水準を維持しているが、令和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年度に完了した新庁舎建設事業や令和</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年度に完了した新市街地都市公園整備事業並びに現在実施している主要幹線道路整備などにより、令和</a:t>
          </a:r>
          <a:r>
            <a:rPr kumimoji="1" lang="en-US" altLang="ja-JP" sz="1250">
              <a:latin typeface="ＭＳ Ｐゴシック" panose="020B0600070205080204" pitchFamily="50" charset="-128"/>
              <a:ea typeface="ＭＳ Ｐゴシック" panose="020B0600070205080204" pitchFamily="50" charset="-128"/>
            </a:rPr>
            <a:t>7</a:t>
          </a:r>
          <a:r>
            <a:rPr kumimoji="1" lang="ja-JP" altLang="en-US" sz="1250">
              <a:latin typeface="ＭＳ Ｐゴシック" panose="020B0600070205080204" pitchFamily="50" charset="-128"/>
              <a:ea typeface="ＭＳ Ｐゴシック" panose="020B0600070205080204" pitchFamily="50" charset="-128"/>
            </a:rPr>
            <a:t>年度以降は公債費の負担が大きく増加することが見込まれる。</a:t>
          </a:r>
        </a:p>
        <a:p>
          <a:r>
            <a:rPr kumimoji="1" lang="ja-JP" altLang="en-US" sz="1250">
              <a:latin typeface="ＭＳ Ｐゴシック" panose="020B0600070205080204" pitchFamily="50" charset="-128"/>
              <a:ea typeface="ＭＳ Ｐゴシック" panose="020B0600070205080204" pitchFamily="50" charset="-128"/>
            </a:rPr>
            <a:t>　今後も計画的な起債の発行に努め、平成</a:t>
          </a:r>
          <a:r>
            <a:rPr kumimoji="1" lang="en-US" altLang="ja-JP" sz="1250">
              <a:latin typeface="ＭＳ Ｐゴシック" panose="020B0600070205080204" pitchFamily="50" charset="-128"/>
              <a:ea typeface="ＭＳ Ｐゴシック" panose="020B0600070205080204" pitchFamily="50" charset="-128"/>
            </a:rPr>
            <a:t>29</a:t>
          </a:r>
          <a:r>
            <a:rPr kumimoji="1" lang="ja-JP" altLang="en-US" sz="1250">
              <a:latin typeface="ＭＳ Ｐゴシック" panose="020B0600070205080204" pitchFamily="50" charset="-128"/>
              <a:ea typeface="ＭＳ Ｐゴシック" panose="020B0600070205080204" pitchFamily="50" charset="-128"/>
            </a:rPr>
            <a:t>年度に定めた臨時財政対策債分を除く建設事業債の起債残高の上限</a:t>
          </a:r>
          <a:r>
            <a:rPr kumimoji="1" lang="en-US" altLang="ja-JP" sz="1250">
              <a:latin typeface="ＭＳ Ｐゴシック" panose="020B0600070205080204" pitchFamily="50" charset="-128"/>
              <a:ea typeface="ＭＳ Ｐゴシック" panose="020B0600070205080204" pitchFamily="50" charset="-128"/>
            </a:rPr>
            <a:t>55</a:t>
          </a:r>
          <a:r>
            <a:rPr kumimoji="1" lang="ja-JP" altLang="en-US" sz="1250">
              <a:latin typeface="ＭＳ Ｐゴシック" panose="020B0600070205080204" pitchFamily="50" charset="-128"/>
              <a:ea typeface="ＭＳ Ｐゴシック" panose="020B0600070205080204" pitchFamily="50" charset="-128"/>
            </a:rPr>
            <a:t>億円を堅持していく。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771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276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27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39370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39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160020</xdr:rowOff>
    </xdr:from>
    <xdr:to>
      <xdr:col>11</xdr:col>
      <xdr:colOff>60325</xdr:colOff>
      <xdr:row>76</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100347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公債費以外の経常収支比率については、行政改革の取組を継続した結果、令和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年度は類似団体平均を下回る状況となった。</a:t>
          </a:r>
        </a:p>
        <a:p>
          <a:r>
            <a:rPr kumimoji="1" lang="ja-JP" altLang="en-US" sz="1300">
              <a:latin typeface="ＭＳ Ｐゴシック" panose="020B0600070205080204" pitchFamily="50" charset="-128"/>
              <a:ea typeface="ＭＳ Ｐゴシック" panose="020B0600070205080204" pitchFamily="50" charset="-128"/>
            </a:rPr>
            <a:t>　今後も行政改革の取組を通じて、人件費の抑制に努めるとともに、町単独制度の内容の精査に努める。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97282</xdr:rowOff>
    </xdr:from>
    <xdr:to>
      <xdr:col>82</xdr:col>
      <xdr:colOff>107950</xdr:colOff>
      <xdr:row>74</xdr:row>
      <xdr:rowOff>154432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8458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74</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5943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75</xdr:row>
      <xdr:rowOff>53848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59436"/>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53848</xdr:rowOff>
    </xdr:from>
    <xdr:to>
      <xdr:col>69</xdr:col>
      <xdr:colOff>92075</xdr:colOff>
      <xdr:row>75</xdr:row>
      <xdr:rowOff>145288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1259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103632</xdr:rowOff>
    </xdr:from>
    <xdr:to>
      <xdr:col>82</xdr:col>
      <xdr:colOff>158750</xdr:colOff>
      <xdr:row>75</xdr:row>
      <xdr:rowOff>33782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120159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3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46482</xdr:rowOff>
    </xdr:from>
    <xdr:to>
      <xdr:col>78</xdr:col>
      <xdr:colOff>120650</xdr:colOff>
      <xdr:row>74</xdr:row>
      <xdr:rowOff>148082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158259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02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107713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9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3048</xdr:rowOff>
    </xdr:from>
    <xdr:to>
      <xdr:col>69</xdr:col>
      <xdr:colOff>142875</xdr:colOff>
      <xdr:row>75</xdr:row>
      <xdr:rowOff>104648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89425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4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94488</xdr:rowOff>
    </xdr:from>
    <xdr:to>
      <xdr:col>65</xdr:col>
      <xdr:colOff>53975</xdr:colOff>
      <xdr:row>76</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53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9414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3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140564</xdr:rowOff>
    </xdr:from>
    <xdr:to>
      <xdr:col>29</xdr:col>
      <xdr:colOff>127000</xdr:colOff>
      <xdr:row>18</xdr:row>
      <xdr:rowOff>149868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4289"/>
          <a:ext cx="6477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124706</xdr:rowOff>
    </xdr:from>
    <xdr:to>
      <xdr:col>26</xdr:col>
      <xdr:colOff>50800</xdr:colOff>
      <xdr:row>18</xdr:row>
      <xdr:rowOff>149868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58431"/>
          <a:ext cx="698500" cy="2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124706</xdr:rowOff>
    </xdr:from>
    <xdr:to>
      <xdr:col>22</xdr:col>
      <xdr:colOff>114300</xdr:colOff>
      <xdr:row>19</xdr:row>
      <xdr:rowOff>5735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8431"/>
          <a:ext cx="698500" cy="5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5735</xdr:rowOff>
    </xdr:from>
    <xdr:to>
      <xdr:col>18</xdr:col>
      <xdr:colOff>177800</xdr:colOff>
      <xdr:row>19</xdr:row>
      <xdr:rowOff>55669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10910"/>
          <a:ext cx="698500" cy="49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89764</xdr:rowOff>
    </xdr:from>
    <xdr:to>
      <xdr:col>29</xdr:col>
      <xdr:colOff>177800</xdr:colOff>
      <xdr:row>19</xdr:row>
      <xdr:rowOff>19914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3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61841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99068</xdr:rowOff>
    </xdr:from>
    <xdr:to>
      <xdr:col>26</xdr:col>
      <xdr:colOff>101600</xdr:colOff>
      <xdr:row>19</xdr:row>
      <xdr:rowOff>29218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13995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73906</xdr:rowOff>
    </xdr:from>
    <xdr:to>
      <xdr:col>22</xdr:col>
      <xdr:colOff>165100</xdr:colOff>
      <xdr:row>19</xdr:row>
      <xdr:rowOff>4056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7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160283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126385</xdr:rowOff>
    </xdr:from>
    <xdr:to>
      <xdr:col>19</xdr:col>
      <xdr:colOff>38100</xdr:colOff>
      <xdr:row>19</xdr:row>
      <xdr:rowOff>56535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0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4869</xdr:rowOff>
    </xdr:from>
    <xdr:to>
      <xdr:col>15</xdr:col>
      <xdr:colOff>101600</xdr:colOff>
      <xdr:row>19</xdr:row>
      <xdr:rowOff>106469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0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91246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9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298648</xdr:rowOff>
    </xdr:from>
    <xdr:to>
      <xdr:col>29</xdr:col>
      <xdr:colOff>127000</xdr:colOff>
      <xdr:row>35</xdr:row>
      <xdr:rowOff>318429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8998"/>
          <a:ext cx="647700" cy="19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318429</xdr:rowOff>
    </xdr:from>
    <xdr:to>
      <xdr:col>26</xdr:col>
      <xdr:colOff>50800</xdr:colOff>
      <xdr:row>36</xdr:row>
      <xdr:rowOff>1377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8779"/>
          <a:ext cx="698500" cy="25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1377</xdr:rowOff>
    </xdr:from>
    <xdr:to>
      <xdr:col>22</xdr:col>
      <xdr:colOff>114300</xdr:colOff>
      <xdr:row>36</xdr:row>
      <xdr:rowOff>42083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4627"/>
          <a:ext cx="698500" cy="40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42083</xdr:rowOff>
    </xdr:from>
    <xdr:to>
      <xdr:col>18</xdr:col>
      <xdr:colOff>177800</xdr:colOff>
      <xdr:row>36</xdr:row>
      <xdr:rowOff>81997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5333"/>
          <a:ext cx="698500" cy="3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247848</xdr:rowOff>
    </xdr:from>
    <xdr:to>
      <xdr:col>29</xdr:col>
      <xdr:colOff>177800</xdr:colOff>
      <xdr:row>36</xdr:row>
      <xdr:rowOff>6548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8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219925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267629</xdr:rowOff>
    </xdr:from>
    <xdr:to>
      <xdr:col>26</xdr:col>
      <xdr:colOff>101600</xdr:colOff>
      <xdr:row>36</xdr:row>
      <xdr:rowOff>26329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11106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4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293477</xdr:rowOff>
    </xdr:from>
    <xdr:to>
      <xdr:col>22</xdr:col>
      <xdr:colOff>165100</xdr:colOff>
      <xdr:row>36</xdr:row>
      <xdr:rowOff>52177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36954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334183</xdr:rowOff>
    </xdr:from>
    <xdr:to>
      <xdr:col>19</xdr:col>
      <xdr:colOff>38100</xdr:colOff>
      <xdr:row>36</xdr:row>
      <xdr:rowOff>92883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4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77660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31197</xdr:rowOff>
    </xdr:from>
    <xdr:to>
      <xdr:col>15</xdr:col>
      <xdr:colOff>101600</xdr:colOff>
      <xdr:row>36</xdr:row>
      <xdr:rowOff>132797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117574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1095</xdr:rowOff>
    </xdr:from>
    <xdr:to>
      <xdr:col>24</xdr:col>
      <xdr:colOff>63500</xdr:colOff>
      <xdr:row>37</xdr:row>
      <xdr:rowOff>27137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4745"/>
          <a:ext cx="838200" cy="2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2549</xdr:rowOff>
    </xdr:from>
    <xdr:to>
      <xdr:col>19</xdr:col>
      <xdr:colOff>177800</xdr:colOff>
      <xdr:row>37</xdr:row>
      <xdr:rowOff>27137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46199"/>
          <a:ext cx="889000" cy="2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2549</xdr:rowOff>
    </xdr:from>
    <xdr:to>
      <xdr:col>15</xdr:col>
      <xdr:colOff>50800</xdr:colOff>
      <xdr:row>37</xdr:row>
      <xdr:rowOff>81178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46199"/>
          <a:ext cx="889000" cy="7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81178</xdr:rowOff>
    </xdr:from>
    <xdr:to>
      <xdr:col>10</xdr:col>
      <xdr:colOff>114300</xdr:colOff>
      <xdr:row>38</xdr:row>
      <xdr:rowOff>86628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24828"/>
          <a:ext cx="889000" cy="17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121745</xdr:rowOff>
    </xdr:from>
    <xdr:to>
      <xdr:col>24</xdr:col>
      <xdr:colOff>114300</xdr:colOff>
      <xdr:row>37</xdr:row>
      <xdr:rowOff>51895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100172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147787</xdr:rowOff>
    </xdr:from>
    <xdr:to>
      <xdr:col>20</xdr:col>
      <xdr:colOff>38100</xdr:colOff>
      <xdr:row>37</xdr:row>
      <xdr:rowOff>77937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69064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1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123199</xdr:rowOff>
    </xdr:from>
    <xdr:to>
      <xdr:col>15</xdr:col>
      <xdr:colOff>101600</xdr:colOff>
      <xdr:row>37</xdr:row>
      <xdr:rowOff>53349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44476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38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30378</xdr:rowOff>
    </xdr:from>
    <xdr:to>
      <xdr:col>10</xdr:col>
      <xdr:colOff>165100</xdr:colOff>
      <xdr:row>37</xdr:row>
      <xdr:rowOff>131978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123105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6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35828</xdr:rowOff>
    </xdr:from>
    <xdr:to>
      <xdr:col>6</xdr:col>
      <xdr:colOff>38100</xdr:colOff>
      <xdr:row>38</xdr:row>
      <xdr:rowOff>137428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128555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4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74921</xdr:rowOff>
    </xdr:from>
    <xdr:to>
      <xdr:col>24</xdr:col>
      <xdr:colOff>63500</xdr:colOff>
      <xdr:row>58</xdr:row>
      <xdr:rowOff>76542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10019021"/>
          <a:ext cx="838200" cy="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76542</xdr:rowOff>
    </xdr:from>
    <xdr:to>
      <xdr:col>19</xdr:col>
      <xdr:colOff>177800</xdr:colOff>
      <xdr:row>58</xdr:row>
      <xdr:rowOff>80007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10020642"/>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80007</xdr:rowOff>
    </xdr:from>
    <xdr:to>
      <xdr:col>15</xdr:col>
      <xdr:colOff>50800</xdr:colOff>
      <xdr:row>58</xdr:row>
      <xdr:rowOff>81018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10024107"/>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79915</xdr:rowOff>
    </xdr:from>
    <xdr:to>
      <xdr:col>10</xdr:col>
      <xdr:colOff>114300</xdr:colOff>
      <xdr:row>58</xdr:row>
      <xdr:rowOff>81018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10024015"/>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24121</xdr:rowOff>
    </xdr:from>
    <xdr:to>
      <xdr:col>24</xdr:col>
      <xdr:colOff>114300</xdr:colOff>
      <xdr:row>58</xdr:row>
      <xdr:rowOff>125721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110498</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8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25742</xdr:rowOff>
    </xdr:from>
    <xdr:to>
      <xdr:col>20</xdr:col>
      <xdr:colOff>38100</xdr:colOff>
      <xdr:row>58</xdr:row>
      <xdr:rowOff>127342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118469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6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29207</xdr:rowOff>
    </xdr:from>
    <xdr:to>
      <xdr:col>15</xdr:col>
      <xdr:colOff>101600</xdr:colOff>
      <xdr:row>58</xdr:row>
      <xdr:rowOff>130807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7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121934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6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30218</xdr:rowOff>
    </xdr:from>
    <xdr:to>
      <xdr:col>10</xdr:col>
      <xdr:colOff>165100</xdr:colOff>
      <xdr:row>58</xdr:row>
      <xdr:rowOff>131818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122945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6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29115</xdr:rowOff>
    </xdr:from>
    <xdr:to>
      <xdr:col>6</xdr:col>
      <xdr:colOff>38100</xdr:colOff>
      <xdr:row>58</xdr:row>
      <xdr:rowOff>130715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121842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169875</xdr:rowOff>
    </xdr:from>
    <xdr:to>
      <xdr:col>24</xdr:col>
      <xdr:colOff>63500</xdr:colOff>
      <xdr:row>79</xdr:row>
      <xdr:rowOff>3721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542975"/>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2654</xdr:rowOff>
    </xdr:from>
    <xdr:to>
      <xdr:col>19</xdr:col>
      <xdr:colOff>177800</xdr:colOff>
      <xdr:row>79</xdr:row>
      <xdr:rowOff>3721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547204"/>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2654</xdr:rowOff>
    </xdr:from>
    <xdr:to>
      <xdr:col>15</xdr:col>
      <xdr:colOff>50800</xdr:colOff>
      <xdr:row>79</xdr:row>
      <xdr:rowOff>8331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547204"/>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8331</xdr:rowOff>
    </xdr:from>
    <xdr:to>
      <xdr:col>10</xdr:col>
      <xdr:colOff>114300</xdr:colOff>
      <xdr:row>79</xdr:row>
      <xdr:rowOff>8674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55288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119075</xdr:rowOff>
    </xdr:from>
    <xdr:to>
      <xdr:col>24</xdr:col>
      <xdr:colOff>114300</xdr:colOff>
      <xdr:row>79</xdr:row>
      <xdr:rowOff>49225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34002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124371</xdr:rowOff>
    </xdr:from>
    <xdr:to>
      <xdr:col>20</xdr:col>
      <xdr:colOff>38100</xdr:colOff>
      <xdr:row>79</xdr:row>
      <xdr:rowOff>54521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45648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9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123304</xdr:rowOff>
    </xdr:from>
    <xdr:to>
      <xdr:col>15</xdr:col>
      <xdr:colOff>101600</xdr:colOff>
      <xdr:row>79</xdr:row>
      <xdr:rowOff>53454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44581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8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128981</xdr:rowOff>
    </xdr:from>
    <xdr:to>
      <xdr:col>10</xdr:col>
      <xdr:colOff>165100</xdr:colOff>
      <xdr:row>79</xdr:row>
      <xdr:rowOff>59131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5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50258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129324</xdr:rowOff>
    </xdr:from>
    <xdr:to>
      <xdr:col>6</xdr:col>
      <xdr:colOff>38100</xdr:colOff>
      <xdr:row>79</xdr:row>
      <xdr:rowOff>59474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5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50601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9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165151</xdr:rowOff>
    </xdr:from>
    <xdr:to>
      <xdr:col>24</xdr:col>
      <xdr:colOff>63500</xdr:colOff>
      <xdr:row>97</xdr:row>
      <xdr:rowOff>65373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24351"/>
          <a:ext cx="838200" cy="7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78642</xdr:rowOff>
    </xdr:from>
    <xdr:to>
      <xdr:col>19</xdr:col>
      <xdr:colOff>177800</xdr:colOff>
      <xdr:row>97</xdr:row>
      <xdr:rowOff>65373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37842"/>
          <a:ext cx="889000" cy="15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78642</xdr:rowOff>
    </xdr:from>
    <xdr:to>
      <xdr:col>15</xdr:col>
      <xdr:colOff>50800</xdr:colOff>
      <xdr:row>97</xdr:row>
      <xdr:rowOff>156942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37842"/>
          <a:ext cx="889000" cy="24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98944</xdr:rowOff>
    </xdr:from>
    <xdr:to>
      <xdr:col>10</xdr:col>
      <xdr:colOff>114300</xdr:colOff>
      <xdr:row>97</xdr:row>
      <xdr:rowOff>156942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729594"/>
          <a:ext cx="889000" cy="5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114351</xdr:rowOff>
    </xdr:from>
    <xdr:to>
      <xdr:col>24</xdr:col>
      <xdr:colOff>114300</xdr:colOff>
      <xdr:row>97</xdr:row>
      <xdr:rowOff>44501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92778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5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14573</xdr:rowOff>
    </xdr:from>
    <xdr:to>
      <xdr:col>20</xdr:col>
      <xdr:colOff>38100</xdr:colOff>
      <xdr:row>97</xdr:row>
      <xdr:rowOff>116173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107300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27842</xdr:rowOff>
    </xdr:from>
    <xdr:to>
      <xdr:col>15</xdr:col>
      <xdr:colOff>101600</xdr:colOff>
      <xdr:row>96</xdr:row>
      <xdr:rowOff>129442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120569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7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106142</xdr:rowOff>
    </xdr:from>
    <xdr:to>
      <xdr:col>10</xdr:col>
      <xdr:colOff>165100</xdr:colOff>
      <xdr:row>98</xdr:row>
      <xdr:rowOff>36292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27419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48144</xdr:rowOff>
    </xdr:from>
    <xdr:to>
      <xdr:col>6</xdr:col>
      <xdr:colOff>38100</xdr:colOff>
      <xdr:row>97</xdr:row>
      <xdr:rowOff>149744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166271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114156</xdr:rowOff>
    </xdr:from>
    <xdr:to>
      <xdr:col>55</xdr:col>
      <xdr:colOff>0</xdr:colOff>
      <xdr:row>35</xdr:row>
      <xdr:rowOff>125810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14906"/>
          <a:ext cx="838200" cy="1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125810</xdr:rowOff>
    </xdr:from>
    <xdr:to>
      <xdr:col>50</xdr:col>
      <xdr:colOff>114300</xdr:colOff>
      <xdr:row>36</xdr:row>
      <xdr:rowOff>14880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26560"/>
          <a:ext cx="889000" cy="6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44913</xdr:rowOff>
    </xdr:from>
    <xdr:to>
      <xdr:col>45</xdr:col>
      <xdr:colOff>177800</xdr:colOff>
      <xdr:row>36</xdr:row>
      <xdr:rowOff>14880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02763"/>
          <a:ext cx="889000" cy="48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44913</xdr:rowOff>
    </xdr:from>
    <xdr:to>
      <xdr:col>41</xdr:col>
      <xdr:colOff>50800</xdr:colOff>
      <xdr:row>36</xdr:row>
      <xdr:rowOff>41631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02763"/>
          <a:ext cx="889000" cy="5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63356</xdr:rowOff>
    </xdr:from>
    <xdr:to>
      <xdr:col>55</xdr:col>
      <xdr:colOff>50800</xdr:colOff>
      <xdr:row>35</xdr:row>
      <xdr:rowOff>164956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41783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4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75010</xdr:rowOff>
    </xdr:from>
    <xdr:to>
      <xdr:col>50</xdr:col>
      <xdr:colOff>165100</xdr:colOff>
      <xdr:row>36</xdr:row>
      <xdr:rowOff>5160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167737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6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135530</xdr:rowOff>
    </xdr:from>
    <xdr:to>
      <xdr:col>46</xdr:col>
      <xdr:colOff>38100</xdr:colOff>
      <xdr:row>36</xdr:row>
      <xdr:rowOff>65680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3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56807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2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165563</xdr:rowOff>
    </xdr:from>
    <xdr:to>
      <xdr:col>41</xdr:col>
      <xdr:colOff>101600</xdr:colOff>
      <xdr:row>33</xdr:row>
      <xdr:rowOff>95713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5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86840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4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162281</xdr:rowOff>
    </xdr:from>
    <xdr:to>
      <xdr:col>36</xdr:col>
      <xdr:colOff>165100</xdr:colOff>
      <xdr:row>36</xdr:row>
      <xdr:rowOff>92431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6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83558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25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134050</xdr:rowOff>
    </xdr:from>
    <xdr:to>
      <xdr:col>55</xdr:col>
      <xdr:colOff>0</xdr:colOff>
      <xdr:row>59</xdr:row>
      <xdr:rowOff>15718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78150"/>
          <a:ext cx="838200" cy="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133958</xdr:rowOff>
    </xdr:from>
    <xdr:to>
      <xdr:col>50</xdr:col>
      <xdr:colOff>114300</xdr:colOff>
      <xdr:row>58</xdr:row>
      <xdr:rowOff>134050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7805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11870</xdr:rowOff>
    </xdr:from>
    <xdr:to>
      <xdr:col>45</xdr:col>
      <xdr:colOff>177800</xdr:colOff>
      <xdr:row>58</xdr:row>
      <xdr:rowOff>133958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55970"/>
          <a:ext cx="889000" cy="1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140098</xdr:rowOff>
    </xdr:from>
    <xdr:to>
      <xdr:col>41</xdr:col>
      <xdr:colOff>50800</xdr:colOff>
      <xdr:row>58</xdr:row>
      <xdr:rowOff>11870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41298"/>
          <a:ext cx="889000" cy="21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136368</xdr:rowOff>
    </xdr:from>
    <xdr:to>
      <xdr:col>55</xdr:col>
      <xdr:colOff>50800</xdr:colOff>
      <xdr:row>59</xdr:row>
      <xdr:rowOff>66518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8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51295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9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83250</xdr:rowOff>
    </xdr:from>
    <xdr:to>
      <xdr:col>50</xdr:col>
      <xdr:colOff>165100</xdr:colOff>
      <xdr:row>59</xdr:row>
      <xdr:rowOff>13400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4527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2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83158</xdr:rowOff>
    </xdr:from>
    <xdr:to>
      <xdr:col>46</xdr:col>
      <xdr:colOff>38100</xdr:colOff>
      <xdr:row>59</xdr:row>
      <xdr:rowOff>13308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4435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132520</xdr:rowOff>
    </xdr:from>
    <xdr:to>
      <xdr:col>41</xdr:col>
      <xdr:colOff>101600</xdr:colOff>
      <xdr:row>58</xdr:row>
      <xdr:rowOff>62670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79197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8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89298</xdr:rowOff>
    </xdr:from>
    <xdr:to>
      <xdr:col>36</xdr:col>
      <xdr:colOff>165100</xdr:colOff>
      <xdr:row>57</xdr:row>
      <xdr:rowOff>19448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9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35975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46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126992</xdr:rowOff>
    </xdr:from>
    <xdr:to>
      <xdr:col>55</xdr:col>
      <xdr:colOff>0</xdr:colOff>
      <xdr:row>78</xdr:row>
      <xdr:rowOff>157384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0092"/>
          <a:ext cx="838200" cy="3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120017</xdr:rowOff>
    </xdr:from>
    <xdr:to>
      <xdr:col>50</xdr:col>
      <xdr:colOff>114300</xdr:colOff>
      <xdr:row>78</xdr:row>
      <xdr:rowOff>126992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93117"/>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2110</xdr:rowOff>
    </xdr:from>
    <xdr:to>
      <xdr:col>45</xdr:col>
      <xdr:colOff>177800</xdr:colOff>
      <xdr:row>78</xdr:row>
      <xdr:rowOff>120017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75210"/>
          <a:ext cx="889000" cy="1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98637</xdr:rowOff>
    </xdr:from>
    <xdr:to>
      <xdr:col>41</xdr:col>
      <xdr:colOff>50800</xdr:colOff>
      <xdr:row>78</xdr:row>
      <xdr:rowOff>2110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128837"/>
          <a:ext cx="889000" cy="2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106584</xdr:rowOff>
    </xdr:from>
    <xdr:to>
      <xdr:col>55</xdr:col>
      <xdr:colOff>50800</xdr:colOff>
      <xdr:row>79</xdr:row>
      <xdr:rowOff>36734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76192</xdr:rowOff>
    </xdr:from>
    <xdr:to>
      <xdr:col>50</xdr:col>
      <xdr:colOff>165100</xdr:colOff>
      <xdr:row>79</xdr:row>
      <xdr:rowOff>6342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22869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69217</xdr:rowOff>
    </xdr:from>
    <xdr:to>
      <xdr:col>46</xdr:col>
      <xdr:colOff>38100</xdr:colOff>
      <xdr:row>78</xdr:row>
      <xdr:rowOff>170817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15894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1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122760</xdr:rowOff>
    </xdr:from>
    <xdr:to>
      <xdr:col>41</xdr:col>
      <xdr:colOff>101600</xdr:colOff>
      <xdr:row>78</xdr:row>
      <xdr:rowOff>52910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69437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09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47837</xdr:rowOff>
    </xdr:from>
    <xdr:to>
      <xdr:col>36</xdr:col>
      <xdr:colOff>165100</xdr:colOff>
      <xdr:row>76</xdr:row>
      <xdr:rowOff>149437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7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165964</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85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109079</xdr:rowOff>
    </xdr:from>
    <xdr:to>
      <xdr:col>55</xdr:col>
      <xdr:colOff>0</xdr:colOff>
      <xdr:row>98</xdr:row>
      <xdr:rowOff>163157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11179"/>
          <a:ext cx="838200" cy="5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109079</xdr:rowOff>
    </xdr:from>
    <xdr:to>
      <xdr:col>50</xdr:col>
      <xdr:colOff>114300</xdr:colOff>
      <xdr:row>98</xdr:row>
      <xdr:rowOff>129161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1179"/>
          <a:ext cx="889000" cy="2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129161</xdr:rowOff>
    </xdr:from>
    <xdr:to>
      <xdr:col>45</xdr:col>
      <xdr:colOff>177800</xdr:colOff>
      <xdr:row>98</xdr:row>
      <xdr:rowOff>154189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31261"/>
          <a:ext cx="889000" cy="2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154189</xdr:rowOff>
    </xdr:from>
    <xdr:to>
      <xdr:col>41</xdr:col>
      <xdr:colOff>50800</xdr:colOff>
      <xdr:row>98</xdr:row>
      <xdr:rowOff>155527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56289"/>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112357</xdr:rowOff>
    </xdr:from>
    <xdr:to>
      <xdr:col>55</xdr:col>
      <xdr:colOff>50800</xdr:colOff>
      <xdr:row>99</xdr:row>
      <xdr:rowOff>42507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27284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58279</xdr:rowOff>
    </xdr:from>
    <xdr:to>
      <xdr:col>50</xdr:col>
      <xdr:colOff>165100</xdr:colOff>
      <xdr:row>98</xdr:row>
      <xdr:rowOff>159879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151006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78361</xdr:rowOff>
    </xdr:from>
    <xdr:to>
      <xdr:col>46</xdr:col>
      <xdr:colOff>38100</xdr:colOff>
      <xdr:row>99</xdr:row>
      <xdr:rowOff>8511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8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171088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103389</xdr:rowOff>
    </xdr:from>
    <xdr:to>
      <xdr:col>41</xdr:col>
      <xdr:colOff>101600</xdr:colOff>
      <xdr:row>99</xdr:row>
      <xdr:rowOff>33539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24666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9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104727</xdr:rowOff>
    </xdr:from>
    <xdr:to>
      <xdr:col>36</xdr:col>
      <xdr:colOff>165100</xdr:colOff>
      <xdr:row>99</xdr:row>
      <xdr:rowOff>34877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26004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126195</xdr:rowOff>
    </xdr:from>
    <xdr:to>
      <xdr:col>85</xdr:col>
      <xdr:colOff>127000</xdr:colOff>
      <xdr:row>38</xdr:row>
      <xdr:rowOff>135169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41295"/>
          <a:ext cx="838200" cy="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126195</xdr:rowOff>
    </xdr:from>
    <xdr:to>
      <xdr:col>81</xdr:col>
      <xdr:colOff>50800</xdr:colOff>
      <xdr:row>38</xdr:row>
      <xdr:rowOff>133852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41295"/>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133852</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48952"/>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114906</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30006"/>
          <a:ext cx="889000" cy="2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84369</xdr:rowOff>
    </xdr:from>
    <xdr:to>
      <xdr:col>85</xdr:col>
      <xdr:colOff>177800</xdr:colOff>
      <xdr:row>39</xdr:row>
      <xdr:rowOff>14519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170746</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75395</xdr:rowOff>
    </xdr:from>
    <xdr:to>
      <xdr:col>81</xdr:col>
      <xdr:colOff>101600</xdr:colOff>
      <xdr:row>39</xdr:row>
      <xdr:rowOff>5545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9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168122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8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83052</xdr:rowOff>
    </xdr:from>
    <xdr:to>
      <xdr:col>76</xdr:col>
      <xdr:colOff>165100</xdr:colOff>
      <xdr:row>39</xdr:row>
      <xdr:rowOff>13202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4329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9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64106</xdr:rowOff>
    </xdr:from>
    <xdr:to>
      <xdr:col>67</xdr:col>
      <xdr:colOff>101600</xdr:colOff>
      <xdr:row>38</xdr:row>
      <xdr:rowOff>165706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156833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36190</xdr:rowOff>
    </xdr:from>
    <xdr:to>
      <xdr:col>85</xdr:col>
      <xdr:colOff>127000</xdr:colOff>
      <xdr:row>77</xdr:row>
      <xdr:rowOff>41599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37840"/>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41599</xdr:rowOff>
    </xdr:from>
    <xdr:to>
      <xdr:col>81</xdr:col>
      <xdr:colOff>50800</xdr:colOff>
      <xdr:row>77</xdr:row>
      <xdr:rowOff>59987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43249"/>
          <a:ext cx="889000" cy="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59987</xdr:rowOff>
    </xdr:from>
    <xdr:to>
      <xdr:col>76</xdr:col>
      <xdr:colOff>114300</xdr:colOff>
      <xdr:row>77</xdr:row>
      <xdr:rowOff>75957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61637"/>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75957</xdr:rowOff>
    </xdr:from>
    <xdr:to>
      <xdr:col>71</xdr:col>
      <xdr:colOff>177800</xdr:colOff>
      <xdr:row>77</xdr:row>
      <xdr:rowOff>104189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77607"/>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156840</xdr:rowOff>
    </xdr:from>
    <xdr:to>
      <xdr:col>85</xdr:col>
      <xdr:colOff>177800</xdr:colOff>
      <xdr:row>77</xdr:row>
      <xdr:rowOff>86990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135267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6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162249</xdr:rowOff>
    </xdr:from>
    <xdr:to>
      <xdr:col>81</xdr:col>
      <xdr:colOff>101600</xdr:colOff>
      <xdr:row>77</xdr:row>
      <xdr:rowOff>92399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83526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8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9187</xdr:rowOff>
    </xdr:from>
    <xdr:to>
      <xdr:col>76</xdr:col>
      <xdr:colOff>165100</xdr:colOff>
      <xdr:row>77</xdr:row>
      <xdr:rowOff>110787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101914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25157</xdr:rowOff>
    </xdr:from>
    <xdr:to>
      <xdr:col>72</xdr:col>
      <xdr:colOff>38100</xdr:colOff>
      <xdr:row>77</xdr:row>
      <xdr:rowOff>126757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2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117884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1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53389</xdr:rowOff>
    </xdr:from>
    <xdr:to>
      <xdr:col>67</xdr:col>
      <xdr:colOff>101600</xdr:colOff>
      <xdr:row>77</xdr:row>
      <xdr:rowOff>154989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146116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25033</xdr:rowOff>
    </xdr:from>
    <xdr:to>
      <xdr:col>85</xdr:col>
      <xdr:colOff>127000</xdr:colOff>
      <xdr:row>99</xdr:row>
      <xdr:rowOff>31984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98583"/>
          <a:ext cx="838200" cy="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15266</xdr:rowOff>
    </xdr:from>
    <xdr:to>
      <xdr:col>81</xdr:col>
      <xdr:colOff>50800</xdr:colOff>
      <xdr:row>99</xdr:row>
      <xdr:rowOff>25033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88816"/>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15266</xdr:rowOff>
    </xdr:from>
    <xdr:to>
      <xdr:col>76</xdr:col>
      <xdr:colOff>114300</xdr:colOff>
      <xdr:row>99</xdr:row>
      <xdr:rowOff>63812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88816"/>
          <a:ext cx="889000" cy="4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62178</xdr:rowOff>
    </xdr:from>
    <xdr:to>
      <xdr:col>71</xdr:col>
      <xdr:colOff>177800</xdr:colOff>
      <xdr:row>99</xdr:row>
      <xdr:rowOff>63812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3572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152634</xdr:rowOff>
    </xdr:from>
    <xdr:to>
      <xdr:col>85</xdr:col>
      <xdr:colOff>177800</xdr:colOff>
      <xdr:row>99</xdr:row>
      <xdr:rowOff>82784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145683</xdr:rowOff>
    </xdr:from>
    <xdr:to>
      <xdr:col>81</xdr:col>
      <xdr:colOff>101600</xdr:colOff>
      <xdr:row>99</xdr:row>
      <xdr:rowOff>75833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66960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135916</xdr:rowOff>
    </xdr:from>
    <xdr:to>
      <xdr:col>76</xdr:col>
      <xdr:colOff>165100</xdr:colOff>
      <xdr:row>99</xdr:row>
      <xdr:rowOff>66066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3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57193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3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13012</xdr:rowOff>
    </xdr:from>
    <xdr:to>
      <xdr:col>72</xdr:col>
      <xdr:colOff>38100</xdr:colOff>
      <xdr:row>99</xdr:row>
      <xdr:rowOff>114612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105739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11378</xdr:rowOff>
    </xdr:from>
    <xdr:to>
      <xdr:col>67</xdr:col>
      <xdr:colOff>101600</xdr:colOff>
      <xdr:row>99</xdr:row>
      <xdr:rowOff>112978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104105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44259</xdr:rowOff>
    </xdr:from>
    <xdr:to>
      <xdr:col>116</xdr:col>
      <xdr:colOff>63500</xdr:colOff>
      <xdr:row>59</xdr:row>
      <xdr:rowOff>44374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59809"/>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44259</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59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165024</xdr:rowOff>
    </xdr:from>
    <xdr:to>
      <xdr:col>116</xdr:col>
      <xdr:colOff>114300</xdr:colOff>
      <xdr:row>59</xdr:row>
      <xdr:rowOff>95174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164909</xdr:rowOff>
    </xdr:from>
    <xdr:to>
      <xdr:col>112</xdr:col>
      <xdr:colOff>38100</xdr:colOff>
      <xdr:row>59</xdr:row>
      <xdr:rowOff>95059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86186</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01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122620</xdr:rowOff>
    </xdr:from>
    <xdr:to>
      <xdr:col>116</xdr:col>
      <xdr:colOff>63500</xdr:colOff>
      <xdr:row>78</xdr:row>
      <xdr:rowOff>127519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9572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127519</xdr:rowOff>
    </xdr:from>
    <xdr:to>
      <xdr:col>111</xdr:col>
      <xdr:colOff>177800</xdr:colOff>
      <xdr:row>78</xdr:row>
      <xdr:rowOff>133006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50061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133006</xdr:rowOff>
    </xdr:from>
    <xdr:to>
      <xdr:col>107</xdr:col>
      <xdr:colOff>50800</xdr:colOff>
      <xdr:row>79</xdr:row>
      <xdr:rowOff>1408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506106"/>
          <a:ext cx="889000" cy="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1408</xdr:rowOff>
    </xdr:from>
    <xdr:to>
      <xdr:col>102</xdr:col>
      <xdr:colOff>114300</xdr:colOff>
      <xdr:row>79</xdr:row>
      <xdr:rowOff>6012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545958"/>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71820</xdr:rowOff>
    </xdr:from>
    <xdr:to>
      <xdr:col>116</xdr:col>
      <xdr:colOff>114300</xdr:colOff>
      <xdr:row>79</xdr:row>
      <xdr:rowOff>1970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4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50247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4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76719</xdr:rowOff>
    </xdr:from>
    <xdr:to>
      <xdr:col>112</xdr:col>
      <xdr:colOff>38100</xdr:colOff>
      <xdr:row>79</xdr:row>
      <xdr:rowOff>6869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44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169446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54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82206</xdr:rowOff>
    </xdr:from>
    <xdr:to>
      <xdr:col>107</xdr:col>
      <xdr:colOff>101600</xdr:colOff>
      <xdr:row>79</xdr:row>
      <xdr:rowOff>12356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3483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122058</xdr:rowOff>
    </xdr:from>
    <xdr:to>
      <xdr:col>102</xdr:col>
      <xdr:colOff>165100</xdr:colOff>
      <xdr:row>79</xdr:row>
      <xdr:rowOff>52208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9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43335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5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126662</xdr:rowOff>
    </xdr:from>
    <xdr:to>
      <xdr:col>98</xdr:col>
      <xdr:colOff>38100</xdr:colOff>
      <xdr:row>79</xdr:row>
      <xdr:rowOff>56812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4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47939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5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a:t>
          </a:r>
          <a:r>
            <a:rPr kumimoji="1" lang="en-US" altLang="ja-JP" sz="1300">
              <a:latin typeface="ＭＳ Ｐゴシック" panose="020B0600070205080204" pitchFamily="50" charset="-128"/>
              <a:ea typeface="ＭＳ Ｐゴシック" panose="020B0600070205080204" pitchFamily="50" charset="-128"/>
            </a:rPr>
            <a:t>593,016</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5,235,740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÷8829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133,908</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50,929</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円となっており、類似団体平均は下回っている。普通建設事業費（うち更新整備）は住民一人当たり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13,843</a:t>
          </a:r>
          <a:r>
            <a:rPr kumimoji="1" lang="ja-JP" altLang="en-US" sz="1300">
              <a:latin typeface="ＭＳ Ｐゴシック" panose="020B0600070205080204" pitchFamily="50" charset="-128"/>
              <a:ea typeface="ＭＳ Ｐゴシック" panose="020B0600070205080204" pitchFamily="50" charset="-128"/>
            </a:rPr>
            <a:t>円となっており、昨年と比較して</a:t>
          </a:r>
          <a:r>
            <a:rPr kumimoji="1" lang="en-US" altLang="ja-JP" sz="1300">
              <a:latin typeface="ＭＳ Ｐゴシック" panose="020B0600070205080204" pitchFamily="50" charset="-128"/>
              <a:ea typeface="ＭＳ Ｐゴシック" panose="020B0600070205080204" pitchFamily="50" charset="-128"/>
            </a:rPr>
            <a:t>14,194</a:t>
          </a:r>
          <a:r>
            <a:rPr kumimoji="1" lang="ja-JP" altLang="en-US" sz="1300">
              <a:latin typeface="ＭＳ Ｐゴシック" panose="020B0600070205080204" pitchFamily="50" charset="-128"/>
              <a:ea typeface="ＭＳ Ｐゴシック" panose="020B0600070205080204" pitchFamily="50" charset="-128"/>
            </a:rPr>
            <a:t>円減少しているが、公共施設の長寿命化計画により今後は増加すると見込んでいる。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60,140</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下回っているが、新庁舎建設や新市街地都市公園並びに主要幹線道路整備に伴い増加している。公共施設の長寿命化計画により普通建設事業費（うち更新整備）が増加していることから、今後も増加すると見込んでいる。</a:t>
          </a:r>
        </a:p>
        <a:p>
          <a:r>
            <a:rPr kumimoji="1" lang="ja-JP" altLang="en-US" sz="1300">
              <a:latin typeface="ＭＳ Ｐゴシック" panose="020B0600070205080204" pitchFamily="50" charset="-128"/>
              <a:ea typeface="ＭＳ Ｐゴシック" panose="020B0600070205080204" pitchFamily="50" charset="-128"/>
            </a:rPr>
            <a:t>今後、主要幹線道路整備並びに公共施設の更新整備が控えており、これまで以上に厳しい財政運営となる見通しであることから、普通建設事業費の事業内容などの精査や事業の取捨選択を徹底していくことで、コスト縮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3429</xdr:rowOff>
    </xdr:from>
    <xdr:to>
      <xdr:col>24</xdr:col>
      <xdr:colOff>63500</xdr:colOff>
      <xdr:row>37</xdr:row>
      <xdr:rowOff>10414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7079"/>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xdr:rowOff>
    </xdr:from>
    <xdr:to>
      <xdr:col>19</xdr:col>
      <xdr:colOff>177800</xdr:colOff>
      <xdr:row>37</xdr:row>
      <xdr:rowOff>6985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7079"/>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6985</xdr:rowOff>
    </xdr:from>
    <xdr:to>
      <xdr:col>15</xdr:col>
      <xdr:colOff>50800</xdr:colOff>
      <xdr:row>37</xdr:row>
      <xdr:rowOff>21082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063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139319</xdr:rowOff>
    </xdr:from>
    <xdr:to>
      <xdr:col>10</xdr:col>
      <xdr:colOff>114300</xdr:colOff>
      <xdr:row>37</xdr:row>
      <xdr:rowOff>21082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1519"/>
          <a:ext cx="88900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131064</xdr:rowOff>
    </xdr:from>
    <xdr:to>
      <xdr:col>24</xdr:col>
      <xdr:colOff>114300</xdr:colOff>
      <xdr:row>37</xdr:row>
      <xdr:rowOff>61214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109491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124079</xdr:rowOff>
    </xdr:from>
    <xdr:to>
      <xdr:col>20</xdr:col>
      <xdr:colOff>38100</xdr:colOff>
      <xdr:row>37</xdr:row>
      <xdr:rowOff>54229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45356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127635</xdr:rowOff>
    </xdr:from>
    <xdr:to>
      <xdr:col>15</xdr:col>
      <xdr:colOff>101600</xdr:colOff>
      <xdr:row>37</xdr:row>
      <xdr:rowOff>57785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48912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141732</xdr:rowOff>
    </xdr:from>
    <xdr:to>
      <xdr:col>10</xdr:col>
      <xdr:colOff>165100</xdr:colOff>
      <xdr:row>37</xdr:row>
      <xdr:rowOff>71882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63009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88519</xdr:rowOff>
    </xdr:from>
    <xdr:to>
      <xdr:col>6</xdr:col>
      <xdr:colOff>38100</xdr:colOff>
      <xdr:row>37</xdr:row>
      <xdr:rowOff>18669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9796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78249</xdr:rowOff>
    </xdr:from>
    <xdr:to>
      <xdr:col>24</xdr:col>
      <xdr:colOff>63500</xdr:colOff>
      <xdr:row>58</xdr:row>
      <xdr:rowOff>86194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22349"/>
          <a:ext cx="838200" cy="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78249</xdr:rowOff>
    </xdr:from>
    <xdr:to>
      <xdr:col>19</xdr:col>
      <xdr:colOff>177800</xdr:colOff>
      <xdr:row>58</xdr:row>
      <xdr:rowOff>80490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22349"/>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28973</xdr:rowOff>
    </xdr:from>
    <xdr:to>
      <xdr:col>15</xdr:col>
      <xdr:colOff>50800</xdr:colOff>
      <xdr:row>58</xdr:row>
      <xdr:rowOff>80490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3073"/>
          <a:ext cx="889000" cy="5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14792</xdr:rowOff>
    </xdr:from>
    <xdr:to>
      <xdr:col>10</xdr:col>
      <xdr:colOff>114300</xdr:colOff>
      <xdr:row>58</xdr:row>
      <xdr:rowOff>28973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58892"/>
          <a:ext cx="889000" cy="1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35394</xdr:rowOff>
    </xdr:from>
    <xdr:to>
      <xdr:col>24</xdr:col>
      <xdr:colOff>114300</xdr:colOff>
      <xdr:row>58</xdr:row>
      <xdr:rowOff>136994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27449</xdr:rowOff>
    </xdr:from>
    <xdr:to>
      <xdr:col>20</xdr:col>
      <xdr:colOff>38100</xdr:colOff>
      <xdr:row>58</xdr:row>
      <xdr:rowOff>129049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120176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29690</xdr:rowOff>
    </xdr:from>
    <xdr:to>
      <xdr:col>15</xdr:col>
      <xdr:colOff>101600</xdr:colOff>
      <xdr:row>58</xdr:row>
      <xdr:rowOff>131290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122417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149623</xdr:rowOff>
    </xdr:from>
    <xdr:to>
      <xdr:col>10</xdr:col>
      <xdr:colOff>165100</xdr:colOff>
      <xdr:row>58</xdr:row>
      <xdr:rowOff>79773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70900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135442</xdr:rowOff>
    </xdr:from>
    <xdr:to>
      <xdr:col>6</xdr:col>
      <xdr:colOff>38100</xdr:colOff>
      <xdr:row>58</xdr:row>
      <xdr:rowOff>65592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82119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8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36544</xdr:rowOff>
    </xdr:from>
    <xdr:to>
      <xdr:col>24</xdr:col>
      <xdr:colOff>63500</xdr:colOff>
      <xdr:row>76</xdr:row>
      <xdr:rowOff>71989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66744"/>
          <a:ext cx="838200" cy="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3575</xdr:rowOff>
    </xdr:from>
    <xdr:to>
      <xdr:col>19</xdr:col>
      <xdr:colOff>177800</xdr:colOff>
      <xdr:row>76</xdr:row>
      <xdr:rowOff>71989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33775"/>
          <a:ext cx="889000" cy="6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3575</xdr:rowOff>
    </xdr:from>
    <xdr:to>
      <xdr:col>15</xdr:col>
      <xdr:colOff>50800</xdr:colOff>
      <xdr:row>76</xdr:row>
      <xdr:rowOff>143529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33775"/>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143529</xdr:rowOff>
    </xdr:from>
    <xdr:to>
      <xdr:col>10</xdr:col>
      <xdr:colOff>114300</xdr:colOff>
      <xdr:row>77</xdr:row>
      <xdr:rowOff>6964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73729"/>
          <a:ext cx="889000" cy="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157194</xdr:rowOff>
    </xdr:from>
    <xdr:to>
      <xdr:col>24</xdr:col>
      <xdr:colOff>114300</xdr:colOff>
      <xdr:row>76</xdr:row>
      <xdr:rowOff>87344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135621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21189</xdr:rowOff>
    </xdr:from>
    <xdr:to>
      <xdr:col>20</xdr:col>
      <xdr:colOff>38100</xdr:colOff>
      <xdr:row>76</xdr:row>
      <xdr:rowOff>122789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113916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4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124224</xdr:rowOff>
    </xdr:from>
    <xdr:to>
      <xdr:col>15</xdr:col>
      <xdr:colOff>101600</xdr:colOff>
      <xdr:row>76</xdr:row>
      <xdr:rowOff>54375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82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45502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07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92729</xdr:rowOff>
    </xdr:from>
    <xdr:to>
      <xdr:col>10</xdr:col>
      <xdr:colOff>165100</xdr:colOff>
      <xdr:row>77</xdr:row>
      <xdr:rowOff>22879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2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1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127614</xdr:rowOff>
    </xdr:from>
    <xdr:to>
      <xdr:col>6</xdr:col>
      <xdr:colOff>38100</xdr:colOff>
      <xdr:row>77</xdr:row>
      <xdr:rowOff>57764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48891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5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33409</xdr:rowOff>
    </xdr:from>
    <xdr:to>
      <xdr:col>24</xdr:col>
      <xdr:colOff>63500</xdr:colOff>
      <xdr:row>97</xdr:row>
      <xdr:rowOff>78101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64059"/>
          <a:ext cx="8382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33409</xdr:rowOff>
    </xdr:from>
    <xdr:to>
      <xdr:col>19</xdr:col>
      <xdr:colOff>177800</xdr:colOff>
      <xdr:row>97</xdr:row>
      <xdr:rowOff>65252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64059"/>
          <a:ext cx="889000" cy="3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65252</xdr:rowOff>
    </xdr:from>
    <xdr:to>
      <xdr:col>15</xdr:col>
      <xdr:colOff>50800</xdr:colOff>
      <xdr:row>97</xdr:row>
      <xdr:rowOff>112131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95902"/>
          <a:ext cx="889000" cy="4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112131</xdr:rowOff>
    </xdr:from>
    <xdr:to>
      <xdr:col>10</xdr:col>
      <xdr:colOff>114300</xdr:colOff>
      <xdr:row>97</xdr:row>
      <xdr:rowOff>119301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42781"/>
          <a:ext cx="889000" cy="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27301</xdr:rowOff>
    </xdr:from>
    <xdr:to>
      <xdr:col>24</xdr:col>
      <xdr:colOff>114300</xdr:colOff>
      <xdr:row>97</xdr:row>
      <xdr:rowOff>128901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113678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7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154059</xdr:rowOff>
    </xdr:from>
    <xdr:to>
      <xdr:col>20</xdr:col>
      <xdr:colOff>38100</xdr:colOff>
      <xdr:row>97</xdr:row>
      <xdr:rowOff>84209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75336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0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14452</xdr:rowOff>
    </xdr:from>
    <xdr:to>
      <xdr:col>15</xdr:col>
      <xdr:colOff>101600</xdr:colOff>
      <xdr:row>97</xdr:row>
      <xdr:rowOff>116052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107179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61331</xdr:rowOff>
    </xdr:from>
    <xdr:to>
      <xdr:col>10</xdr:col>
      <xdr:colOff>165100</xdr:colOff>
      <xdr:row>97</xdr:row>
      <xdr:rowOff>162931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154058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68501</xdr:rowOff>
    </xdr:from>
    <xdr:to>
      <xdr:col>6</xdr:col>
      <xdr:colOff>38100</xdr:colOff>
      <xdr:row>97</xdr:row>
      <xdr:rowOff>170101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161228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9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119126</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3422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99009</xdr:rowOff>
    </xdr:from>
    <xdr:to>
      <xdr:col>50</xdr:col>
      <xdr:colOff>114300</xdr:colOff>
      <xdr:row>38</xdr:row>
      <xdr:rowOff>119126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1410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99009</xdr:rowOff>
    </xdr:from>
    <xdr:to>
      <xdr:col>45</xdr:col>
      <xdr:colOff>177800</xdr:colOff>
      <xdr:row>38</xdr:row>
      <xdr:rowOff>119583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61410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67463</xdr:rowOff>
    </xdr:from>
    <xdr:to>
      <xdr:col>41</xdr:col>
      <xdr:colOff>50800</xdr:colOff>
      <xdr:row>38</xdr:row>
      <xdr:rowOff>119583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582563"/>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68326</xdr:rowOff>
    </xdr:from>
    <xdr:to>
      <xdr:col>50</xdr:col>
      <xdr:colOff>165100</xdr:colOff>
      <xdr:row>38</xdr:row>
      <xdr:rowOff>169926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161053</xdr:rowOff>
    </xdr:from>
    <xdr:ext cx="313932"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82333" y="6676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48209</xdr:rowOff>
    </xdr:from>
    <xdr:to>
      <xdr:col>46</xdr:col>
      <xdr:colOff>38100</xdr:colOff>
      <xdr:row>38</xdr:row>
      <xdr:rowOff>149809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140936</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93333" y="6656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68783</xdr:rowOff>
    </xdr:from>
    <xdr:to>
      <xdr:col>41</xdr:col>
      <xdr:colOff>101600</xdr:colOff>
      <xdr:row>38</xdr:row>
      <xdr:rowOff>170383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161510</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04333" y="6676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16663</xdr:rowOff>
    </xdr:from>
    <xdr:to>
      <xdr:col>36</xdr:col>
      <xdr:colOff>165100</xdr:colOff>
      <xdr:row>38</xdr:row>
      <xdr:rowOff>118263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109390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161348</xdr:rowOff>
    </xdr:from>
    <xdr:to>
      <xdr:col>55</xdr:col>
      <xdr:colOff>0</xdr:colOff>
      <xdr:row>58</xdr:row>
      <xdr:rowOff>91298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33998"/>
          <a:ext cx="838200" cy="10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43276</xdr:rowOff>
    </xdr:from>
    <xdr:to>
      <xdr:col>50</xdr:col>
      <xdr:colOff>114300</xdr:colOff>
      <xdr:row>58</xdr:row>
      <xdr:rowOff>91298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87376"/>
          <a:ext cx="889000" cy="4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22253</xdr:rowOff>
    </xdr:from>
    <xdr:to>
      <xdr:col>45</xdr:col>
      <xdr:colOff>177800</xdr:colOff>
      <xdr:row>58</xdr:row>
      <xdr:rowOff>43276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66353"/>
          <a:ext cx="889000" cy="2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22253</xdr:rowOff>
    </xdr:from>
    <xdr:to>
      <xdr:col>41</xdr:col>
      <xdr:colOff>50800</xdr:colOff>
      <xdr:row>58</xdr:row>
      <xdr:rowOff>75243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66353"/>
          <a:ext cx="889000" cy="5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110548</xdr:rowOff>
    </xdr:from>
    <xdr:to>
      <xdr:col>55</xdr:col>
      <xdr:colOff>50800</xdr:colOff>
      <xdr:row>58</xdr:row>
      <xdr:rowOff>40698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88975</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6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40498</xdr:rowOff>
    </xdr:from>
    <xdr:to>
      <xdr:col>50</xdr:col>
      <xdr:colOff>165100</xdr:colOff>
      <xdr:row>58</xdr:row>
      <xdr:rowOff>142098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133225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163926</xdr:rowOff>
    </xdr:from>
    <xdr:to>
      <xdr:col>46</xdr:col>
      <xdr:colOff>38100</xdr:colOff>
      <xdr:row>58</xdr:row>
      <xdr:rowOff>94076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85203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2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142903</xdr:rowOff>
    </xdr:from>
    <xdr:to>
      <xdr:col>41</xdr:col>
      <xdr:colOff>101600</xdr:colOff>
      <xdr:row>58</xdr:row>
      <xdr:rowOff>73053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64180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24443</xdr:rowOff>
    </xdr:from>
    <xdr:to>
      <xdr:col>36</xdr:col>
      <xdr:colOff>165100</xdr:colOff>
      <xdr:row>58</xdr:row>
      <xdr:rowOff>126043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6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117170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51287</xdr:rowOff>
    </xdr:from>
    <xdr:to>
      <xdr:col>55</xdr:col>
      <xdr:colOff>0</xdr:colOff>
      <xdr:row>78</xdr:row>
      <xdr:rowOff>67188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424387"/>
          <a:ext cx="8382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58437</xdr:rowOff>
    </xdr:from>
    <xdr:to>
      <xdr:col>50</xdr:col>
      <xdr:colOff>114300</xdr:colOff>
      <xdr:row>78</xdr:row>
      <xdr:rowOff>67188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431537"/>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42390</xdr:rowOff>
    </xdr:from>
    <xdr:to>
      <xdr:col>45</xdr:col>
      <xdr:colOff>177800</xdr:colOff>
      <xdr:row>78</xdr:row>
      <xdr:rowOff>58437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415490"/>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36373</xdr:rowOff>
    </xdr:from>
    <xdr:to>
      <xdr:col>41</xdr:col>
      <xdr:colOff>50800</xdr:colOff>
      <xdr:row>78</xdr:row>
      <xdr:rowOff>42390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409473"/>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487</xdr:rowOff>
    </xdr:from>
    <xdr:to>
      <xdr:col>55</xdr:col>
      <xdr:colOff>50800</xdr:colOff>
      <xdr:row>78</xdr:row>
      <xdr:rowOff>102087</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7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86864</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8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16388</xdr:rowOff>
    </xdr:from>
    <xdr:to>
      <xdr:col>50</xdr:col>
      <xdr:colOff>165100</xdr:colOff>
      <xdr:row>78</xdr:row>
      <xdr:rowOff>117988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109115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4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7637</xdr:rowOff>
    </xdr:from>
    <xdr:to>
      <xdr:col>46</xdr:col>
      <xdr:colOff>38100</xdr:colOff>
      <xdr:row>78</xdr:row>
      <xdr:rowOff>109237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8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100364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47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163040</xdr:rowOff>
    </xdr:from>
    <xdr:to>
      <xdr:col>41</xdr:col>
      <xdr:colOff>101600</xdr:colOff>
      <xdr:row>78</xdr:row>
      <xdr:rowOff>93190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84317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45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157023</xdr:rowOff>
    </xdr:from>
    <xdr:to>
      <xdr:col>36</xdr:col>
      <xdr:colOff>165100</xdr:colOff>
      <xdr:row>78</xdr:row>
      <xdr:rowOff>87173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78300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5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43252</xdr:rowOff>
    </xdr:from>
    <xdr:to>
      <xdr:col>55</xdr:col>
      <xdr:colOff>0</xdr:colOff>
      <xdr:row>98</xdr:row>
      <xdr:rowOff>68413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45352"/>
          <a:ext cx="838200" cy="2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34409</xdr:rowOff>
    </xdr:from>
    <xdr:to>
      <xdr:col>50</xdr:col>
      <xdr:colOff>114300</xdr:colOff>
      <xdr:row>98</xdr:row>
      <xdr:rowOff>43252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36509"/>
          <a:ext cx="8890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166677</xdr:rowOff>
    </xdr:from>
    <xdr:to>
      <xdr:col>45</xdr:col>
      <xdr:colOff>177800</xdr:colOff>
      <xdr:row>98</xdr:row>
      <xdr:rowOff>34409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797327"/>
          <a:ext cx="8890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161108</xdr:rowOff>
    </xdr:from>
    <xdr:to>
      <xdr:col>41</xdr:col>
      <xdr:colOff>50800</xdr:colOff>
      <xdr:row>97</xdr:row>
      <xdr:rowOff>166677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791758"/>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17613</xdr:rowOff>
    </xdr:from>
    <xdr:to>
      <xdr:col>55</xdr:col>
      <xdr:colOff>50800</xdr:colOff>
      <xdr:row>98</xdr:row>
      <xdr:rowOff>119213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163902</xdr:rowOff>
    </xdr:from>
    <xdr:to>
      <xdr:col>50</xdr:col>
      <xdr:colOff>165100</xdr:colOff>
      <xdr:row>98</xdr:row>
      <xdr:rowOff>94052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110579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155059</xdr:rowOff>
    </xdr:from>
    <xdr:to>
      <xdr:col>46</xdr:col>
      <xdr:colOff>38100</xdr:colOff>
      <xdr:row>98</xdr:row>
      <xdr:rowOff>85209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8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101736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6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115877</xdr:rowOff>
    </xdr:from>
    <xdr:to>
      <xdr:col>41</xdr:col>
      <xdr:colOff>101600</xdr:colOff>
      <xdr:row>98</xdr:row>
      <xdr:rowOff>46027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62554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2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110308</xdr:rowOff>
    </xdr:from>
    <xdr:to>
      <xdr:col>36</xdr:col>
      <xdr:colOff>165100</xdr:colOff>
      <xdr:row>98</xdr:row>
      <xdr:rowOff>40458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56985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1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20469</xdr:rowOff>
    </xdr:from>
    <xdr:to>
      <xdr:col>85</xdr:col>
      <xdr:colOff>127000</xdr:colOff>
      <xdr:row>38</xdr:row>
      <xdr:rowOff>128678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35569"/>
          <a:ext cx="838200" cy="10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20469</xdr:rowOff>
    </xdr:from>
    <xdr:to>
      <xdr:col>81</xdr:col>
      <xdr:colOff>50800</xdr:colOff>
      <xdr:row>39</xdr:row>
      <xdr:rowOff>14215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35569"/>
          <a:ext cx="889000" cy="16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171393</xdr:rowOff>
    </xdr:from>
    <xdr:to>
      <xdr:col>76</xdr:col>
      <xdr:colOff>114300</xdr:colOff>
      <xdr:row>39</xdr:row>
      <xdr:rowOff>14215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686493"/>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168373</xdr:rowOff>
    </xdr:from>
    <xdr:to>
      <xdr:col>71</xdr:col>
      <xdr:colOff>177800</xdr:colOff>
      <xdr:row>38</xdr:row>
      <xdr:rowOff>171393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83473"/>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77878</xdr:rowOff>
    </xdr:from>
    <xdr:to>
      <xdr:col>85</xdr:col>
      <xdr:colOff>177800</xdr:colOff>
      <xdr:row>39</xdr:row>
      <xdr:rowOff>8028</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56305</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7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141119</xdr:rowOff>
    </xdr:from>
    <xdr:to>
      <xdr:col>81</xdr:col>
      <xdr:colOff>101600</xdr:colOff>
      <xdr:row>38</xdr:row>
      <xdr:rowOff>71269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87796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134865</xdr:rowOff>
    </xdr:from>
    <xdr:to>
      <xdr:col>76</xdr:col>
      <xdr:colOff>165100</xdr:colOff>
      <xdr:row>39</xdr:row>
      <xdr:rowOff>65015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4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56142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4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120593</xdr:rowOff>
    </xdr:from>
    <xdr:to>
      <xdr:col>72</xdr:col>
      <xdr:colOff>38100</xdr:colOff>
      <xdr:row>39</xdr:row>
      <xdr:rowOff>50743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41870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117573</xdr:rowOff>
    </xdr:from>
    <xdr:to>
      <xdr:col>67</xdr:col>
      <xdr:colOff>101600</xdr:colOff>
      <xdr:row>39</xdr:row>
      <xdr:rowOff>47723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3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38850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67165</xdr:rowOff>
    </xdr:from>
    <xdr:to>
      <xdr:col>85</xdr:col>
      <xdr:colOff>127000</xdr:colOff>
      <xdr:row>58</xdr:row>
      <xdr:rowOff>68413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11265"/>
          <a:ext cx="8382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63629</xdr:rowOff>
    </xdr:from>
    <xdr:to>
      <xdr:col>81</xdr:col>
      <xdr:colOff>50800</xdr:colOff>
      <xdr:row>58</xdr:row>
      <xdr:rowOff>67165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07729"/>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42307</xdr:rowOff>
    </xdr:from>
    <xdr:to>
      <xdr:col>76</xdr:col>
      <xdr:colOff>114300</xdr:colOff>
      <xdr:row>58</xdr:row>
      <xdr:rowOff>63629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86407"/>
          <a:ext cx="889000" cy="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42307</xdr:rowOff>
    </xdr:from>
    <xdr:to>
      <xdr:col>71</xdr:col>
      <xdr:colOff>177800</xdr:colOff>
      <xdr:row>58</xdr:row>
      <xdr:rowOff>87638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86407"/>
          <a:ext cx="8890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17613</xdr:rowOff>
    </xdr:from>
    <xdr:to>
      <xdr:col>85</xdr:col>
      <xdr:colOff>177800</xdr:colOff>
      <xdr:row>58</xdr:row>
      <xdr:rowOff>119213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103990</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7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16365</xdr:rowOff>
    </xdr:from>
    <xdr:to>
      <xdr:col>81</xdr:col>
      <xdr:colOff>101600</xdr:colOff>
      <xdr:row>58</xdr:row>
      <xdr:rowOff>117965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109092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12829</xdr:rowOff>
    </xdr:from>
    <xdr:to>
      <xdr:col>76</xdr:col>
      <xdr:colOff>165100</xdr:colOff>
      <xdr:row>58</xdr:row>
      <xdr:rowOff>114429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105556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4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162957</xdr:rowOff>
    </xdr:from>
    <xdr:to>
      <xdr:col>72</xdr:col>
      <xdr:colOff>38100</xdr:colOff>
      <xdr:row>58</xdr:row>
      <xdr:rowOff>93107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84234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2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36838</xdr:rowOff>
    </xdr:from>
    <xdr:to>
      <xdr:col>67</xdr:col>
      <xdr:colOff>101600</xdr:colOff>
      <xdr:row>58</xdr:row>
      <xdr:rowOff>138438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129565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7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126194</xdr:rowOff>
    </xdr:from>
    <xdr:to>
      <xdr:col>85</xdr:col>
      <xdr:colOff>127000</xdr:colOff>
      <xdr:row>78</xdr:row>
      <xdr:rowOff>135168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99294"/>
          <a:ext cx="838200" cy="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126194</xdr:rowOff>
    </xdr:from>
    <xdr:to>
      <xdr:col>81</xdr:col>
      <xdr:colOff>50800</xdr:colOff>
      <xdr:row>78</xdr:row>
      <xdr:rowOff>133852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99294"/>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133852</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06952"/>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114906</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88006"/>
          <a:ext cx="889000" cy="2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84368</xdr:rowOff>
    </xdr:from>
    <xdr:to>
      <xdr:col>85</xdr:col>
      <xdr:colOff>177800</xdr:colOff>
      <xdr:row>79</xdr:row>
      <xdr:rowOff>14518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170745</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2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75394</xdr:rowOff>
    </xdr:from>
    <xdr:to>
      <xdr:col>81</xdr:col>
      <xdr:colOff>101600</xdr:colOff>
      <xdr:row>79</xdr:row>
      <xdr:rowOff>5544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168121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83052</xdr:rowOff>
    </xdr:from>
    <xdr:to>
      <xdr:col>76</xdr:col>
      <xdr:colOff>165100</xdr:colOff>
      <xdr:row>79</xdr:row>
      <xdr:rowOff>13202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4329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64106</xdr:rowOff>
    </xdr:from>
    <xdr:to>
      <xdr:col>67</xdr:col>
      <xdr:colOff>101600</xdr:colOff>
      <xdr:row>78</xdr:row>
      <xdr:rowOff>165706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3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156833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36190</xdr:rowOff>
    </xdr:from>
    <xdr:to>
      <xdr:col>85</xdr:col>
      <xdr:colOff>127000</xdr:colOff>
      <xdr:row>97</xdr:row>
      <xdr:rowOff>41599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666840"/>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41599</xdr:rowOff>
    </xdr:from>
    <xdr:to>
      <xdr:col>81</xdr:col>
      <xdr:colOff>50800</xdr:colOff>
      <xdr:row>97</xdr:row>
      <xdr:rowOff>59987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72249"/>
          <a:ext cx="889000" cy="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59987</xdr:rowOff>
    </xdr:from>
    <xdr:to>
      <xdr:col>76</xdr:col>
      <xdr:colOff>114300</xdr:colOff>
      <xdr:row>97</xdr:row>
      <xdr:rowOff>75957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690637"/>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75957</xdr:rowOff>
    </xdr:from>
    <xdr:to>
      <xdr:col>71</xdr:col>
      <xdr:colOff>177800</xdr:colOff>
      <xdr:row>97</xdr:row>
      <xdr:rowOff>104189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06607"/>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156840</xdr:rowOff>
    </xdr:from>
    <xdr:to>
      <xdr:col>85</xdr:col>
      <xdr:colOff>177800</xdr:colOff>
      <xdr:row>97</xdr:row>
      <xdr:rowOff>86990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135267</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9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162249</xdr:rowOff>
    </xdr:from>
    <xdr:to>
      <xdr:col>81</xdr:col>
      <xdr:colOff>101600</xdr:colOff>
      <xdr:row>97</xdr:row>
      <xdr:rowOff>92399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2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83526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1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9187</xdr:rowOff>
    </xdr:from>
    <xdr:to>
      <xdr:col>76</xdr:col>
      <xdr:colOff>165100</xdr:colOff>
      <xdr:row>97</xdr:row>
      <xdr:rowOff>110787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3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101914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3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25157</xdr:rowOff>
    </xdr:from>
    <xdr:to>
      <xdr:col>72</xdr:col>
      <xdr:colOff>38100</xdr:colOff>
      <xdr:row>97</xdr:row>
      <xdr:rowOff>126757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5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117884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53389</xdr:rowOff>
    </xdr:from>
    <xdr:to>
      <xdr:col>67</xdr:col>
      <xdr:colOff>101600</xdr:colOff>
      <xdr:row>97</xdr:row>
      <xdr:rowOff>154989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146116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7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117,030</a:t>
          </a:r>
          <a:r>
            <a:rPr kumimoji="1" lang="ja-JP" altLang="en-US" sz="1300">
              <a:latin typeface="ＭＳ Ｐゴシック" panose="020B0600070205080204" pitchFamily="50" charset="-128"/>
              <a:ea typeface="ＭＳ Ｐゴシック" panose="020B0600070205080204" pitchFamily="50" charset="-128"/>
            </a:rPr>
            <a:t>円となっており、昨年と比較して</a:t>
          </a:r>
          <a:r>
            <a:rPr kumimoji="1" lang="en-US" altLang="ja-JP" sz="1300">
              <a:latin typeface="ＭＳ Ｐゴシック" panose="020B0600070205080204" pitchFamily="50" charset="-128"/>
              <a:ea typeface="ＭＳ Ｐゴシック" panose="020B0600070205080204" pitchFamily="50" charset="-128"/>
            </a:rPr>
            <a:t>17,378</a:t>
          </a:r>
          <a:r>
            <a:rPr kumimoji="1" lang="ja-JP" altLang="en-US" sz="1300">
              <a:latin typeface="ＭＳ Ｐゴシック" panose="020B0600070205080204" pitchFamily="50" charset="-128"/>
              <a:ea typeface="ＭＳ Ｐゴシック" panose="020B0600070205080204" pitchFamily="50" charset="-128"/>
            </a:rPr>
            <a:t>円減少している。これは主に役場庁舎跡地整備事業の終了によるものである。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77,421</a:t>
          </a:r>
          <a:r>
            <a:rPr kumimoji="1" lang="ja-JP" altLang="en-US" sz="1300">
              <a:latin typeface="ＭＳ Ｐゴシック" panose="020B0600070205080204" pitchFamily="50" charset="-128"/>
              <a:ea typeface="ＭＳ Ｐゴシック" panose="020B0600070205080204" pitchFamily="50" charset="-128"/>
            </a:rPr>
            <a:t>円となっており、昨年と比較して</a:t>
          </a:r>
          <a:r>
            <a:rPr kumimoji="1" lang="en-US" altLang="ja-JP" sz="1300">
              <a:latin typeface="ＭＳ Ｐゴシック" panose="020B0600070205080204" pitchFamily="50" charset="-128"/>
              <a:ea typeface="ＭＳ Ｐゴシック" panose="020B0600070205080204" pitchFamily="50" charset="-128"/>
            </a:rPr>
            <a:t>13,208</a:t>
          </a:r>
          <a:r>
            <a:rPr kumimoji="1" lang="ja-JP" altLang="en-US" sz="1300">
              <a:latin typeface="ＭＳ Ｐゴシック" panose="020B0600070205080204" pitchFamily="50" charset="-128"/>
              <a:ea typeface="ＭＳ Ｐゴシック" panose="020B0600070205080204" pitchFamily="50" charset="-128"/>
            </a:rPr>
            <a:t>円減少している。これは主に新市街地都市公園整備事業の減少によるものである。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28,675</a:t>
          </a:r>
          <a:r>
            <a:rPr kumimoji="1" lang="ja-JP" altLang="en-US" sz="1300">
              <a:latin typeface="ＭＳ Ｐゴシック" panose="020B0600070205080204" pitchFamily="50" charset="-128"/>
              <a:ea typeface="ＭＳ Ｐゴシック" panose="020B0600070205080204" pitchFamily="50" charset="-128"/>
            </a:rPr>
            <a:t>円となっており、昨年と比較して</a:t>
          </a:r>
          <a:r>
            <a:rPr kumimoji="1" lang="en-US" altLang="ja-JP" sz="1300">
              <a:latin typeface="ＭＳ Ｐゴシック" panose="020B0600070205080204" pitchFamily="50" charset="-128"/>
              <a:ea typeface="ＭＳ Ｐゴシック" panose="020B0600070205080204" pitchFamily="50" charset="-128"/>
            </a:rPr>
            <a:t>6,627</a:t>
          </a:r>
          <a:r>
            <a:rPr kumimoji="1" lang="ja-JP" altLang="en-US" sz="1300">
              <a:latin typeface="ＭＳ Ｐゴシック" panose="020B0600070205080204" pitchFamily="50" charset="-128"/>
              <a:ea typeface="ＭＳ Ｐゴシック" panose="020B0600070205080204" pitchFamily="50" charset="-128"/>
            </a:rPr>
            <a:t>円減少している。これは主に前年度に消防自動車の更新を行った影響によるものである。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歳出において主要幹線道路整備等への積極的な投資を行いつつも、既存事業の見直しや経費の縮減に取り組んだが、歳入においては町税や臨時財政対策債が減少したことから、実質単年度収支は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年ぶりの赤字となった。</a:t>
          </a:r>
        </a:p>
        <a:p>
          <a:r>
            <a:rPr kumimoji="1" lang="ja-JP" altLang="en-US" sz="1200">
              <a:latin typeface="ＭＳ ゴシック" pitchFamily="49" charset="-128"/>
              <a:ea typeface="ＭＳ ゴシック" pitchFamily="49" charset="-128"/>
            </a:rPr>
            <a:t>  主要幹線道路など町の将来に向けた基盤整備を積極的に推進している中、適正な財源の確保と歳出の精査により、財政調整基金はほぼ横ばいとなった。</a:t>
          </a:r>
        </a:p>
        <a:p>
          <a:r>
            <a:rPr kumimoji="1" lang="ja-JP" altLang="en-US" sz="1200">
              <a:latin typeface="ＭＳ ゴシック" pitchFamily="49" charset="-128"/>
              <a:ea typeface="ＭＳ ゴシック" pitchFamily="49" charset="-128"/>
            </a:rPr>
            <a:t>  今後も更なる行財政改革の取組を推進し、国・府の動向や経済状況を注視しつつ、中長期的な視野に立った計画的かつ健全な財政運営に努めていく必要があると考えている。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一般会計を含むすべての会計において黒字となった。また、水道事業会計をはじめとする公営企業会計も資金不足がないため、連結でも黒字となった。</a:t>
          </a:r>
        </a:p>
        <a:p>
          <a:r>
            <a:rPr kumimoji="1" lang="ja-JP" altLang="en-US" sz="1400">
              <a:latin typeface="ＭＳ ゴシック" pitchFamily="49" charset="-128"/>
              <a:ea typeface="ＭＳ ゴシック" pitchFamily="49" charset="-128"/>
            </a:rPr>
            <a:t>　実質赤字額はなく、良好な数値を示しており、引き続き健全財政の維持に努める。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9%20&#23431;&#27835;&#30000;&#21407;&#30010;&#9675;ok\&#12304;&#36001;&#25919;&#29366;&#27841;&#36039;&#26009;&#38598;&#12305;_263443_&#23431;&#27835;&#30000;&#21407;&#30010;_2023(2&#22238;&#30446;)%20.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9%20&#23431;&#27835;&#30000;&#21407;&#30010;&#9675;ok/&#12304;&#36001;&#25919;&#29366;&#27841;&#36039;&#26009;&#38598;&#12305;_263443_&#23431;&#27835;&#30000;&#21407;&#30010;_2023(2&#22238;&#30446;)%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110.4</v>
          </cell>
          <cell r="BX51">
            <v>122.7</v>
          </cell>
          <cell r="CF51">
            <v>101.7</v>
          </cell>
          <cell r="CN51">
            <v>100</v>
          </cell>
          <cell r="CV51">
            <v>95.1</v>
          </cell>
        </row>
        <row r="53">
          <cell r="BP53">
            <v>65.900000000000006</v>
          </cell>
          <cell r="BX53">
            <v>61.6</v>
          </cell>
          <cell r="CF53">
            <v>63.3</v>
          </cell>
          <cell r="CN53">
            <v>64.599999999999994</v>
          </cell>
          <cell r="CV53">
            <v>64.3</v>
          </cell>
        </row>
        <row r="55">
          <cell r="AN55" t="str">
            <v>類似団体内平均値</v>
          </cell>
          <cell r="BP55">
            <v>0</v>
          </cell>
          <cell r="BX55">
            <v>0</v>
          </cell>
          <cell r="CF55">
            <v>0</v>
          </cell>
          <cell r="CN55">
            <v>0</v>
          </cell>
          <cell r="CV55">
            <v>0</v>
          </cell>
        </row>
        <row r="57">
          <cell r="BP57">
            <v>62.8</v>
          </cell>
          <cell r="BX57">
            <v>64</v>
          </cell>
          <cell r="CF57">
            <v>66.2</v>
          </cell>
          <cell r="CN57">
            <v>67.099999999999994</v>
          </cell>
          <cell r="CV57">
            <v>67</v>
          </cell>
        </row>
        <row r="72">
          <cell r="BP72" t="str">
            <v>R01</v>
          </cell>
          <cell r="BX72" t="str">
            <v>R02</v>
          </cell>
          <cell r="CF72" t="str">
            <v>R03</v>
          </cell>
          <cell r="CN72" t="str">
            <v>R04</v>
          </cell>
          <cell r="CV72" t="str">
            <v>R05</v>
          </cell>
        </row>
        <row r="73">
          <cell r="AN73" t="str">
            <v>当該団体値</v>
          </cell>
          <cell r="BP73">
            <v>110.4</v>
          </cell>
          <cell r="BX73">
            <v>122.7</v>
          </cell>
          <cell r="CF73">
            <v>101.7</v>
          </cell>
          <cell r="CN73">
            <v>100</v>
          </cell>
          <cell r="CV73">
            <v>95.1</v>
          </cell>
        </row>
        <row r="75">
          <cell r="BP75">
            <v>5.5</v>
          </cell>
          <cell r="BX75">
            <v>6.8</v>
          </cell>
          <cell r="CF75">
            <v>8</v>
          </cell>
          <cell r="CN75">
            <v>9.1</v>
          </cell>
          <cell r="CV75">
            <v>9.9</v>
          </cell>
        </row>
        <row r="77">
          <cell r="AN77" t="str">
            <v>類似団体内平均値</v>
          </cell>
          <cell r="BP77">
            <v>0</v>
          </cell>
          <cell r="BX77">
            <v>0</v>
          </cell>
          <cell r="CF77">
            <v>0</v>
          </cell>
          <cell r="CN77">
            <v>0</v>
          </cell>
          <cell r="CV77">
            <v>0</v>
          </cell>
        </row>
        <row r="79">
          <cell r="BP79">
            <v>7.7</v>
          </cell>
          <cell r="BX79">
            <v>8</v>
          </cell>
          <cell r="CF79">
            <v>8</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5419370</v>
      </c>
      <c r="BO4" s="436"/>
      <c r="BP4" s="436"/>
      <c r="BQ4" s="436"/>
      <c r="BR4" s="436"/>
      <c r="BS4" s="436"/>
      <c r="BT4" s="436"/>
      <c r="BU4" s="437"/>
      <c r="BV4" s="435">
        <v>5663073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4.3</v>
      </c>
      <c r="CU4" s="576"/>
      <c r="CV4" s="576"/>
      <c r="CW4" s="576"/>
      <c r="CX4" s="576"/>
      <c r="CY4" s="576"/>
      <c r="CZ4" s="576"/>
      <c r="DA4" s="577"/>
      <c r="DB4" s="575">
        <v>5.2</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5235740</v>
      </c>
      <c r="BO5" s="407"/>
      <c r="BP5" s="407"/>
      <c r="BQ5" s="407"/>
      <c r="BR5" s="407"/>
      <c r="BS5" s="407"/>
      <c r="BT5" s="407"/>
      <c r="BU5" s="408"/>
      <c r="BV5" s="406">
        <v>5479056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86.3</v>
      </c>
      <c r="CU5" s="404"/>
      <c r="CV5" s="404"/>
      <c r="CW5" s="404"/>
      <c r="CX5" s="404"/>
      <c r="CY5" s="404"/>
      <c r="CZ5" s="404"/>
      <c r="DA5" s="405"/>
      <c r="DB5" s="403">
        <v>83.6</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183630</v>
      </c>
      <c r="BO6" s="407"/>
      <c r="BP6" s="407"/>
      <c r="BQ6" s="407"/>
      <c r="BR6" s="407"/>
      <c r="BS6" s="407"/>
      <c r="BT6" s="407"/>
      <c r="BU6" s="408"/>
      <c r="BV6" s="406">
        <v>184017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v>
      </c>
      <c r="CU6" s="550"/>
      <c r="CV6" s="550"/>
      <c r="CW6" s="550"/>
      <c r="CX6" s="550"/>
      <c r="CY6" s="550"/>
      <c r="CZ6" s="550"/>
      <c r="DA6" s="551"/>
      <c r="DB6" s="549">
        <v>85.1</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43899</v>
      </c>
      <c r="BO7" s="407"/>
      <c r="BP7" s="407"/>
      <c r="BQ7" s="407"/>
      <c r="BR7" s="407"/>
      <c r="BS7" s="407"/>
      <c r="BT7" s="407"/>
      <c r="BU7" s="408"/>
      <c r="BV7" s="406">
        <v>16986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3286127</v>
      </c>
      <c r="CU7" s="407"/>
      <c r="CV7" s="407"/>
      <c r="CW7" s="407"/>
      <c r="CX7" s="407"/>
      <c r="CY7" s="407"/>
      <c r="CZ7" s="407"/>
      <c r="DA7" s="408"/>
      <c r="DB7" s="406">
        <v>3231348</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139731</v>
      </c>
      <c r="BO8" s="407"/>
      <c r="BP8" s="407"/>
      <c r="BQ8" s="407"/>
      <c r="BR8" s="407"/>
      <c r="BS8" s="407"/>
      <c r="BT8" s="407"/>
      <c r="BU8" s="408"/>
      <c r="BV8" s="406">
        <v>167031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0.56000000000000005</v>
      </c>
      <c r="CU8" s="510"/>
      <c r="CV8" s="510"/>
      <c r="CW8" s="510"/>
      <c r="CX8" s="510"/>
      <c r="CY8" s="510"/>
      <c r="CZ8" s="510"/>
      <c r="DA8" s="511"/>
      <c r="DB8" s="509">
        <v>0.56999999999999995</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8911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-27300</v>
      </c>
      <c r="BO9" s="407"/>
      <c r="BP9" s="407"/>
      <c r="BQ9" s="407"/>
      <c r="BR9" s="407"/>
      <c r="BS9" s="407"/>
      <c r="BT9" s="407"/>
      <c r="BU9" s="408"/>
      <c r="BV9" s="406">
        <v>-34903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13</v>
      </c>
      <c r="CU9" s="404"/>
      <c r="CV9" s="404"/>
      <c r="CW9" s="404"/>
      <c r="CX9" s="404"/>
      <c r="CY9" s="404"/>
      <c r="CZ9" s="404"/>
      <c r="DA9" s="405"/>
      <c r="DB9" s="403">
        <v>12.8</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9319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90517</v>
      </c>
      <c r="BO10" s="407"/>
      <c r="BP10" s="407"/>
      <c r="BQ10" s="407"/>
      <c r="BR10" s="407"/>
      <c r="BS10" s="407"/>
      <c r="BT10" s="407"/>
      <c r="BU10" s="408"/>
      <c r="BV10" s="406">
        <v>110044</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8829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90000</v>
      </c>
      <c r="BO12" s="407"/>
      <c r="BP12" s="407"/>
      <c r="BQ12" s="407"/>
      <c r="BR12" s="407"/>
      <c r="BS12" s="407"/>
      <c r="BT12" s="407"/>
      <c r="BU12" s="408"/>
      <c r="BV12" s="406">
        <v>20000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8380</v>
      </c>
      <c r="S13" s="494"/>
      <c r="T13" s="494"/>
      <c r="U13" s="494"/>
      <c r="V13" s="495"/>
      <c r="W13" s="496" t="s">
        <v>131</v>
      </c>
      <c r="X13" s="392"/>
      <c r="Y13" s="392"/>
      <c r="Z13" s="392"/>
      <c r="AA13" s="392"/>
      <c r="AB13" s="393"/>
      <c r="AC13" s="359">
        <v>248</v>
      </c>
      <c r="AD13" s="360"/>
      <c r="AE13" s="360"/>
      <c r="AF13" s="360"/>
      <c r="AG13" s="361"/>
      <c r="AH13" s="359">
        <v>397</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-26783</v>
      </c>
      <c r="BO13" s="407"/>
      <c r="BP13" s="407"/>
      <c r="BQ13" s="407"/>
      <c r="BR13" s="407"/>
      <c r="BS13" s="407"/>
      <c r="BT13" s="407"/>
      <c r="BU13" s="408"/>
      <c r="BV13" s="406">
        <v>55141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9.9</v>
      </c>
      <c r="CU13" s="404"/>
      <c r="CV13" s="404"/>
      <c r="CW13" s="404"/>
      <c r="CX13" s="404"/>
      <c r="CY13" s="404"/>
      <c r="CZ13" s="404"/>
      <c r="DA13" s="405"/>
      <c r="DB13" s="403">
        <v>9.1</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8893</v>
      </c>
      <c r="S14" s="494"/>
      <c r="T14" s="494"/>
      <c r="U14" s="494"/>
      <c r="V14" s="495"/>
      <c r="W14" s="497"/>
      <c r="X14" s="395"/>
      <c r="Y14" s="395"/>
      <c r="Z14" s="395"/>
      <c r="AA14" s="395"/>
      <c r="AB14" s="396"/>
      <c r="AC14" s="486">
        <v>5.7</v>
      </c>
      <c r="AD14" s="487"/>
      <c r="AE14" s="487"/>
      <c r="AF14" s="487"/>
      <c r="AG14" s="488"/>
      <c r="AH14" s="486">
        <v>8.1999999999999993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95.1</v>
      </c>
      <c r="CU14" s="504"/>
      <c r="CV14" s="504"/>
      <c r="CW14" s="504"/>
      <c r="CX14" s="504"/>
      <c r="CY14" s="504"/>
      <c r="CZ14" s="504"/>
      <c r="DA14" s="505"/>
      <c r="DB14" s="503">
        <v>100</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8494</v>
      </c>
      <c r="S15" s="494"/>
      <c r="T15" s="494"/>
      <c r="U15" s="494"/>
      <c r="V15" s="495"/>
      <c r="W15" s="496" t="s">
        <v>137</v>
      </c>
      <c r="X15" s="392"/>
      <c r="Y15" s="392"/>
      <c r="Z15" s="392"/>
      <c r="AA15" s="392"/>
      <c r="AB15" s="393"/>
      <c r="AC15" s="359">
        <v>1505</v>
      </c>
      <c r="AD15" s="360"/>
      <c r="AE15" s="360"/>
      <c r="AF15" s="360"/>
      <c r="AG15" s="361"/>
      <c r="AH15" s="359">
        <v>1595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1609245</v>
      </c>
      <c r="BO15" s="436"/>
      <c r="BP15" s="436"/>
      <c r="BQ15" s="436"/>
      <c r="BR15" s="436"/>
      <c r="BS15" s="436"/>
      <c r="BT15" s="436"/>
      <c r="BU15" s="437"/>
      <c r="BV15" s="435">
        <v>1562888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34.299999999999997</v>
      </c>
      <c r="AD16" s="487"/>
      <c r="AE16" s="487"/>
      <c r="AF16" s="487"/>
      <c r="AG16" s="488"/>
      <c r="AH16" s="486">
        <v>33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2802148</v>
      </c>
      <c r="BO16" s="407"/>
      <c r="BP16" s="407"/>
      <c r="BQ16" s="407"/>
      <c r="BR16" s="407"/>
      <c r="BS16" s="407"/>
      <c r="BT16" s="407"/>
      <c r="BU16" s="408"/>
      <c r="BV16" s="406">
        <v>2734173</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2634</v>
      </c>
      <c r="AD17" s="360"/>
      <c r="AE17" s="360"/>
      <c r="AF17" s="360"/>
      <c r="AG17" s="361"/>
      <c r="AH17" s="359">
        <v>2835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2060069</v>
      </c>
      <c r="BO17" s="407"/>
      <c r="BP17" s="407"/>
      <c r="BQ17" s="407"/>
      <c r="BR17" s="407"/>
      <c r="BS17" s="407"/>
      <c r="BT17" s="407"/>
      <c r="BU17" s="408"/>
      <c r="BV17" s="406">
        <v>1998433</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58.16</v>
      </c>
      <c r="M18" s="459"/>
      <c r="N18" s="459"/>
      <c r="O18" s="459"/>
      <c r="P18" s="459"/>
      <c r="Q18" s="459"/>
      <c r="R18" s="460"/>
      <c r="S18" s="460"/>
      <c r="T18" s="460"/>
      <c r="U18" s="460"/>
      <c r="V18" s="461"/>
      <c r="W18" s="477"/>
      <c r="X18" s="478"/>
      <c r="Y18" s="478"/>
      <c r="Z18" s="478"/>
      <c r="AA18" s="478"/>
      <c r="AB18" s="502"/>
      <c r="AC18" s="376">
        <v>60</v>
      </c>
      <c r="AD18" s="377"/>
      <c r="AE18" s="377"/>
      <c r="AF18" s="377"/>
      <c r="AG18" s="462"/>
      <c r="AH18" s="376">
        <v>58.7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2864963</v>
      </c>
      <c r="BO18" s="407"/>
      <c r="BP18" s="407"/>
      <c r="BQ18" s="407"/>
      <c r="BR18" s="407"/>
      <c r="BS18" s="407"/>
      <c r="BT18" s="407"/>
      <c r="BU18" s="408"/>
      <c r="BV18" s="406">
        <v>2802075</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153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3870173</v>
      </c>
      <c r="BO19" s="407"/>
      <c r="BP19" s="407"/>
      <c r="BQ19" s="407"/>
      <c r="BR19" s="407"/>
      <c r="BS19" s="407"/>
      <c r="BT19" s="407"/>
      <c r="BU19" s="408"/>
      <c r="BV19" s="406">
        <v>3907672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3421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6478904</v>
      </c>
      <c r="BO22" s="436"/>
      <c r="BP22" s="436"/>
      <c r="BQ22" s="436"/>
      <c r="BR22" s="436"/>
      <c r="BS22" s="436"/>
      <c r="BT22" s="436"/>
      <c r="BU22" s="437"/>
      <c r="BV22" s="435">
        <v>6755971</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4217651</v>
      </c>
      <c r="BO23" s="407"/>
      <c r="BP23" s="407"/>
      <c r="BQ23" s="407"/>
      <c r="BR23" s="407"/>
      <c r="BS23" s="407"/>
      <c r="BT23" s="407"/>
      <c r="BU23" s="408"/>
      <c r="BV23" s="406">
        <v>4440164</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6570</v>
      </c>
      <c r="R24" s="360"/>
      <c r="S24" s="360"/>
      <c r="T24" s="360"/>
      <c r="U24" s="360"/>
      <c r="V24" s="361"/>
      <c r="W24" s="449"/>
      <c r="X24" s="386"/>
      <c r="Y24" s="387"/>
      <c r="Z24" s="362" t="s">
        <v>162</v>
      </c>
      <c r="AA24" s="363"/>
      <c r="AB24" s="363"/>
      <c r="AC24" s="363"/>
      <c r="AD24" s="363"/>
      <c r="AE24" s="363"/>
      <c r="AF24" s="363"/>
      <c r="AG24" s="364"/>
      <c r="AH24" s="359">
        <v>108</v>
      </c>
      <c r="AI24" s="360"/>
      <c r="AJ24" s="360"/>
      <c r="AK24" s="360"/>
      <c r="AL24" s="361"/>
      <c r="AM24" s="359">
        <v>344628</v>
      </c>
      <c r="AN24" s="360"/>
      <c r="AO24" s="360"/>
      <c r="AP24" s="360"/>
      <c r="AQ24" s="360"/>
      <c r="AR24" s="361"/>
      <c r="AS24" s="359">
        <v>3191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4352729</v>
      </c>
      <c r="BO24" s="407"/>
      <c r="BP24" s="407"/>
      <c r="BQ24" s="407"/>
      <c r="BR24" s="407"/>
      <c r="BS24" s="407"/>
      <c r="BT24" s="407"/>
      <c r="BU24" s="408"/>
      <c r="BV24" s="406">
        <v>4452109</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5580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294937</v>
      </c>
      <c r="BO25" s="436"/>
      <c r="BP25" s="436"/>
      <c r="BQ25" s="436"/>
      <c r="BR25" s="436"/>
      <c r="BS25" s="436"/>
      <c r="BT25" s="436"/>
      <c r="BU25" s="437"/>
      <c r="BV25" s="435">
        <v>629009</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5208</v>
      </c>
      <c r="R26" s="360"/>
      <c r="S26" s="360"/>
      <c r="T26" s="360"/>
      <c r="U26" s="360"/>
      <c r="V26" s="361"/>
      <c r="W26" s="449"/>
      <c r="X26" s="386"/>
      <c r="Y26" s="387"/>
      <c r="Z26" s="362" t="s">
        <v>168</v>
      </c>
      <c r="AA26" s="417"/>
      <c r="AB26" s="417"/>
      <c r="AC26" s="417"/>
      <c r="AD26" s="417"/>
      <c r="AE26" s="417"/>
      <c r="AF26" s="417"/>
      <c r="AG26" s="418"/>
      <c r="AH26" s="359">
        <v>7</v>
      </c>
      <c r="AI26" s="360"/>
      <c r="AJ26" s="360"/>
      <c r="AK26" s="360"/>
      <c r="AL26" s="361"/>
      <c r="AM26" s="359">
        <v>23968</v>
      </c>
      <c r="AN26" s="360"/>
      <c r="AO26" s="360"/>
      <c r="AP26" s="360"/>
      <c r="AQ26" s="360"/>
      <c r="AR26" s="361"/>
      <c r="AS26" s="359">
        <v>3424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3285</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90000</v>
      </c>
      <c r="BO27" s="441"/>
      <c r="BP27" s="441"/>
      <c r="BQ27" s="441"/>
      <c r="BR27" s="441"/>
      <c r="BS27" s="441"/>
      <c r="BT27" s="441"/>
      <c r="BU27" s="442"/>
      <c r="BV27" s="440">
        <v>90000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2613</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468600</v>
      </c>
      <c r="BO28" s="436"/>
      <c r="BP28" s="436"/>
      <c r="BQ28" s="436"/>
      <c r="BR28" s="436"/>
      <c r="BS28" s="436"/>
      <c r="BT28" s="436"/>
      <c r="BU28" s="437"/>
      <c r="BV28" s="435">
        <v>468083</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10</v>
      </c>
      <c r="M29" s="360"/>
      <c r="N29" s="360"/>
      <c r="O29" s="360"/>
      <c r="P29" s="361"/>
      <c r="Q29" s="359">
        <v>2280</v>
      </c>
      <c r="R29" s="360"/>
      <c r="S29" s="360"/>
      <c r="T29" s="360"/>
      <c r="U29" s="360"/>
      <c r="V29" s="361"/>
      <c r="W29" s="450"/>
      <c r="X29" s="451"/>
      <c r="Y29" s="452"/>
      <c r="Z29" s="362" t="s">
        <v>177</v>
      </c>
      <c r="AA29" s="363"/>
      <c r="AB29" s="363"/>
      <c r="AC29" s="363"/>
      <c r="AD29" s="363"/>
      <c r="AE29" s="363"/>
      <c r="AF29" s="363"/>
      <c r="AG29" s="364"/>
      <c r="AH29" s="359">
        <v>108</v>
      </c>
      <c r="AI29" s="360"/>
      <c r="AJ29" s="360"/>
      <c r="AK29" s="360"/>
      <c r="AL29" s="361"/>
      <c r="AM29" s="359">
        <v>344628</v>
      </c>
      <c r="AN29" s="360"/>
      <c r="AO29" s="360"/>
      <c r="AP29" s="360"/>
      <c r="AQ29" s="360"/>
      <c r="AR29" s="361"/>
      <c r="AS29" s="359">
        <v>3191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261844</v>
      </c>
      <c r="BO29" s="407"/>
      <c r="BP29" s="407"/>
      <c r="BQ29" s="407"/>
      <c r="BR29" s="407"/>
      <c r="BS29" s="407"/>
      <c r="BT29" s="407"/>
      <c r="BU29" s="408"/>
      <c r="BV29" s="406">
        <v>231828</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792825</v>
      </c>
      <c r="BO30" s="441"/>
      <c r="BP30" s="441"/>
      <c r="BQ30" s="441"/>
      <c r="BR30" s="441"/>
      <c r="BS30" s="441"/>
      <c r="BT30" s="441"/>
      <c r="BU30" s="442"/>
      <c r="BV30" s="440">
        <v>728073</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宇治田原町国民健康保険特別会計（事業勘定）</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宇治田原町水道事業会計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城南衛生管理組合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宇治田原町介護保険特別会計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宇治田原町下水道事業会計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京都府市町村職員退職手当組合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宇治田原町後期高齢者医療特別会計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京都府市町村議会議員公務災害補償等組合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京都府自治会館管理組合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京都府後期高齢者医療広域連合（一般会計）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京都府後期高齢者医療広域連合（後期高齢者医療特別会計）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13</v>
      </c>
      <c r="BX40" s="354"/>
      <c r="BY40" s="355" t="str">
        <f>IF('各会計、関係団体の財政状況及び健全化判断比率'!B74="","",'各会計、関係団体の財政状況及び健全化判断比率'!B74)</f>
        <v>京都地方税機構</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kWYObcU+z9UxFWmUngKn36WYv0OLtSGDcbruKaULLqdCqE0sTQ8WM6wDQMMXU/YJzCXkXRoAnHQ8RhE9++IYA==" saltValue="B16ClN92eoOSxFsQAp6Q+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5.75</v>
      </c>
      <c r="G34" s="33">
        <v>6.36</v>
      </c>
      <c r="H34" s="33">
        <v>7.04</v>
      </c>
      <c r="I34" s="33">
        <v>6.64</v>
      </c>
      <c r="J34" s="34">
        <v>8.0399999999999991</v>
      </c>
      <c r="K34" s="22"/>
      <c r="L34" s="22"/>
      <c r="M34" s="22"/>
      <c r="N34" s="22"/>
      <c r="O34" s="22"/>
      <c r="P34" s="22"/>
    </row>
    <row r="35" spans="1:16" ht="39" customHeight="1" x14ac:dyDescent="0.15">
      <c r="A35" s="22"/>
      <c r="B35" s="35"/>
      <c r="C35" s="1132" t="s">
        <v>533</v>
      </c>
      <c r="D35" s="1132"/>
      <c r="E35" s="1133"/>
      <c r="F35" s="36">
        <v>1.33</v>
      </c>
      <c r="G35" s="37">
        <v>5.45</v>
      </c>
      <c r="H35" s="37">
        <v>6.21</v>
      </c>
      <c r="I35" s="37">
        <v>5.16</v>
      </c>
      <c r="J35" s="38">
        <v>4.25</v>
      </c>
      <c r="K35" s="22"/>
      <c r="L35" s="22"/>
      <c r="M35" s="22"/>
      <c r="N35" s="22"/>
      <c r="O35" s="22"/>
      <c r="P35" s="22"/>
    </row>
    <row r="36" spans="1:16" ht="39" customHeight="1" x14ac:dyDescent="0.15">
      <c r="A36" s="22"/>
      <c r="B36" s="35"/>
      <c r="C36" s="1132" t="s">
        <v>534</v>
      </c>
      <c r="D36" s="1132"/>
      <c r="E36" s="1133"/>
      <c r="F36" s="36">
        <v>0.69</v>
      </c>
      <c r="G36" s="37">
        <v>0.98</v>
      </c>
      <c r="H36" s="37">
        <v>0.77</v>
      </c>
      <c r="I36" s="37">
        <v>1.23</v>
      </c>
      <c r="J36" s="38">
        <v>2.94</v>
      </c>
      <c r="K36" s="22"/>
      <c r="L36" s="22"/>
      <c r="M36" s="22"/>
      <c r="N36" s="22"/>
      <c r="O36" s="22"/>
      <c r="P36" s="22"/>
    </row>
    <row r="37" spans="1:16" ht="39" customHeight="1" x14ac:dyDescent="0.15">
      <c r="A37" s="22"/>
      <c r="B37" s="35"/>
      <c r="C37" s="1132" t="s">
        <v>535</v>
      </c>
      <c r="D37" s="1132"/>
      <c r="E37" s="1133"/>
      <c r="F37" s="36">
        <v>1.31</v>
      </c>
      <c r="G37" s="37">
        <v>1.67</v>
      </c>
      <c r="H37" s="37">
        <v>0.42</v>
      </c>
      <c r="I37" s="37">
        <v>0.74</v>
      </c>
      <c r="J37" s="38">
        <v>0.97</v>
      </c>
      <c r="K37" s="22"/>
      <c r="L37" s="22"/>
      <c r="M37" s="22"/>
      <c r="N37" s="22"/>
      <c r="O37" s="22"/>
      <c r="P37" s="22"/>
    </row>
    <row r="38" spans="1:16" ht="39" customHeight="1" x14ac:dyDescent="0.15">
      <c r="A38" s="22"/>
      <c r="B38" s="35"/>
      <c r="C38" s="1132" t="s">
        <v>536</v>
      </c>
      <c r="D38" s="1132"/>
      <c r="E38" s="1133"/>
      <c r="F38" s="36">
        <v>0.42</v>
      </c>
      <c r="G38" s="37">
        <v>0.32</v>
      </c>
      <c r="H38" s="37">
        <v>1.2</v>
      </c>
      <c r="I38" s="37">
        <v>0.79</v>
      </c>
      <c r="J38" s="38">
        <v>0.56000000000000005</v>
      </c>
      <c r="K38" s="22"/>
      <c r="L38" s="22"/>
      <c r="M38" s="22"/>
      <c r="N38" s="22"/>
      <c r="O38" s="22"/>
      <c r="P38" s="22"/>
    </row>
    <row r="39" spans="1:16" ht="39" customHeight="1" x14ac:dyDescent="0.15">
      <c r="A39" s="22"/>
      <c r="B39" s="35"/>
      <c r="C39" s="1132" t="s">
        <v>537</v>
      </c>
      <c r="D39" s="1132"/>
      <c r="E39" s="1133"/>
      <c r="F39" s="36">
        <v>0.05</v>
      </c>
      <c r="G39" s="37">
        <v>0.06</v>
      </c>
      <c r="H39" s="37">
        <v>0.05</v>
      </c>
      <c r="I39" s="37">
        <v>0.09</v>
      </c>
      <c r="J39" s="38">
        <v>0.17</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domA4HwjsaS93lDYUJ/qvhuegCby5Y+LmRYZhljsgibnslPy0Ri89VZPyN174mIz36ZA7EhM4Et8t+HfkC19A==" saltValue="j9jEK4HtXoKHljfFUO36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419</v>
      </c>
      <c r="L45" s="58">
        <v>470</v>
      </c>
      <c r="M45" s="58">
        <v>492</v>
      </c>
      <c r="N45" s="58">
        <v>524</v>
      </c>
      <c r="O45" s="59">
        <v>531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144</v>
      </c>
      <c r="L48" s="62">
        <v>147</v>
      </c>
      <c r="M48" s="62">
        <v>166</v>
      </c>
      <c r="N48" s="62">
        <v>176</v>
      </c>
      <c r="O48" s="63">
        <v>180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17</v>
      </c>
      <c r="L49" s="62">
        <v>26</v>
      </c>
      <c r="M49" s="62">
        <v>22</v>
      </c>
      <c r="N49" s="62">
        <v>22</v>
      </c>
      <c r="O49" s="63">
        <v>23</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410</v>
      </c>
      <c r="L52" s="62">
        <v>427</v>
      </c>
      <c r="M52" s="62">
        <v>419</v>
      </c>
      <c r="N52" s="62">
        <v>434</v>
      </c>
      <c r="O52" s="63">
        <v>425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170</v>
      </c>
      <c r="L53" s="67">
        <v>216</v>
      </c>
      <c r="M53" s="67">
        <v>261</v>
      </c>
      <c r="N53" s="67">
        <v>288</v>
      </c>
      <c r="O53" s="68">
        <v>309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4cdRnRLkcyngZUYNnqdZ++SEpydlHkcmO+essmm4cofdOfQewYx9MVmcq1PHlpYeXuzNilvgqDE2JBwwu63wA==" saltValue="LwB0C7qHf8QiIVcHGn32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42">
        <v>6399</v>
      </c>
      <c r="J41" s="343">
        <v>6747</v>
      </c>
      <c r="K41" s="343">
        <v>6816</v>
      </c>
      <c r="L41" s="343">
        <v>6756</v>
      </c>
      <c r="M41" s="344">
        <v>6479</v>
      </c>
    </row>
    <row r="42" spans="2:13" ht="27.75" customHeight="1" x14ac:dyDescent="0.15">
      <c r="B42" s="1171"/>
      <c r="C42" s="1172"/>
      <c r="D42" s="104"/>
      <c r="E42" s="1175" t="s">
        <v>32</v>
      </c>
      <c r="F42" s="1175"/>
      <c r="G42" s="1175"/>
      <c r="H42" s="1176"/>
      <c r="I42" s="345">
        <v>21</v>
      </c>
      <c r="J42" s="346">
        <v>18</v>
      </c>
      <c r="K42" s="346">
        <v>16</v>
      </c>
      <c r="L42" s="346">
        <v>13</v>
      </c>
      <c r="M42" s="347">
        <v>10</v>
      </c>
    </row>
    <row r="43" spans="2:13" ht="27.75" customHeight="1" x14ac:dyDescent="0.15">
      <c r="B43" s="1171"/>
      <c r="C43" s="1172"/>
      <c r="D43" s="104"/>
      <c r="E43" s="1175" t="s">
        <v>33</v>
      </c>
      <c r="F43" s="1175"/>
      <c r="G43" s="1175"/>
      <c r="H43" s="1176"/>
      <c r="I43" s="345">
        <v>2391</v>
      </c>
      <c r="J43" s="346">
        <v>2242</v>
      </c>
      <c r="K43" s="346">
        <v>2056</v>
      </c>
      <c r="L43" s="346">
        <v>2082</v>
      </c>
      <c r="M43" s="347">
        <v>2048</v>
      </c>
    </row>
    <row r="44" spans="2:13" ht="27.75" customHeight="1" x14ac:dyDescent="0.15">
      <c r="B44" s="1171"/>
      <c r="C44" s="1172"/>
      <c r="D44" s="104"/>
      <c r="E44" s="1175" t="s">
        <v>34</v>
      </c>
      <c r="F44" s="1175"/>
      <c r="G44" s="1175"/>
      <c r="H44" s="1176"/>
      <c r="I44" s="345">
        <v>233</v>
      </c>
      <c r="J44" s="346">
        <v>212</v>
      </c>
      <c r="K44" s="346">
        <v>204</v>
      </c>
      <c r="L44" s="346">
        <v>206</v>
      </c>
      <c r="M44" s="347">
        <v>214</v>
      </c>
    </row>
    <row r="45" spans="2:13" ht="27.75" customHeight="1" x14ac:dyDescent="0.15">
      <c r="B45" s="1171"/>
      <c r="C45" s="1172"/>
      <c r="D45" s="104"/>
      <c r="E45" s="1175" t="s">
        <v>35</v>
      </c>
      <c r="F45" s="1175"/>
      <c r="G45" s="1175"/>
      <c r="H45" s="1176"/>
      <c r="I45" s="345">
        <v>489</v>
      </c>
      <c r="J45" s="346">
        <v>472</v>
      </c>
      <c r="K45" s="346">
        <v>530</v>
      </c>
      <c r="L45" s="346">
        <v>519</v>
      </c>
      <c r="M45" s="347">
        <v>618</v>
      </c>
    </row>
    <row r="46" spans="2:13" ht="27.75" customHeight="1" x14ac:dyDescent="0.15">
      <c r="B46" s="1171"/>
      <c r="C46" s="1172"/>
      <c r="D46" s="105"/>
      <c r="E46" s="1175" t="s">
        <v>36</v>
      </c>
      <c r="F46" s="1175"/>
      <c r="G46" s="1175"/>
      <c r="H46" s="1176"/>
      <c r="I46" s="345" t="s">
        <v>486</v>
      </c>
      <c r="J46" s="346" t="s">
        <v>486</v>
      </c>
      <c r="K46" s="346" t="s">
        <v>486</v>
      </c>
      <c r="L46" s="346" t="s">
        <v>486</v>
      </c>
      <c r="M46" s="347" t="s">
        <v>486</v>
      </c>
    </row>
    <row r="47" spans="2:13" ht="27.75" customHeight="1" x14ac:dyDescent="0.15">
      <c r="B47" s="1171"/>
      <c r="C47" s="1172"/>
      <c r="D47" s="106"/>
      <c r="E47" s="1185" t="s">
        <v>37</v>
      </c>
      <c r="F47" s="1186"/>
      <c r="G47" s="1186"/>
      <c r="H47" s="1187"/>
      <c r="I47" s="345" t="s">
        <v>486</v>
      </c>
      <c r="J47" s="346" t="s">
        <v>486</v>
      </c>
      <c r="K47" s="346" t="s">
        <v>486</v>
      </c>
      <c r="L47" s="346" t="s">
        <v>486</v>
      </c>
      <c r="M47" s="347" t="s">
        <v>486</v>
      </c>
    </row>
    <row r="48" spans="2:13" ht="27.75" customHeight="1" x14ac:dyDescent="0.15">
      <c r="B48" s="1171"/>
      <c r="C48" s="1172"/>
      <c r="D48" s="104"/>
      <c r="E48" s="1175" t="s">
        <v>38</v>
      </c>
      <c r="F48" s="1175"/>
      <c r="G48" s="1175"/>
      <c r="H48" s="1176"/>
      <c r="I48" s="345" t="s">
        <v>486</v>
      </c>
      <c r="J48" s="346" t="s">
        <v>486</v>
      </c>
      <c r="K48" s="346" t="s">
        <v>486</v>
      </c>
      <c r="L48" s="346" t="s">
        <v>486</v>
      </c>
      <c r="M48" s="347" t="s">
        <v>486</v>
      </c>
    </row>
    <row r="49" spans="2:13" ht="27.75" customHeight="1" x14ac:dyDescent="0.15">
      <c r="B49" s="1173"/>
      <c r="C49" s="1174"/>
      <c r="D49" s="104"/>
      <c r="E49" s="1175" t="s">
        <v>39</v>
      </c>
      <c r="F49" s="1175"/>
      <c r="G49" s="1175"/>
      <c r="H49" s="1176"/>
      <c r="I49" s="345" t="s">
        <v>486</v>
      </c>
      <c r="J49" s="346" t="s">
        <v>486</v>
      </c>
      <c r="K49" s="346" t="s">
        <v>486</v>
      </c>
      <c r="L49" s="346" t="s">
        <v>486</v>
      </c>
      <c r="M49" s="347" t="s">
        <v>486</v>
      </c>
    </row>
    <row r="50" spans="2:13" ht="27.75" customHeight="1" x14ac:dyDescent="0.15">
      <c r="B50" s="1169" t="s">
        <v>40</v>
      </c>
      <c r="C50" s="1170"/>
      <c r="D50" s="107"/>
      <c r="E50" s="1175" t="s">
        <v>41</v>
      </c>
      <c r="F50" s="1175"/>
      <c r="G50" s="1175"/>
      <c r="H50" s="1176"/>
      <c r="I50" s="345">
        <v>1304</v>
      </c>
      <c r="J50" s="346">
        <v>964</v>
      </c>
      <c r="K50" s="346">
        <v>1287</v>
      </c>
      <c r="L50" s="346">
        <v>1512</v>
      </c>
      <c r="M50" s="347">
        <v>1562</v>
      </c>
    </row>
    <row r="51" spans="2:13" ht="27.75" customHeight="1" x14ac:dyDescent="0.15">
      <c r="B51" s="1171"/>
      <c r="C51" s="1172"/>
      <c r="D51" s="104"/>
      <c r="E51" s="1175" t="s">
        <v>42</v>
      </c>
      <c r="F51" s="1175"/>
      <c r="G51" s="1175"/>
      <c r="H51" s="1176"/>
      <c r="I51" s="345">
        <v>30</v>
      </c>
      <c r="J51" s="346">
        <v>22</v>
      </c>
      <c r="K51" s="346">
        <v>15</v>
      </c>
      <c r="L51" s="346">
        <v>10</v>
      </c>
      <c r="M51" s="347">
        <v>6</v>
      </c>
    </row>
    <row r="52" spans="2:13" ht="27.75" customHeight="1" x14ac:dyDescent="0.15">
      <c r="B52" s="1173"/>
      <c r="C52" s="1174"/>
      <c r="D52" s="104"/>
      <c r="E52" s="1175" t="s">
        <v>43</v>
      </c>
      <c r="F52" s="1175"/>
      <c r="G52" s="1175"/>
      <c r="H52" s="1176"/>
      <c r="I52" s="345">
        <v>5489</v>
      </c>
      <c r="J52" s="346">
        <v>5453</v>
      </c>
      <c r="K52" s="346">
        <v>5416</v>
      </c>
      <c r="L52" s="346">
        <v>5230</v>
      </c>
      <c r="M52" s="347">
        <v>5054</v>
      </c>
    </row>
    <row r="53" spans="2:13" ht="27.75" customHeight="1" thickBot="1" x14ac:dyDescent="0.2">
      <c r="B53" s="1177" t="s">
        <v>19</v>
      </c>
      <c r="C53" s="1178"/>
      <c r="D53" s="108"/>
      <c r="E53" s="1179" t="s">
        <v>44</v>
      </c>
      <c r="F53" s="1179"/>
      <c r="G53" s="1179"/>
      <c r="H53" s="1180"/>
      <c r="I53" s="348">
        <v>2711</v>
      </c>
      <c r="J53" s="349">
        <v>3251</v>
      </c>
      <c r="K53" s="349">
        <v>2904</v>
      </c>
      <c r="L53" s="349">
        <v>2824</v>
      </c>
      <c r="M53" s="350">
        <v>2748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a0a2+He9xuIFbC/E5ZYfyx2lwivdsXfy1h82Knd4rCOXkrKVudmupbfwLBVBKOw1massMOOGnp5vOE0m89F2g==" saltValue="xTNrlB8oFumAf7VwEcW5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120">
        <v>378</v>
      </c>
      <c r="G55" s="120">
        <v>468</v>
      </c>
      <c r="H55" s="121">
        <v>469</v>
      </c>
    </row>
    <row r="56" spans="2:8" ht="52.5" customHeight="1" x14ac:dyDescent="0.15">
      <c r="B56" s="122"/>
      <c r="C56" s="1198" t="s">
        <v>47</v>
      </c>
      <c r="D56" s="1198"/>
      <c r="E56" s="1199"/>
      <c r="F56" s="123">
        <v>182</v>
      </c>
      <c r="G56" s="123">
        <v>232</v>
      </c>
      <c r="H56" s="124">
        <v>262</v>
      </c>
    </row>
    <row r="57" spans="2:8" ht="53.25" customHeight="1" x14ac:dyDescent="0.15">
      <c r="B57" s="122"/>
      <c r="C57" s="1200" t="s">
        <v>48</v>
      </c>
      <c r="D57" s="1200"/>
      <c r="E57" s="1201"/>
      <c r="F57" s="125">
        <v>643</v>
      </c>
      <c r="G57" s="125">
        <v>728</v>
      </c>
      <c r="H57" s="126">
        <v>793</v>
      </c>
    </row>
    <row r="58" spans="2:8" ht="45.75" customHeight="1" x14ac:dyDescent="0.15">
      <c r="B58" s="127"/>
      <c r="C58" s="1188" t="s">
        <v>553</v>
      </c>
      <c r="D58" s="1189"/>
      <c r="E58" s="1190"/>
      <c r="F58" s="128">
        <v>283</v>
      </c>
      <c r="G58" s="128">
        <v>366</v>
      </c>
      <c r="H58" s="129">
        <v>454</v>
      </c>
    </row>
    <row r="59" spans="2:8" ht="45.75" customHeight="1" x14ac:dyDescent="0.15">
      <c r="B59" s="127"/>
      <c r="C59" s="1188" t="s">
        <v>554</v>
      </c>
      <c r="D59" s="1189"/>
      <c r="E59" s="1190"/>
      <c r="F59" s="128">
        <v>184</v>
      </c>
      <c r="G59" s="128">
        <v>167</v>
      </c>
      <c r="H59" s="129">
        <v>146</v>
      </c>
    </row>
    <row r="60" spans="2:8" ht="45.75" customHeight="1" x14ac:dyDescent="0.15">
      <c r="B60" s="127"/>
      <c r="C60" s="1188" t="s">
        <v>555</v>
      </c>
      <c r="D60" s="1189"/>
      <c r="E60" s="1190"/>
      <c r="F60" s="128">
        <v>96</v>
      </c>
      <c r="G60" s="128">
        <v>98</v>
      </c>
      <c r="H60" s="129">
        <v>100</v>
      </c>
    </row>
    <row r="61" spans="2:8" ht="45.75" customHeight="1" x14ac:dyDescent="0.15">
      <c r="B61" s="127"/>
      <c r="C61" s="1188" t="s">
        <v>556</v>
      </c>
      <c r="D61" s="1189"/>
      <c r="E61" s="1190"/>
      <c r="F61" s="128">
        <v>30</v>
      </c>
      <c r="G61" s="128">
        <v>31</v>
      </c>
      <c r="H61" s="129">
        <v>31</v>
      </c>
    </row>
    <row r="62" spans="2:8" ht="45.75" customHeight="1" thickBot="1" x14ac:dyDescent="0.2">
      <c r="B62" s="130"/>
      <c r="C62" s="1191" t="s">
        <v>557</v>
      </c>
      <c r="D62" s="1192"/>
      <c r="E62" s="1193"/>
      <c r="F62" s="131">
        <v>16</v>
      </c>
      <c r="G62" s="131">
        <v>22</v>
      </c>
      <c r="H62" s="132">
        <v>22</v>
      </c>
    </row>
    <row r="63" spans="2:8" ht="52.5" customHeight="1" thickBot="1" x14ac:dyDescent="0.2">
      <c r="B63" s="133"/>
      <c r="C63" s="1194" t="s">
        <v>49</v>
      </c>
      <c r="D63" s="1194"/>
      <c r="E63" s="1195"/>
      <c r="F63" s="134">
        <v>1203</v>
      </c>
      <c r="G63" s="134">
        <v>1428</v>
      </c>
      <c r="H63" s="135">
        <v>1523</v>
      </c>
    </row>
    <row r="64" spans="2:8" x14ac:dyDescent="0.15"/>
  </sheetData>
  <sheetProtection algorithmName="SHA-512" hashValue="/DXScXY/f9f+DmbBxybl/XYhqTT/nddxU1b87HX17OjozK5/WB1N812BtZkhuUFmcpBX8KwmdA3JSlt6IIXATg==" saltValue="igrOdY27IC/jAEBuZ55g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6B406-026A-4AB7-85F7-FA1BF4752412}">
  <sheetPr>
    <pageSetUpPr fitToPage="1"/>
  </sheetPr>
  <dimension ref="A1:DE85"/>
  <sheetViews>
    <sheetView showGridLines="0" topLeftCell="A32" zoomScaleNormal="100" zoomScaleSheetLayoutView="55" workbookViewId="0">
      <selection activeCell="AN70" sqref="AN70"/>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559</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560</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561</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562</v>
      </c>
      <c r="AO51" s="1230"/>
      <c r="AP51" s="1230"/>
      <c r="AQ51" s="1230"/>
      <c r="AR51" s="1230"/>
      <c r="AS51" s="1230"/>
      <c r="AT51" s="1230"/>
      <c r="AU51" s="1230"/>
      <c r="AV51" s="1230"/>
      <c r="AW51" s="1230"/>
      <c r="AX51" s="1230"/>
      <c r="AY51" s="1230"/>
      <c r="AZ51" s="1230"/>
      <c r="BA51" s="1230"/>
      <c r="BB51" s="1230" t="s">
        <v>563</v>
      </c>
      <c r="BC51" s="1230"/>
      <c r="BD51" s="1230"/>
      <c r="BE51" s="1230"/>
      <c r="BF51" s="1230"/>
      <c r="BG51" s="1230"/>
      <c r="BH51" s="1230"/>
      <c r="BI51" s="1230"/>
      <c r="BJ51" s="1230"/>
      <c r="BK51" s="1230"/>
      <c r="BL51" s="1230"/>
      <c r="BM51" s="1230"/>
      <c r="BN51" s="1230"/>
      <c r="BO51" s="1230"/>
      <c r="BP51" s="1231">
        <v>110.4</v>
      </c>
      <c r="BQ51" s="1231"/>
      <c r="BR51" s="1231"/>
      <c r="BS51" s="1231"/>
      <c r="BT51" s="1231"/>
      <c r="BU51" s="1231"/>
      <c r="BV51" s="1231"/>
      <c r="BW51" s="1231"/>
      <c r="BX51" s="1231">
        <v>122.7</v>
      </c>
      <c r="BY51" s="1231"/>
      <c r="BZ51" s="1231"/>
      <c r="CA51" s="1231"/>
      <c r="CB51" s="1231"/>
      <c r="CC51" s="1231"/>
      <c r="CD51" s="1231"/>
      <c r="CE51" s="1231"/>
      <c r="CF51" s="1231">
        <v>101.7</v>
      </c>
      <c r="CG51" s="1231"/>
      <c r="CH51" s="1231"/>
      <c r="CI51" s="1231"/>
      <c r="CJ51" s="1231"/>
      <c r="CK51" s="1231"/>
      <c r="CL51" s="1231"/>
      <c r="CM51" s="1231"/>
      <c r="CN51" s="1231">
        <v>100</v>
      </c>
      <c r="CO51" s="1231"/>
      <c r="CP51" s="1231"/>
      <c r="CQ51" s="1231"/>
      <c r="CR51" s="1231"/>
      <c r="CS51" s="1231"/>
      <c r="CT51" s="1231"/>
      <c r="CU51" s="1231"/>
      <c r="CV51" s="1231">
        <v>95.1</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564</v>
      </c>
      <c r="BC53" s="1230"/>
      <c r="BD53" s="1230"/>
      <c r="BE53" s="1230"/>
      <c r="BF53" s="1230"/>
      <c r="BG53" s="1230"/>
      <c r="BH53" s="1230"/>
      <c r="BI53" s="1230"/>
      <c r="BJ53" s="1230"/>
      <c r="BK53" s="1230"/>
      <c r="BL53" s="1230"/>
      <c r="BM53" s="1230"/>
      <c r="BN53" s="1230"/>
      <c r="BO53" s="1230"/>
      <c r="BP53" s="1231">
        <v>65.900000000000006</v>
      </c>
      <c r="BQ53" s="1231"/>
      <c r="BR53" s="1231"/>
      <c r="BS53" s="1231"/>
      <c r="BT53" s="1231"/>
      <c r="BU53" s="1231"/>
      <c r="BV53" s="1231"/>
      <c r="BW53" s="1231"/>
      <c r="BX53" s="1231">
        <v>61.6</v>
      </c>
      <c r="BY53" s="1231"/>
      <c r="BZ53" s="1231"/>
      <c r="CA53" s="1231"/>
      <c r="CB53" s="1231"/>
      <c r="CC53" s="1231"/>
      <c r="CD53" s="1231"/>
      <c r="CE53" s="1231"/>
      <c r="CF53" s="1231">
        <v>63.3</v>
      </c>
      <c r="CG53" s="1231"/>
      <c r="CH53" s="1231"/>
      <c r="CI53" s="1231"/>
      <c r="CJ53" s="1231"/>
      <c r="CK53" s="1231"/>
      <c r="CL53" s="1231"/>
      <c r="CM53" s="1231"/>
      <c r="CN53" s="1231">
        <v>64.599999999999994</v>
      </c>
      <c r="CO53" s="1231"/>
      <c r="CP53" s="1231"/>
      <c r="CQ53" s="1231"/>
      <c r="CR53" s="1231"/>
      <c r="CS53" s="1231"/>
      <c r="CT53" s="1231"/>
      <c r="CU53" s="1231"/>
      <c r="CV53" s="1231">
        <v>64.3</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565</v>
      </c>
      <c r="AO55" s="1226"/>
      <c r="AP55" s="1226"/>
      <c r="AQ55" s="1226"/>
      <c r="AR55" s="1226"/>
      <c r="AS55" s="1226"/>
      <c r="AT55" s="1226"/>
      <c r="AU55" s="1226"/>
      <c r="AV55" s="1226"/>
      <c r="AW55" s="1226"/>
      <c r="AX55" s="1226"/>
      <c r="AY55" s="1226"/>
      <c r="AZ55" s="1226"/>
      <c r="BA55" s="1226"/>
      <c r="BB55" s="1230" t="s">
        <v>563</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564</v>
      </c>
      <c r="BC57" s="1230"/>
      <c r="BD57" s="1230"/>
      <c r="BE57" s="1230"/>
      <c r="BF57" s="1230"/>
      <c r="BG57" s="1230"/>
      <c r="BH57" s="1230"/>
      <c r="BI57" s="1230"/>
      <c r="BJ57" s="1230"/>
      <c r="BK57" s="1230"/>
      <c r="BL57" s="1230"/>
      <c r="BM57" s="1230"/>
      <c r="BN57" s="1230"/>
      <c r="BO57" s="1230"/>
      <c r="BP57" s="1231">
        <v>62.8</v>
      </c>
      <c r="BQ57" s="1231"/>
      <c r="BR57" s="1231"/>
      <c r="BS57" s="1231"/>
      <c r="BT57" s="1231"/>
      <c r="BU57" s="1231"/>
      <c r="BV57" s="1231"/>
      <c r="BW57" s="1231"/>
      <c r="BX57" s="1231">
        <v>64</v>
      </c>
      <c r="BY57" s="1231"/>
      <c r="BZ57" s="1231"/>
      <c r="CA57" s="1231"/>
      <c r="CB57" s="1231"/>
      <c r="CC57" s="1231"/>
      <c r="CD57" s="1231"/>
      <c r="CE57" s="1231"/>
      <c r="CF57" s="1231">
        <v>66.2</v>
      </c>
      <c r="CG57" s="1231"/>
      <c r="CH57" s="1231"/>
      <c r="CI57" s="1231"/>
      <c r="CJ57" s="1231"/>
      <c r="CK57" s="1231"/>
      <c r="CL57" s="1231"/>
      <c r="CM57" s="1231"/>
      <c r="CN57" s="1231">
        <v>67.099999999999994</v>
      </c>
      <c r="CO57" s="1231"/>
      <c r="CP57" s="1231"/>
      <c r="CQ57" s="1231"/>
      <c r="CR57" s="1231"/>
      <c r="CS57" s="1231"/>
      <c r="CT57" s="1231"/>
      <c r="CU57" s="1231"/>
      <c r="CV57" s="1231">
        <v>67</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566</v>
      </c>
    </row>
    <row r="64" spans="1:109" x14ac:dyDescent="0.15">
      <c r="B64" s="259"/>
      <c r="G64" s="1208"/>
      <c r="I64" s="1240"/>
      <c r="J64" s="1240"/>
      <c r="K64" s="1240"/>
      <c r="L64" s="1240"/>
      <c r="M64" s="1240"/>
      <c r="N64" s="1241"/>
      <c r="AM64" s="1208"/>
      <c r="AN64" s="1208" t="s">
        <v>559</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567</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561</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562</v>
      </c>
      <c r="AO73" s="1230"/>
      <c r="AP73" s="1230"/>
      <c r="AQ73" s="1230"/>
      <c r="AR73" s="1230"/>
      <c r="AS73" s="1230"/>
      <c r="AT73" s="1230"/>
      <c r="AU73" s="1230"/>
      <c r="AV73" s="1230"/>
      <c r="AW73" s="1230"/>
      <c r="AX73" s="1230"/>
      <c r="AY73" s="1230"/>
      <c r="AZ73" s="1230"/>
      <c r="BA73" s="1230"/>
      <c r="BB73" s="1230" t="s">
        <v>563</v>
      </c>
      <c r="BC73" s="1230"/>
      <c r="BD73" s="1230"/>
      <c r="BE73" s="1230"/>
      <c r="BF73" s="1230"/>
      <c r="BG73" s="1230"/>
      <c r="BH73" s="1230"/>
      <c r="BI73" s="1230"/>
      <c r="BJ73" s="1230"/>
      <c r="BK73" s="1230"/>
      <c r="BL73" s="1230"/>
      <c r="BM73" s="1230"/>
      <c r="BN73" s="1230"/>
      <c r="BO73" s="1230"/>
      <c r="BP73" s="1231">
        <v>110.4</v>
      </c>
      <c r="BQ73" s="1231"/>
      <c r="BR73" s="1231"/>
      <c r="BS73" s="1231"/>
      <c r="BT73" s="1231"/>
      <c r="BU73" s="1231"/>
      <c r="BV73" s="1231"/>
      <c r="BW73" s="1231"/>
      <c r="BX73" s="1231">
        <v>122.7</v>
      </c>
      <c r="BY73" s="1231"/>
      <c r="BZ73" s="1231"/>
      <c r="CA73" s="1231"/>
      <c r="CB73" s="1231"/>
      <c r="CC73" s="1231"/>
      <c r="CD73" s="1231"/>
      <c r="CE73" s="1231"/>
      <c r="CF73" s="1231">
        <v>101.7</v>
      </c>
      <c r="CG73" s="1231"/>
      <c r="CH73" s="1231"/>
      <c r="CI73" s="1231"/>
      <c r="CJ73" s="1231"/>
      <c r="CK73" s="1231"/>
      <c r="CL73" s="1231"/>
      <c r="CM73" s="1231"/>
      <c r="CN73" s="1231">
        <v>100</v>
      </c>
      <c r="CO73" s="1231"/>
      <c r="CP73" s="1231"/>
      <c r="CQ73" s="1231"/>
      <c r="CR73" s="1231"/>
      <c r="CS73" s="1231"/>
      <c r="CT73" s="1231"/>
      <c r="CU73" s="1231"/>
      <c r="CV73" s="1231">
        <v>95.1</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568</v>
      </c>
      <c r="BC75" s="1230"/>
      <c r="BD75" s="1230"/>
      <c r="BE75" s="1230"/>
      <c r="BF75" s="1230"/>
      <c r="BG75" s="1230"/>
      <c r="BH75" s="1230"/>
      <c r="BI75" s="1230"/>
      <c r="BJ75" s="1230"/>
      <c r="BK75" s="1230"/>
      <c r="BL75" s="1230"/>
      <c r="BM75" s="1230"/>
      <c r="BN75" s="1230"/>
      <c r="BO75" s="1230"/>
      <c r="BP75" s="1231">
        <v>5.5</v>
      </c>
      <c r="BQ75" s="1231"/>
      <c r="BR75" s="1231"/>
      <c r="BS75" s="1231"/>
      <c r="BT75" s="1231"/>
      <c r="BU75" s="1231"/>
      <c r="BV75" s="1231"/>
      <c r="BW75" s="1231"/>
      <c r="BX75" s="1231">
        <v>6.8</v>
      </c>
      <c r="BY75" s="1231"/>
      <c r="BZ75" s="1231"/>
      <c r="CA75" s="1231"/>
      <c r="CB75" s="1231"/>
      <c r="CC75" s="1231"/>
      <c r="CD75" s="1231"/>
      <c r="CE75" s="1231"/>
      <c r="CF75" s="1231">
        <v>8</v>
      </c>
      <c r="CG75" s="1231"/>
      <c r="CH75" s="1231"/>
      <c r="CI75" s="1231"/>
      <c r="CJ75" s="1231"/>
      <c r="CK75" s="1231"/>
      <c r="CL75" s="1231"/>
      <c r="CM75" s="1231"/>
      <c r="CN75" s="1231">
        <v>9.1</v>
      </c>
      <c r="CO75" s="1231"/>
      <c r="CP75" s="1231"/>
      <c r="CQ75" s="1231"/>
      <c r="CR75" s="1231"/>
      <c r="CS75" s="1231"/>
      <c r="CT75" s="1231"/>
      <c r="CU75" s="1231"/>
      <c r="CV75" s="1231">
        <v>9.9</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565</v>
      </c>
      <c r="AO77" s="1226"/>
      <c r="AP77" s="1226"/>
      <c r="AQ77" s="1226"/>
      <c r="AR77" s="1226"/>
      <c r="AS77" s="1226"/>
      <c r="AT77" s="1226"/>
      <c r="AU77" s="1226"/>
      <c r="AV77" s="1226"/>
      <c r="AW77" s="1226"/>
      <c r="AX77" s="1226"/>
      <c r="AY77" s="1226"/>
      <c r="AZ77" s="1226"/>
      <c r="BA77" s="1226"/>
      <c r="BB77" s="1230" t="s">
        <v>563</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568</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8</v>
      </c>
      <c r="BY79" s="1231"/>
      <c r="BZ79" s="1231"/>
      <c r="CA79" s="1231"/>
      <c r="CB79" s="1231"/>
      <c r="CC79" s="1231"/>
      <c r="CD79" s="1231"/>
      <c r="CE79" s="1231"/>
      <c r="CF79" s="1231">
        <v>8</v>
      </c>
      <c r="CG79" s="1231"/>
      <c r="CH79" s="1231"/>
      <c r="CI79" s="1231"/>
      <c r="CJ79" s="1231"/>
      <c r="CK79" s="1231"/>
      <c r="CL79" s="1231"/>
      <c r="CM79" s="1231"/>
      <c r="CN79" s="1231">
        <v>8.3000000000000007</v>
      </c>
      <c r="CO79" s="1231"/>
      <c r="CP79" s="1231"/>
      <c r="CQ79" s="1231"/>
      <c r="CR79" s="1231"/>
      <c r="CS79" s="1231"/>
      <c r="CT79" s="1231"/>
      <c r="CU79" s="1231"/>
      <c r="CV79" s="1231">
        <v>8.4</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lQJCw9mR9e3Xic5QkoEDvnPOZz4aSIGzAMEv19Qfcnqaer/mPNTkF3AqnkjgPXfYcVpqD04pxoE8SHvZ/umeA==" saltValue="2wNM7ydC7LnTuQsQsYV2P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FA5A3-EF30-4ADA-8926-F5CFEBD1B93A}">
  <sheetPr>
    <pageSetUpPr fitToPage="1"/>
  </sheetPr>
  <dimension ref="A1:DR125"/>
  <sheetViews>
    <sheetView showGridLines="0" topLeftCell="CP100" zoomScaleNormal="100" zoomScaleSheetLayoutView="70" workbookViewId="0">
      <selection activeCell="AN70" sqref="AN7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NppMqV/mi+dY3km8GGK0tWA/YBU3VGDCOPK+JKR1x1MCaYiaFZ4/aIWRB+FsQ28sV5ch0eQ7SSdFc+Xs4x4t4A==" saltValue="1kL39RRmhRnLLEv7h2Xw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C2578-21B3-4859-BD8F-0CC0C09E3FBE}">
  <sheetPr>
    <pageSetUpPr fitToPage="1"/>
  </sheetPr>
  <dimension ref="A1:DR125"/>
  <sheetViews>
    <sheetView showGridLines="0" topLeftCell="CP98" zoomScaleNormal="100" zoomScaleSheetLayoutView="55" workbookViewId="0">
      <selection activeCell="AN70" sqref="AN7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IjPUyqDnVCDcDLZDxknPxPigGu1xizdJwF/dS1YattbVfbmdzZ5F5ivGgrZ0urhA0r7UpBfW2YwfVgqAcZz2Rw==" saltValue="QU7hYuxQDodQMX3yLVrq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289756</v>
      </c>
      <c r="E3" s="154"/>
      <c r="F3" s="155">
        <v>126262</v>
      </c>
      <c r="G3" s="156"/>
      <c r="H3" s="157"/>
    </row>
    <row r="4" spans="1:8" x14ac:dyDescent="0.15">
      <c r="A4" s="158"/>
      <c r="B4" s="159"/>
      <c r="C4" s="160"/>
      <c r="D4" s="161">
        <v>104140</v>
      </c>
      <c r="E4" s="162"/>
      <c r="F4" s="163">
        <v>56769</v>
      </c>
      <c r="G4" s="164"/>
      <c r="H4" s="165"/>
    </row>
    <row r="5" spans="1:8" x14ac:dyDescent="0.15">
      <c r="A5" s="146" t="s">
        <v>518</v>
      </c>
      <c r="B5" s="151"/>
      <c r="C5" s="152"/>
      <c r="D5" s="153">
        <v>158286</v>
      </c>
      <c r="E5" s="154"/>
      <c r="F5" s="155">
        <v>126525</v>
      </c>
      <c r="G5" s="156"/>
      <c r="H5" s="157"/>
    </row>
    <row r="6" spans="1:8" x14ac:dyDescent="0.15">
      <c r="A6" s="158"/>
      <c r="B6" s="159"/>
      <c r="C6" s="160"/>
      <c r="D6" s="161">
        <v>30522</v>
      </c>
      <c r="E6" s="162"/>
      <c r="F6" s="163">
        <v>67052</v>
      </c>
      <c r="G6" s="164"/>
      <c r="H6" s="165"/>
    </row>
    <row r="7" spans="1:8" x14ac:dyDescent="0.15">
      <c r="A7" s="146" t="s">
        <v>519</v>
      </c>
      <c r="B7" s="151"/>
      <c r="C7" s="152"/>
      <c r="D7" s="153">
        <v>83516</v>
      </c>
      <c r="E7" s="154"/>
      <c r="F7" s="155">
        <v>122054</v>
      </c>
      <c r="G7" s="156"/>
      <c r="H7" s="157"/>
    </row>
    <row r="8" spans="1:8" x14ac:dyDescent="0.15">
      <c r="A8" s="158"/>
      <c r="B8" s="159"/>
      <c r="C8" s="160"/>
      <c r="D8" s="161">
        <v>16565</v>
      </c>
      <c r="E8" s="162"/>
      <c r="F8" s="163">
        <v>68298</v>
      </c>
      <c r="G8" s="164"/>
      <c r="H8" s="165"/>
    </row>
    <row r="9" spans="1:8" x14ac:dyDescent="0.15">
      <c r="A9" s="146" t="s">
        <v>520</v>
      </c>
      <c r="B9" s="151"/>
      <c r="C9" s="152"/>
      <c r="D9" s="153">
        <v>83460</v>
      </c>
      <c r="E9" s="154"/>
      <c r="F9" s="155">
        <v>111644</v>
      </c>
      <c r="G9" s="156"/>
      <c r="H9" s="157"/>
    </row>
    <row r="10" spans="1:8" x14ac:dyDescent="0.15">
      <c r="A10" s="158"/>
      <c r="B10" s="159"/>
      <c r="C10" s="160"/>
      <c r="D10" s="161">
        <v>26635</v>
      </c>
      <c r="E10" s="162"/>
      <c r="F10" s="163">
        <v>66606</v>
      </c>
      <c r="G10" s="164"/>
      <c r="H10" s="165"/>
    </row>
    <row r="11" spans="1:8" x14ac:dyDescent="0.15">
      <c r="A11" s="146" t="s">
        <v>521</v>
      </c>
      <c r="B11" s="151"/>
      <c r="C11" s="152"/>
      <c r="D11" s="153">
        <v>50929</v>
      </c>
      <c r="E11" s="154"/>
      <c r="F11" s="155">
        <v>127917</v>
      </c>
      <c r="G11" s="156"/>
      <c r="H11" s="157"/>
    </row>
    <row r="12" spans="1:8" x14ac:dyDescent="0.15">
      <c r="A12" s="158"/>
      <c r="B12" s="159"/>
      <c r="C12" s="166"/>
      <c r="D12" s="161">
        <v>9696</v>
      </c>
      <c r="E12" s="162"/>
      <c r="F12" s="163">
        <v>69746</v>
      </c>
      <c r="G12" s="164"/>
      <c r="H12" s="165"/>
    </row>
    <row r="13" spans="1:8" x14ac:dyDescent="0.15">
      <c r="A13" s="146"/>
      <c r="B13" s="151"/>
      <c r="C13" s="152"/>
      <c r="D13" s="153">
        <v>133189</v>
      </c>
      <c r="E13" s="154"/>
      <c r="F13" s="155">
        <v>122880</v>
      </c>
      <c r="G13" s="167"/>
      <c r="H13" s="157"/>
    </row>
    <row r="14" spans="1:8" x14ac:dyDescent="0.15">
      <c r="A14" s="158"/>
      <c r="B14" s="159"/>
      <c r="C14" s="160"/>
      <c r="D14" s="161">
        <v>37512</v>
      </c>
      <c r="E14" s="162"/>
      <c r="F14" s="163">
        <v>65694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1.33</v>
      </c>
      <c r="C19" s="168">
        <f>ROUND(VALUE(SUBSTITUTE(実質収支比率等に係る経年分析!G$48,"▲","-")),2)</f>
        <v>5.46</v>
      </c>
      <c r="D19" s="168">
        <f>ROUND(VALUE(SUBSTITUTE(実質収支比率等に係る経年分析!H$48,"▲","-")),2)</f>
        <v>6.21</v>
      </c>
      <c r="E19" s="168">
        <f>ROUND(VALUE(SUBSTITUTE(実質収支比率等に係る経年分析!I$48,"▲","-")),2)</f>
        <v>5.17</v>
      </c>
      <c r="F19" s="168">
        <f>ROUND(VALUE(SUBSTITUTE(実質収支比率等に係る経年分析!J$48,"▲","-")),2)</f>
        <v>4.25</v>
      </c>
    </row>
    <row r="20" spans="1:11" x14ac:dyDescent="0.15">
      <c r="A20" s="168" t="s">
        <v>53</v>
      </c>
      <c r="B20" s="168">
        <f>ROUND(VALUE(SUBSTITUTE(実質収支比率等に係る経年分析!F$47,"▲","-")),2)</f>
        <v>18.73</v>
      </c>
      <c r="C20" s="168">
        <f>ROUND(VALUE(SUBSTITUTE(実質収支比率等に係る経年分析!G$47,"▲","-")),2)</f>
        <v>11.69</v>
      </c>
      <c r="D20" s="168">
        <f>ROUND(VALUE(SUBSTITUTE(実質収支比率等に係る経年分析!H$47,"▲","-")),2)</f>
        <v>11.63</v>
      </c>
      <c r="E20" s="168">
        <f>ROUND(VALUE(SUBSTITUTE(実質収支比率等に係る経年分析!I$47,"▲","-")),2)</f>
        <v>14.49</v>
      </c>
      <c r="F20" s="168">
        <f>ROUND(VALUE(SUBSTITUTE(実質収支比率等に係る経年分析!J$47,"▲","-")),2)</f>
        <v>14.26</v>
      </c>
    </row>
    <row r="21" spans="1:11" x14ac:dyDescent="0.15">
      <c r="A21" s="168" t="s">
        <v>54</v>
      </c>
      <c r="B21" s="168">
        <f>IF(ISNUMBER(VALUE(SUBSTITUTE(実質収支比率等に係る経年分析!F$49,"▲","-"))),ROUND(VALUE(SUBSTITUTE(実質収支比率等に係る経年分析!F$49,"▲","-")),2),NA())</f>
        <v>-8.3699999999999992</v>
      </c>
      <c r="C21" s="168">
        <f>IF(ISNUMBER(VALUE(SUBSTITUTE(実質収支比率等に係る経年分析!G$49,"▲","-"))),ROUND(VALUE(SUBSTITUTE(実質収支比率等に係る経年分析!G$49,"▲","-")),2),NA())</f>
        <v>-1.58</v>
      </c>
      <c r="D21" s="168">
        <f>IF(ISNUMBER(VALUE(SUBSTITUTE(実質収支比率等に係る経年分析!H$49,"▲","-"))),ROUND(VALUE(SUBSTITUTE(実質収支比率等に係る経年分析!H$49,"▲","-")),2),NA())</f>
        <v>1.69</v>
      </c>
      <c r="E21" s="168">
        <f>IF(ISNUMBER(VALUE(SUBSTITUTE(実質収支比率等に係る経年分析!I$49,"▲","-"))),ROUND(VALUE(SUBSTITUTE(実質収支比率等に係る経年分析!I$49,"▲","-")),2),NA())</f>
        <v>1.71</v>
      </c>
      <c r="F21" s="168">
        <f>IF(ISNUMBER(VALUE(SUBSTITUTE(実質収支比率等に係る経年分析!J$49,"▲","-"))),ROUND(VALUE(SUBSTITUTE(実質収支比率等に係る経年分析!J$49,"▲","-")),2),NA())</f>
        <v>-0.82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宇治田原町後期高齢者医療特別会計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15">
      <c r="A32" s="169" t="str">
        <f>IF(連結実質赤字比率に係る赤字・黒字の構成分析!C$38="",NA(),連結実質赤字比率に係る赤字・黒字の構成分析!C$38)</f>
        <v>宇治田原町国民健康保険特別会計（事業勘定）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0.56000000000000005</v>
      </c>
    </row>
    <row r="33" spans="1:16" x14ac:dyDescent="0.15">
      <c r="A33" s="169" t="str">
        <f>IF(連結実質赤字比率に係る赤字・黒字の構成分析!C$37="",NA(),連結実質赤字比率に係る赤字・黒字の構成分析!C$37)</f>
        <v>宇治田原町介護保険特別会計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0.97</v>
      </c>
    </row>
    <row r="34" spans="1:16" x14ac:dyDescent="0.15">
      <c r="A34" s="169" t="str">
        <f>IF(連結実質赤字比率に係る赤字・黒字の構成分析!C$36="",NA(),連結実質赤字比率に係る赤字・黒字の構成分析!C$36)</f>
        <v>宇治田原町下水道事業会計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2.94</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5.45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6.21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5.16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4.25</v>
      </c>
    </row>
    <row r="36" spans="1:16" x14ac:dyDescent="0.15">
      <c r="A36" s="169" t="str">
        <f>IF(連結実質赤字比率に係る赤字・黒字の構成分析!C$34="",NA(),連結実質赤字比率に係る赤字・黒字の構成分析!C$34)</f>
        <v>宇治田原町水道事業会計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5.75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6.36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7.04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6.64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8.0399999999999991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410</v>
      </c>
      <c r="E42" s="170"/>
      <c r="F42" s="170"/>
      <c r="G42" s="170">
        <f>'実質公債費比率（分子）の構造'!L$52</f>
        <v>427</v>
      </c>
      <c r="H42" s="170"/>
      <c r="I42" s="170"/>
      <c r="J42" s="170">
        <f>'実質公債費比率（分子）の構造'!M$52</f>
        <v>419</v>
      </c>
      <c r="K42" s="170"/>
      <c r="L42" s="170"/>
      <c r="M42" s="170">
        <f>'実質公債費比率（分子）の構造'!N$52</f>
        <v>434</v>
      </c>
      <c r="N42" s="170"/>
      <c r="O42" s="170"/>
      <c r="P42" s="170">
        <f>'実質公債費比率（分子）の構造'!O$52</f>
        <v>425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17</v>
      </c>
      <c r="C45" s="170"/>
      <c r="D45" s="170"/>
      <c r="E45" s="170">
        <f>'実質公債費比率（分子）の構造'!L$49</f>
        <v>26</v>
      </c>
      <c r="F45" s="170"/>
      <c r="G45" s="170"/>
      <c r="H45" s="170">
        <f>'実質公債費比率（分子）の構造'!M$49</f>
        <v>22</v>
      </c>
      <c r="I45" s="170"/>
      <c r="J45" s="170"/>
      <c r="K45" s="170">
        <f>'実質公債費比率（分子）の構造'!N$49</f>
        <v>22</v>
      </c>
      <c r="L45" s="170"/>
      <c r="M45" s="170"/>
      <c r="N45" s="170">
        <f>'実質公債費比率（分子）の構造'!O$49</f>
        <v>23</v>
      </c>
      <c r="O45" s="170"/>
      <c r="P45" s="170"/>
    </row>
    <row r="46" spans="1:16" x14ac:dyDescent="0.15">
      <c r="A46" s="170" t="s">
        <v>64</v>
      </c>
      <c r="B46" s="170">
        <f>'実質公債費比率（分子）の構造'!K$48</f>
        <v>144</v>
      </c>
      <c r="C46" s="170"/>
      <c r="D46" s="170"/>
      <c r="E46" s="170">
        <f>'実質公債費比率（分子）の構造'!L$48</f>
        <v>147</v>
      </c>
      <c r="F46" s="170"/>
      <c r="G46" s="170"/>
      <c r="H46" s="170">
        <f>'実質公債費比率（分子）の構造'!M$48</f>
        <v>166</v>
      </c>
      <c r="I46" s="170"/>
      <c r="J46" s="170"/>
      <c r="K46" s="170">
        <f>'実質公債費比率（分子）の構造'!N$48</f>
        <v>176</v>
      </c>
      <c r="L46" s="170"/>
      <c r="M46" s="170"/>
      <c r="N46" s="170">
        <f>'実質公債費比率（分子）の構造'!O$48</f>
        <v>180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419</v>
      </c>
      <c r="C49" s="170"/>
      <c r="D49" s="170"/>
      <c r="E49" s="170">
        <f>'実質公債費比率（分子）の構造'!L$45</f>
        <v>470</v>
      </c>
      <c r="F49" s="170"/>
      <c r="G49" s="170"/>
      <c r="H49" s="170">
        <f>'実質公債費比率（分子）の構造'!M$45</f>
        <v>492</v>
      </c>
      <c r="I49" s="170"/>
      <c r="J49" s="170"/>
      <c r="K49" s="170">
        <f>'実質公債費比率（分子）の構造'!N$45</f>
        <v>524</v>
      </c>
      <c r="L49" s="170"/>
      <c r="M49" s="170"/>
      <c r="N49" s="170">
        <f>'実質公債費比率（分子）の構造'!O$45</f>
        <v>531</v>
      </c>
      <c r="O49" s="170"/>
      <c r="P49" s="170"/>
    </row>
    <row r="50" spans="1:16" x14ac:dyDescent="0.15">
      <c r="A50" s="170" t="s">
        <v>67</v>
      </c>
      <c r="B50" s="170" t="e">
        <f>NA()</f>
        <v>#N/A</v>
      </c>
      <c r="C50" s="170">
        <f>IF(ISNUMBER('実質公債費比率（分子）の構造'!K$53),'実質公債費比率（分子）の構造'!K$53,NA())</f>
        <v>170</v>
      </c>
      <c r="D50" s="170" t="e">
        <f>NA()</f>
        <v>#N/A</v>
      </c>
      <c r="E50" s="170" t="e">
        <f>NA()</f>
        <v>#N/A</v>
      </c>
      <c r="F50" s="170">
        <f>IF(ISNUMBER('実質公債費比率（分子）の構造'!L$53),'実質公債費比率（分子）の構造'!L$53,NA())</f>
        <v>216</v>
      </c>
      <c r="G50" s="170" t="e">
        <f>NA()</f>
        <v>#N/A</v>
      </c>
      <c r="H50" s="170" t="e">
        <f>NA()</f>
        <v>#N/A</v>
      </c>
      <c r="I50" s="170">
        <f>IF(ISNUMBER('実質公債費比率（分子）の構造'!M$53),'実質公債費比率（分子）の構造'!M$53,NA())</f>
        <v>261</v>
      </c>
      <c r="J50" s="170" t="e">
        <f>NA()</f>
        <v>#N/A</v>
      </c>
      <c r="K50" s="170" t="e">
        <f>NA()</f>
        <v>#N/A</v>
      </c>
      <c r="L50" s="170">
        <f>IF(ISNUMBER('実質公債費比率（分子）の構造'!N$53),'実質公債費比率（分子）の構造'!N$53,NA())</f>
        <v>288</v>
      </c>
      <c r="M50" s="170" t="e">
        <f>NA()</f>
        <v>#N/A</v>
      </c>
      <c r="N50" s="170" t="e">
        <f>NA()</f>
        <v>#N/A</v>
      </c>
      <c r="O50" s="170">
        <f>IF(ISNUMBER('実質公債費比率（分子）の構造'!O$53),'実質公債費比率（分子）の構造'!O$53,NA())</f>
        <v>309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5489</v>
      </c>
      <c r="E56" s="169"/>
      <c r="F56" s="169"/>
      <c r="G56" s="169">
        <f>'将来負担比率（分子）の構造'!J$52</f>
        <v>5453</v>
      </c>
      <c r="H56" s="169"/>
      <c r="I56" s="169"/>
      <c r="J56" s="169">
        <f>'将来負担比率（分子）の構造'!K$52</f>
        <v>5416</v>
      </c>
      <c r="K56" s="169"/>
      <c r="L56" s="169"/>
      <c r="M56" s="169">
        <f>'将来負担比率（分子）の構造'!L$52</f>
        <v>5230</v>
      </c>
      <c r="N56" s="169"/>
      <c r="O56" s="169"/>
      <c r="P56" s="169">
        <f>'将来負担比率（分子）の構造'!M$52</f>
        <v>5054</v>
      </c>
    </row>
    <row r="57" spans="1:16" x14ac:dyDescent="0.15">
      <c r="A57" s="169" t="s">
        <v>42</v>
      </c>
      <c r="B57" s="169"/>
      <c r="C57" s="169"/>
      <c r="D57" s="169">
        <f>'将来負担比率（分子）の構造'!I$51</f>
        <v>30</v>
      </c>
      <c r="E57" s="169"/>
      <c r="F57" s="169"/>
      <c r="G57" s="169">
        <f>'将来負担比率（分子）の構造'!J$51</f>
        <v>22</v>
      </c>
      <c r="H57" s="169"/>
      <c r="I57" s="169"/>
      <c r="J57" s="169">
        <f>'将来負担比率（分子）の構造'!K$51</f>
        <v>15</v>
      </c>
      <c r="K57" s="169"/>
      <c r="L57" s="169"/>
      <c r="M57" s="169">
        <f>'将来負担比率（分子）の構造'!L$51</f>
        <v>10</v>
      </c>
      <c r="N57" s="169"/>
      <c r="O57" s="169"/>
      <c r="P57" s="169">
        <f>'将来負担比率（分子）の構造'!M$51</f>
        <v>6</v>
      </c>
    </row>
    <row r="58" spans="1:16" x14ac:dyDescent="0.15">
      <c r="A58" s="169" t="s">
        <v>41</v>
      </c>
      <c r="B58" s="169"/>
      <c r="C58" s="169"/>
      <c r="D58" s="169">
        <f>'将来負担比率（分子）の構造'!I$50</f>
        <v>1304</v>
      </c>
      <c r="E58" s="169"/>
      <c r="F58" s="169"/>
      <c r="G58" s="169">
        <f>'将来負担比率（分子）の構造'!J$50</f>
        <v>964</v>
      </c>
      <c r="H58" s="169"/>
      <c r="I58" s="169"/>
      <c r="J58" s="169">
        <f>'将来負担比率（分子）の構造'!K$50</f>
        <v>1287</v>
      </c>
      <c r="K58" s="169"/>
      <c r="L58" s="169"/>
      <c r="M58" s="169">
        <f>'将来負担比率（分子）の構造'!L$50</f>
        <v>1512</v>
      </c>
      <c r="N58" s="169"/>
      <c r="O58" s="169"/>
      <c r="P58" s="169">
        <f>'将来負担比率（分子）の構造'!M$50</f>
        <v>1562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489</v>
      </c>
      <c r="C62" s="169"/>
      <c r="D62" s="169"/>
      <c r="E62" s="169">
        <f>'将来負担比率（分子）の構造'!J$45</f>
        <v>472</v>
      </c>
      <c r="F62" s="169"/>
      <c r="G62" s="169"/>
      <c r="H62" s="169">
        <f>'将来負担比率（分子）の構造'!K$45</f>
        <v>530</v>
      </c>
      <c r="I62" s="169"/>
      <c r="J62" s="169"/>
      <c r="K62" s="169">
        <f>'将来負担比率（分子）の構造'!L$45</f>
        <v>519</v>
      </c>
      <c r="L62" s="169"/>
      <c r="M62" s="169"/>
      <c r="N62" s="169">
        <f>'将来負担比率（分子）の構造'!M$45</f>
        <v>618</v>
      </c>
      <c r="O62" s="169"/>
      <c r="P62" s="169"/>
    </row>
    <row r="63" spans="1:16" x14ac:dyDescent="0.15">
      <c r="A63" s="169" t="s">
        <v>34</v>
      </c>
      <c r="B63" s="169">
        <f>'将来負担比率（分子）の構造'!I$44</f>
        <v>233</v>
      </c>
      <c r="C63" s="169"/>
      <c r="D63" s="169"/>
      <c r="E63" s="169">
        <f>'将来負担比率（分子）の構造'!J$44</f>
        <v>212</v>
      </c>
      <c r="F63" s="169"/>
      <c r="G63" s="169"/>
      <c r="H63" s="169">
        <f>'将来負担比率（分子）の構造'!K$44</f>
        <v>204</v>
      </c>
      <c r="I63" s="169"/>
      <c r="J63" s="169"/>
      <c r="K63" s="169">
        <f>'将来負担比率（分子）の構造'!L$44</f>
        <v>206</v>
      </c>
      <c r="L63" s="169"/>
      <c r="M63" s="169"/>
      <c r="N63" s="169">
        <f>'将来負担比率（分子）の構造'!M$44</f>
        <v>214</v>
      </c>
      <c r="O63" s="169"/>
      <c r="P63" s="169"/>
    </row>
    <row r="64" spans="1:16" x14ac:dyDescent="0.15">
      <c r="A64" s="169" t="s">
        <v>33</v>
      </c>
      <c r="B64" s="169">
        <f>'将来負担比率（分子）の構造'!I$43</f>
        <v>2391</v>
      </c>
      <c r="C64" s="169"/>
      <c r="D64" s="169"/>
      <c r="E64" s="169">
        <f>'将来負担比率（分子）の構造'!J$43</f>
        <v>2242</v>
      </c>
      <c r="F64" s="169"/>
      <c r="G64" s="169"/>
      <c r="H64" s="169">
        <f>'将来負担比率（分子）の構造'!K$43</f>
        <v>2056</v>
      </c>
      <c r="I64" s="169"/>
      <c r="J64" s="169"/>
      <c r="K64" s="169">
        <f>'将来負担比率（分子）の構造'!L$43</f>
        <v>2082</v>
      </c>
      <c r="L64" s="169"/>
      <c r="M64" s="169"/>
      <c r="N64" s="169">
        <f>'将来負担比率（分子）の構造'!M$43</f>
        <v>2048</v>
      </c>
      <c r="O64" s="169"/>
      <c r="P64" s="169"/>
    </row>
    <row r="65" spans="1:16" x14ac:dyDescent="0.15">
      <c r="A65" s="169" t="s">
        <v>32</v>
      </c>
      <c r="B65" s="169">
        <f>'将来負担比率（分子）の構造'!I$42</f>
        <v>21</v>
      </c>
      <c r="C65" s="169"/>
      <c r="D65" s="169"/>
      <c r="E65" s="169">
        <f>'将来負担比率（分子）の構造'!J$42</f>
        <v>18</v>
      </c>
      <c r="F65" s="169"/>
      <c r="G65" s="169"/>
      <c r="H65" s="169">
        <f>'将来負担比率（分子）の構造'!K$42</f>
        <v>16</v>
      </c>
      <c r="I65" s="169"/>
      <c r="J65" s="169"/>
      <c r="K65" s="169">
        <f>'将来負担比率（分子）の構造'!L$42</f>
        <v>13</v>
      </c>
      <c r="L65" s="169"/>
      <c r="M65" s="169"/>
      <c r="N65" s="169">
        <f>'将来負担比率（分子）の構造'!M$42</f>
        <v>10</v>
      </c>
      <c r="O65" s="169"/>
      <c r="P65" s="169"/>
    </row>
    <row r="66" spans="1:16" x14ac:dyDescent="0.15">
      <c r="A66" s="169" t="s">
        <v>31</v>
      </c>
      <c r="B66" s="169">
        <f>'将来負担比率（分子）の構造'!I$41</f>
        <v>6399</v>
      </c>
      <c r="C66" s="169"/>
      <c r="D66" s="169"/>
      <c r="E66" s="169">
        <f>'将来負担比率（分子）の構造'!J$41</f>
        <v>6747</v>
      </c>
      <c r="F66" s="169"/>
      <c r="G66" s="169"/>
      <c r="H66" s="169">
        <f>'将来負担比率（分子）の構造'!K$41</f>
        <v>6816</v>
      </c>
      <c r="I66" s="169"/>
      <c r="J66" s="169"/>
      <c r="K66" s="169">
        <f>'将来負担比率（分子）の構造'!L$41</f>
        <v>6756</v>
      </c>
      <c r="L66" s="169"/>
      <c r="M66" s="169"/>
      <c r="N66" s="169">
        <f>'将来負担比率（分子）の構造'!M$41</f>
        <v>6479</v>
      </c>
      <c r="O66" s="169"/>
      <c r="P66" s="169"/>
    </row>
    <row r="67" spans="1:16" x14ac:dyDescent="0.15">
      <c r="A67" s="169" t="s">
        <v>71</v>
      </c>
      <c r="B67" s="169" t="e">
        <f>NA()</f>
        <v>#N/A</v>
      </c>
      <c r="C67" s="169">
        <f>IF(ISNUMBER('将来負担比率（分子）の構造'!I$53), IF('将来負担比率（分子）の構造'!I$53 &lt; 0, 0, '将来負担比率（分子）の構造'!I$53), NA())</f>
        <v>2711</v>
      </c>
      <c r="D67" s="169" t="e">
        <f>NA()</f>
        <v>#N/A</v>
      </c>
      <c r="E67" s="169" t="e">
        <f>NA()</f>
        <v>#N/A</v>
      </c>
      <c r="F67" s="169">
        <f>IF(ISNUMBER('将来負担比率（分子）の構造'!J$53), IF('将来負担比率（分子）の構造'!J$53 &lt; 0, 0, '将来負担比率（分子）の構造'!J$53), NA())</f>
        <v>3251</v>
      </c>
      <c r="G67" s="169" t="e">
        <f>NA()</f>
        <v>#N/A</v>
      </c>
      <c r="H67" s="169" t="e">
        <f>NA()</f>
        <v>#N/A</v>
      </c>
      <c r="I67" s="169">
        <f>IF(ISNUMBER('将来負担比率（分子）の構造'!K$53), IF('将来負担比率（分子）の構造'!K$53 &lt; 0, 0, '将来負担比率（分子）の構造'!K$53), NA())</f>
        <v>2904</v>
      </c>
      <c r="J67" s="169" t="e">
        <f>NA()</f>
        <v>#N/A</v>
      </c>
      <c r="K67" s="169" t="e">
        <f>NA()</f>
        <v>#N/A</v>
      </c>
      <c r="L67" s="169">
        <f>IF(ISNUMBER('将来負担比率（分子）の構造'!L$53), IF('将来負担比率（分子）の構造'!L$53 &lt; 0, 0, '将来負担比率（分子）の構造'!L$53), NA())</f>
        <v>2824</v>
      </c>
      <c r="M67" s="169" t="e">
        <f>NA()</f>
        <v>#N/A</v>
      </c>
      <c r="N67" s="169" t="e">
        <f>NA()</f>
        <v>#N/A</v>
      </c>
      <c r="O67" s="169">
        <f>IF(ISNUMBER('将来負担比率（分子）の構造'!M$53), IF('将来負担比率（分子）の構造'!M$53 &lt; 0, 0, '将来負担比率（分子）の構造'!M$53), NA())</f>
        <v>2748</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378</v>
      </c>
      <c r="C72" s="173">
        <f>基金残高に係る経年分析!G55</f>
        <v>468</v>
      </c>
      <c r="D72" s="173">
        <f>基金残高に係る経年分析!H55</f>
        <v>469</v>
      </c>
    </row>
    <row r="73" spans="1:16" x14ac:dyDescent="0.15">
      <c r="A73" s="172" t="s">
        <v>74</v>
      </c>
      <c r="B73" s="173">
        <f>基金残高に係る経年分析!F56</f>
        <v>182</v>
      </c>
      <c r="C73" s="173">
        <f>基金残高に係る経年分析!G56</f>
        <v>232</v>
      </c>
      <c r="D73" s="173">
        <f>基金残高に係る経年分析!H56</f>
        <v>262</v>
      </c>
    </row>
    <row r="74" spans="1:16" x14ac:dyDescent="0.15">
      <c r="A74" s="172" t="s">
        <v>75</v>
      </c>
      <c r="B74" s="173">
        <f>基金残高に係る経年分析!F57</f>
        <v>643</v>
      </c>
      <c r="C74" s="173">
        <f>基金残高に係る経年分析!G57</f>
        <v>728</v>
      </c>
      <c r="D74" s="173">
        <f>基金残高に係る経年分析!H57</f>
        <v>793</v>
      </c>
    </row>
  </sheetData>
  <sheetProtection algorithmName="SHA-512" hashValue="UdSY/93mGEzvfTYLSaEZCPko/uhci2vh+vEpmWnPPMnN4kJ9y9dm1GXvzi0SId4fZMAMvVYzNtBlHuZeVZa0ZQ==" saltValue="UPgvh0De15LN41whAcq9x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1684624</v>
      </c>
      <c r="S5" s="664"/>
      <c r="T5" s="664"/>
      <c r="U5" s="664"/>
      <c r="V5" s="664"/>
      <c r="W5" s="664"/>
      <c r="X5" s="664"/>
      <c r="Y5" s="689"/>
      <c r="Z5" s="702">
        <v>31.1</v>
      </c>
      <c r="AA5" s="702"/>
      <c r="AB5" s="702"/>
      <c r="AC5" s="702"/>
      <c r="AD5" s="703">
        <v>1684624</v>
      </c>
      <c r="AE5" s="703"/>
      <c r="AF5" s="703"/>
      <c r="AG5" s="703"/>
      <c r="AH5" s="703"/>
      <c r="AI5" s="703"/>
      <c r="AJ5" s="703"/>
      <c r="AK5" s="703"/>
      <c r="AL5" s="690">
        <v>51.2</v>
      </c>
      <c r="AM5" s="672"/>
      <c r="AN5" s="672"/>
      <c r="AO5" s="691"/>
      <c r="AP5" s="666" t="s">
        <v>216</v>
      </c>
      <c r="AQ5" s="667"/>
      <c r="AR5" s="667"/>
      <c r="AS5" s="667"/>
      <c r="AT5" s="667"/>
      <c r="AU5" s="667"/>
      <c r="AV5" s="667"/>
      <c r="AW5" s="667"/>
      <c r="AX5" s="667"/>
      <c r="AY5" s="667"/>
      <c r="AZ5" s="667"/>
      <c r="BA5" s="667"/>
      <c r="BB5" s="667"/>
      <c r="BC5" s="667"/>
      <c r="BD5" s="667"/>
      <c r="BE5" s="667"/>
      <c r="BF5" s="668"/>
      <c r="BG5" s="608">
        <v>1684624</v>
      </c>
      <c r="BH5" s="609"/>
      <c r="BI5" s="609"/>
      <c r="BJ5" s="609"/>
      <c r="BK5" s="609"/>
      <c r="BL5" s="609"/>
      <c r="BM5" s="609"/>
      <c r="BN5" s="610"/>
      <c r="BO5" s="646">
        <v>100</v>
      </c>
      <c r="BP5" s="646"/>
      <c r="BQ5" s="646"/>
      <c r="BR5" s="646"/>
      <c r="BS5" s="647">
        <v>23647</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56490</v>
      </c>
      <c r="S6" s="609"/>
      <c r="T6" s="609"/>
      <c r="U6" s="609"/>
      <c r="V6" s="609"/>
      <c r="W6" s="609"/>
      <c r="X6" s="609"/>
      <c r="Y6" s="610"/>
      <c r="Z6" s="646">
        <v>1</v>
      </c>
      <c r="AA6" s="646"/>
      <c r="AB6" s="646"/>
      <c r="AC6" s="646"/>
      <c r="AD6" s="647">
        <v>56490</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1684624</v>
      </c>
      <c r="BH6" s="609"/>
      <c r="BI6" s="609"/>
      <c r="BJ6" s="609"/>
      <c r="BK6" s="609"/>
      <c r="BL6" s="609"/>
      <c r="BM6" s="609"/>
      <c r="BN6" s="610"/>
      <c r="BO6" s="646">
        <v>100</v>
      </c>
      <c r="BP6" s="646"/>
      <c r="BQ6" s="646"/>
      <c r="BR6" s="646"/>
      <c r="BS6" s="647">
        <v>23647</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79175</v>
      </c>
      <c r="CS6" s="609"/>
      <c r="CT6" s="609"/>
      <c r="CU6" s="609"/>
      <c r="CV6" s="609"/>
      <c r="CW6" s="609"/>
      <c r="CX6" s="609"/>
      <c r="CY6" s="610"/>
      <c r="CZ6" s="690">
        <v>1.5</v>
      </c>
      <c r="DA6" s="672"/>
      <c r="DB6" s="672"/>
      <c r="DC6" s="692"/>
      <c r="DD6" s="614" t="s">
        <v>122</v>
      </c>
      <c r="DE6" s="609"/>
      <c r="DF6" s="609"/>
      <c r="DG6" s="609"/>
      <c r="DH6" s="609"/>
      <c r="DI6" s="609"/>
      <c r="DJ6" s="609"/>
      <c r="DK6" s="609"/>
      <c r="DL6" s="609"/>
      <c r="DM6" s="609"/>
      <c r="DN6" s="609"/>
      <c r="DO6" s="609"/>
      <c r="DP6" s="610"/>
      <c r="DQ6" s="614">
        <v>79175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442</v>
      </c>
      <c r="S7" s="609"/>
      <c r="T7" s="609"/>
      <c r="U7" s="609"/>
      <c r="V7" s="609"/>
      <c r="W7" s="609"/>
      <c r="X7" s="609"/>
      <c r="Y7" s="610"/>
      <c r="Z7" s="646">
        <v>0</v>
      </c>
      <c r="AA7" s="646"/>
      <c r="AB7" s="646"/>
      <c r="AC7" s="646"/>
      <c r="AD7" s="647">
        <v>442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594099</v>
      </c>
      <c r="BH7" s="609"/>
      <c r="BI7" s="609"/>
      <c r="BJ7" s="609"/>
      <c r="BK7" s="609"/>
      <c r="BL7" s="609"/>
      <c r="BM7" s="609"/>
      <c r="BN7" s="610"/>
      <c r="BO7" s="646">
        <v>35.299999999999997</v>
      </c>
      <c r="BP7" s="646"/>
      <c r="BQ7" s="646"/>
      <c r="BR7" s="646"/>
      <c r="BS7" s="647">
        <v>23647</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1033258</v>
      </c>
      <c r="CS7" s="609"/>
      <c r="CT7" s="609"/>
      <c r="CU7" s="609"/>
      <c r="CV7" s="609"/>
      <c r="CW7" s="609"/>
      <c r="CX7" s="609"/>
      <c r="CY7" s="610"/>
      <c r="CZ7" s="646">
        <v>19.7</v>
      </c>
      <c r="DA7" s="646"/>
      <c r="DB7" s="646"/>
      <c r="DC7" s="646"/>
      <c r="DD7" s="614">
        <v>14081</v>
      </c>
      <c r="DE7" s="609"/>
      <c r="DF7" s="609"/>
      <c r="DG7" s="609"/>
      <c r="DH7" s="609"/>
      <c r="DI7" s="609"/>
      <c r="DJ7" s="609"/>
      <c r="DK7" s="609"/>
      <c r="DL7" s="609"/>
      <c r="DM7" s="609"/>
      <c r="DN7" s="609"/>
      <c r="DO7" s="609"/>
      <c r="DP7" s="610"/>
      <c r="DQ7" s="614">
        <v>752707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10912</v>
      </c>
      <c r="S8" s="609"/>
      <c r="T8" s="609"/>
      <c r="U8" s="609"/>
      <c r="V8" s="609"/>
      <c r="W8" s="609"/>
      <c r="X8" s="609"/>
      <c r="Y8" s="610"/>
      <c r="Z8" s="646">
        <v>0.2</v>
      </c>
      <c r="AA8" s="646"/>
      <c r="AB8" s="646"/>
      <c r="AC8" s="646"/>
      <c r="AD8" s="647">
        <v>10912</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16180</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1395422</v>
      </c>
      <c r="CS8" s="609"/>
      <c r="CT8" s="609"/>
      <c r="CU8" s="609"/>
      <c r="CV8" s="609"/>
      <c r="CW8" s="609"/>
      <c r="CX8" s="609"/>
      <c r="CY8" s="610"/>
      <c r="CZ8" s="646">
        <v>26.7</v>
      </c>
      <c r="DA8" s="646"/>
      <c r="DB8" s="646"/>
      <c r="DC8" s="646"/>
      <c r="DD8" s="614" t="s">
        <v>122</v>
      </c>
      <c r="DE8" s="609"/>
      <c r="DF8" s="609"/>
      <c r="DG8" s="609"/>
      <c r="DH8" s="609"/>
      <c r="DI8" s="609"/>
      <c r="DJ8" s="609"/>
      <c r="DK8" s="609"/>
      <c r="DL8" s="609"/>
      <c r="DM8" s="609"/>
      <c r="DN8" s="609"/>
      <c r="DO8" s="609"/>
      <c r="DP8" s="610"/>
      <c r="DQ8" s="614">
        <v>845636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11113</v>
      </c>
      <c r="S9" s="609"/>
      <c r="T9" s="609"/>
      <c r="U9" s="609"/>
      <c r="V9" s="609"/>
      <c r="W9" s="609"/>
      <c r="X9" s="609"/>
      <c r="Y9" s="610"/>
      <c r="Z9" s="646">
        <v>0.2</v>
      </c>
      <c r="AA9" s="646"/>
      <c r="AB9" s="646"/>
      <c r="AC9" s="646"/>
      <c r="AD9" s="647">
        <v>11113</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437618</v>
      </c>
      <c r="BH9" s="609"/>
      <c r="BI9" s="609"/>
      <c r="BJ9" s="609"/>
      <c r="BK9" s="609"/>
      <c r="BL9" s="609"/>
      <c r="BM9" s="609"/>
      <c r="BN9" s="610"/>
      <c r="BO9" s="646">
        <v>26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358312</v>
      </c>
      <c r="CS9" s="609"/>
      <c r="CT9" s="609"/>
      <c r="CU9" s="609"/>
      <c r="CV9" s="609"/>
      <c r="CW9" s="609"/>
      <c r="CX9" s="609"/>
      <c r="CY9" s="610"/>
      <c r="CZ9" s="646">
        <v>6.8</v>
      </c>
      <c r="DA9" s="646"/>
      <c r="DB9" s="646"/>
      <c r="DC9" s="646"/>
      <c r="DD9" s="614">
        <v>426</v>
      </c>
      <c r="DE9" s="609"/>
      <c r="DF9" s="609"/>
      <c r="DG9" s="609"/>
      <c r="DH9" s="609"/>
      <c r="DI9" s="609"/>
      <c r="DJ9" s="609"/>
      <c r="DK9" s="609"/>
      <c r="DL9" s="609"/>
      <c r="DM9" s="609"/>
      <c r="DN9" s="609"/>
      <c r="DO9" s="609"/>
      <c r="DP9" s="610"/>
      <c r="DQ9" s="614">
        <v>328753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43723</v>
      </c>
      <c r="BH10" s="609"/>
      <c r="BI10" s="609"/>
      <c r="BJ10" s="609"/>
      <c r="BK10" s="609"/>
      <c r="BL10" s="609"/>
      <c r="BM10" s="609"/>
      <c r="BN10" s="610"/>
      <c r="BO10" s="646">
        <v>2.6</v>
      </c>
      <c r="BP10" s="646"/>
      <c r="BQ10" s="646"/>
      <c r="BR10" s="646"/>
      <c r="BS10" s="647">
        <v>7250</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228759</v>
      </c>
      <c r="S11" s="609"/>
      <c r="T11" s="609"/>
      <c r="U11" s="609"/>
      <c r="V11" s="609"/>
      <c r="W11" s="609"/>
      <c r="X11" s="609"/>
      <c r="Y11" s="610"/>
      <c r="Z11" s="611">
        <v>4.2</v>
      </c>
      <c r="AA11" s="612"/>
      <c r="AB11" s="612"/>
      <c r="AC11" s="613"/>
      <c r="AD11" s="614">
        <v>228759</v>
      </c>
      <c r="AE11" s="609"/>
      <c r="AF11" s="609"/>
      <c r="AG11" s="609"/>
      <c r="AH11" s="609"/>
      <c r="AI11" s="609"/>
      <c r="AJ11" s="609"/>
      <c r="AK11" s="610"/>
      <c r="AL11" s="611">
        <v>6.9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96578</v>
      </c>
      <c r="BH11" s="609"/>
      <c r="BI11" s="609"/>
      <c r="BJ11" s="609"/>
      <c r="BK11" s="609"/>
      <c r="BL11" s="609"/>
      <c r="BM11" s="609"/>
      <c r="BN11" s="610"/>
      <c r="BO11" s="646">
        <v>5.7</v>
      </c>
      <c r="BP11" s="646"/>
      <c r="BQ11" s="646"/>
      <c r="BR11" s="646"/>
      <c r="BS11" s="647">
        <v>16397</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261863</v>
      </c>
      <c r="CS11" s="609"/>
      <c r="CT11" s="609"/>
      <c r="CU11" s="609"/>
      <c r="CV11" s="609"/>
      <c r="CW11" s="609"/>
      <c r="CX11" s="609"/>
      <c r="CY11" s="610"/>
      <c r="CZ11" s="646">
        <v>5</v>
      </c>
      <c r="DA11" s="646"/>
      <c r="DB11" s="646"/>
      <c r="DC11" s="646"/>
      <c r="DD11" s="614">
        <v>61472</v>
      </c>
      <c r="DE11" s="609"/>
      <c r="DF11" s="609"/>
      <c r="DG11" s="609"/>
      <c r="DH11" s="609"/>
      <c r="DI11" s="609"/>
      <c r="DJ11" s="609"/>
      <c r="DK11" s="609"/>
      <c r="DL11" s="609"/>
      <c r="DM11" s="609"/>
      <c r="DN11" s="609"/>
      <c r="DO11" s="609"/>
      <c r="DP11" s="610"/>
      <c r="DQ11" s="614">
        <v>98459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23582</v>
      </c>
      <c r="S12" s="609"/>
      <c r="T12" s="609"/>
      <c r="U12" s="609"/>
      <c r="V12" s="609"/>
      <c r="W12" s="609"/>
      <c r="X12" s="609"/>
      <c r="Y12" s="610"/>
      <c r="Z12" s="646">
        <v>0.4</v>
      </c>
      <c r="AA12" s="646"/>
      <c r="AB12" s="646"/>
      <c r="AC12" s="646"/>
      <c r="AD12" s="647">
        <v>23582</v>
      </c>
      <c r="AE12" s="647"/>
      <c r="AF12" s="647"/>
      <c r="AG12" s="647"/>
      <c r="AH12" s="647"/>
      <c r="AI12" s="647"/>
      <c r="AJ12" s="647"/>
      <c r="AK12" s="647"/>
      <c r="AL12" s="611">
        <v>0.7</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994923</v>
      </c>
      <c r="BH12" s="609"/>
      <c r="BI12" s="609"/>
      <c r="BJ12" s="609"/>
      <c r="BK12" s="609"/>
      <c r="BL12" s="609"/>
      <c r="BM12" s="609"/>
      <c r="BN12" s="610"/>
      <c r="BO12" s="646">
        <v>59.1</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85370</v>
      </c>
      <c r="CS12" s="609"/>
      <c r="CT12" s="609"/>
      <c r="CU12" s="609"/>
      <c r="CV12" s="609"/>
      <c r="CW12" s="609"/>
      <c r="CX12" s="609"/>
      <c r="CY12" s="610"/>
      <c r="CZ12" s="646">
        <v>1.6</v>
      </c>
      <c r="DA12" s="646"/>
      <c r="DB12" s="646"/>
      <c r="DC12" s="646"/>
      <c r="DD12" s="614">
        <v>1093</v>
      </c>
      <c r="DE12" s="609"/>
      <c r="DF12" s="609"/>
      <c r="DG12" s="609"/>
      <c r="DH12" s="609"/>
      <c r="DI12" s="609"/>
      <c r="DJ12" s="609"/>
      <c r="DK12" s="609"/>
      <c r="DL12" s="609"/>
      <c r="DM12" s="609"/>
      <c r="DN12" s="609"/>
      <c r="DO12" s="609"/>
      <c r="DP12" s="610"/>
      <c r="DQ12" s="614">
        <v>73457</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992421</v>
      </c>
      <c r="BH13" s="609"/>
      <c r="BI13" s="609"/>
      <c r="BJ13" s="609"/>
      <c r="BK13" s="609"/>
      <c r="BL13" s="609"/>
      <c r="BM13" s="609"/>
      <c r="BN13" s="610"/>
      <c r="BO13" s="646">
        <v>58.9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683552</v>
      </c>
      <c r="CS13" s="609"/>
      <c r="CT13" s="609"/>
      <c r="CU13" s="609"/>
      <c r="CV13" s="609"/>
      <c r="CW13" s="609"/>
      <c r="CX13" s="609"/>
      <c r="CY13" s="610"/>
      <c r="CZ13" s="646">
        <v>13.1</v>
      </c>
      <c r="DA13" s="646"/>
      <c r="DB13" s="646"/>
      <c r="DC13" s="646"/>
      <c r="DD13" s="614">
        <v>316977</v>
      </c>
      <c r="DE13" s="609"/>
      <c r="DF13" s="609"/>
      <c r="DG13" s="609"/>
      <c r="DH13" s="609"/>
      <c r="DI13" s="609"/>
      <c r="DJ13" s="609"/>
      <c r="DK13" s="609"/>
      <c r="DL13" s="609"/>
      <c r="DM13" s="609"/>
      <c r="DN13" s="609"/>
      <c r="DO13" s="609"/>
      <c r="DP13" s="610"/>
      <c r="DQ13" s="614">
        <v>363314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481</v>
      </c>
      <c r="S14" s="609"/>
      <c r="T14" s="609"/>
      <c r="U14" s="609"/>
      <c r="V14" s="609"/>
      <c r="W14" s="609"/>
      <c r="X14" s="609"/>
      <c r="Y14" s="610"/>
      <c r="Z14" s="646">
        <v>0</v>
      </c>
      <c r="AA14" s="646"/>
      <c r="AB14" s="646"/>
      <c r="AC14" s="646"/>
      <c r="AD14" s="647">
        <v>481</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36591</v>
      </c>
      <c r="BH14" s="609"/>
      <c r="BI14" s="609"/>
      <c r="BJ14" s="609"/>
      <c r="BK14" s="609"/>
      <c r="BL14" s="609"/>
      <c r="BM14" s="609"/>
      <c r="BN14" s="610"/>
      <c r="BO14" s="646">
        <v>2.2000000000000002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253174</v>
      </c>
      <c r="CS14" s="609"/>
      <c r="CT14" s="609"/>
      <c r="CU14" s="609"/>
      <c r="CV14" s="609"/>
      <c r="CW14" s="609"/>
      <c r="CX14" s="609"/>
      <c r="CY14" s="610"/>
      <c r="CZ14" s="646">
        <v>4.8</v>
      </c>
      <c r="DA14" s="646"/>
      <c r="DB14" s="646"/>
      <c r="DC14" s="646"/>
      <c r="DD14" s="614">
        <v>35064</v>
      </c>
      <c r="DE14" s="609"/>
      <c r="DF14" s="609"/>
      <c r="DG14" s="609"/>
      <c r="DH14" s="609"/>
      <c r="DI14" s="609"/>
      <c r="DJ14" s="609"/>
      <c r="DK14" s="609"/>
      <c r="DL14" s="609"/>
      <c r="DM14" s="609"/>
      <c r="DN14" s="609"/>
      <c r="DO14" s="609"/>
      <c r="DP14" s="610"/>
      <c r="DQ14" s="614">
        <v>226227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59011</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545888</v>
      </c>
      <c r="CS15" s="609"/>
      <c r="CT15" s="609"/>
      <c r="CU15" s="609"/>
      <c r="CV15" s="609"/>
      <c r="CW15" s="609"/>
      <c r="CX15" s="609"/>
      <c r="CY15" s="610"/>
      <c r="CZ15" s="646">
        <v>10.4</v>
      </c>
      <c r="DA15" s="646"/>
      <c r="DB15" s="646"/>
      <c r="DC15" s="646"/>
      <c r="DD15" s="614">
        <v>20538</v>
      </c>
      <c r="DE15" s="609"/>
      <c r="DF15" s="609"/>
      <c r="DG15" s="609"/>
      <c r="DH15" s="609"/>
      <c r="DI15" s="609"/>
      <c r="DJ15" s="609"/>
      <c r="DK15" s="609"/>
      <c r="DL15" s="609"/>
      <c r="DM15" s="609"/>
      <c r="DN15" s="609"/>
      <c r="DO15" s="609"/>
      <c r="DP15" s="610"/>
      <c r="DQ15" s="614">
        <v>415551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8742</v>
      </c>
      <c r="S16" s="609"/>
      <c r="T16" s="609"/>
      <c r="U16" s="609"/>
      <c r="V16" s="609"/>
      <c r="W16" s="609"/>
      <c r="X16" s="609"/>
      <c r="Y16" s="610"/>
      <c r="Z16" s="646">
        <v>0.2</v>
      </c>
      <c r="AA16" s="646"/>
      <c r="AB16" s="646"/>
      <c r="AC16" s="646"/>
      <c r="AD16" s="647">
        <v>8742</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8750</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414</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32880</v>
      </c>
      <c r="S17" s="609"/>
      <c r="T17" s="609"/>
      <c r="U17" s="609"/>
      <c r="V17" s="609"/>
      <c r="W17" s="609"/>
      <c r="X17" s="609"/>
      <c r="Y17" s="610"/>
      <c r="Z17" s="646">
        <v>0.6</v>
      </c>
      <c r="AA17" s="646"/>
      <c r="AB17" s="646"/>
      <c r="AC17" s="646"/>
      <c r="AD17" s="647">
        <v>32880</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530976</v>
      </c>
      <c r="CS17" s="609"/>
      <c r="CT17" s="609"/>
      <c r="CU17" s="609"/>
      <c r="CV17" s="609"/>
      <c r="CW17" s="609"/>
      <c r="CX17" s="609"/>
      <c r="CY17" s="610"/>
      <c r="CZ17" s="646">
        <v>10.1</v>
      </c>
      <c r="DA17" s="646"/>
      <c r="DB17" s="646"/>
      <c r="DC17" s="646"/>
      <c r="DD17" s="614" t="s">
        <v>122</v>
      </c>
      <c r="DE17" s="609"/>
      <c r="DF17" s="609"/>
      <c r="DG17" s="609"/>
      <c r="DH17" s="609"/>
      <c r="DI17" s="609"/>
      <c r="DJ17" s="609"/>
      <c r="DK17" s="609"/>
      <c r="DL17" s="609"/>
      <c r="DM17" s="609"/>
      <c r="DN17" s="609"/>
      <c r="DO17" s="609"/>
      <c r="DP17" s="610"/>
      <c r="DQ17" s="614">
        <v>502850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11380</v>
      </c>
      <c r="S18" s="609"/>
      <c r="T18" s="609"/>
      <c r="U18" s="609"/>
      <c r="V18" s="609"/>
      <c r="W18" s="609"/>
      <c r="X18" s="609"/>
      <c r="Y18" s="610"/>
      <c r="Z18" s="646">
        <v>0.2</v>
      </c>
      <c r="AA18" s="646"/>
      <c r="AB18" s="646"/>
      <c r="AC18" s="646"/>
      <c r="AD18" s="647">
        <v>11380</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7407</v>
      </c>
      <c r="S19" s="609"/>
      <c r="T19" s="609"/>
      <c r="U19" s="609"/>
      <c r="V19" s="609"/>
      <c r="W19" s="609"/>
      <c r="X19" s="609"/>
      <c r="Y19" s="610"/>
      <c r="Z19" s="646">
        <v>0.1</v>
      </c>
      <c r="AA19" s="646"/>
      <c r="AB19" s="646"/>
      <c r="AC19" s="646"/>
      <c r="AD19" s="647">
        <v>7407</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3973</v>
      </c>
      <c r="S20" s="609"/>
      <c r="T20" s="609"/>
      <c r="U20" s="609"/>
      <c r="V20" s="609"/>
      <c r="W20" s="609"/>
      <c r="X20" s="609"/>
      <c r="Y20" s="610"/>
      <c r="Z20" s="646">
        <v>0.1</v>
      </c>
      <c r="AA20" s="646"/>
      <c r="AB20" s="646"/>
      <c r="AC20" s="646"/>
      <c r="AD20" s="647">
        <v>3973</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5235740</v>
      </c>
      <c r="CS20" s="609"/>
      <c r="CT20" s="609"/>
      <c r="CU20" s="609"/>
      <c r="CV20" s="609"/>
      <c r="CW20" s="609"/>
      <c r="CX20" s="609"/>
      <c r="CY20" s="610"/>
      <c r="CZ20" s="646">
        <v>100</v>
      </c>
      <c r="DA20" s="646"/>
      <c r="DB20" s="646"/>
      <c r="DC20" s="646"/>
      <c r="DD20" s="614">
        <v>449651</v>
      </c>
      <c r="DE20" s="609"/>
      <c r="DF20" s="609"/>
      <c r="DG20" s="609"/>
      <c r="DH20" s="609"/>
      <c r="DI20" s="609"/>
      <c r="DJ20" s="609"/>
      <c r="DK20" s="609"/>
      <c r="DL20" s="609"/>
      <c r="DM20" s="609"/>
      <c r="DN20" s="609"/>
      <c r="DO20" s="609"/>
      <c r="DP20" s="610"/>
      <c r="DQ20" s="614">
        <v>3686543</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1307785</v>
      </c>
      <c r="S21" s="609"/>
      <c r="T21" s="609"/>
      <c r="U21" s="609"/>
      <c r="V21" s="609"/>
      <c r="W21" s="609"/>
      <c r="X21" s="609"/>
      <c r="Y21" s="610"/>
      <c r="Z21" s="646">
        <v>24.1</v>
      </c>
      <c r="AA21" s="646"/>
      <c r="AB21" s="646"/>
      <c r="AC21" s="646"/>
      <c r="AD21" s="647">
        <v>1198560</v>
      </c>
      <c r="AE21" s="647"/>
      <c r="AF21" s="647"/>
      <c r="AG21" s="647"/>
      <c r="AH21" s="647"/>
      <c r="AI21" s="647"/>
      <c r="AJ21" s="647"/>
      <c r="AK21" s="647"/>
      <c r="AL21" s="611">
        <v>36.4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1198560</v>
      </c>
      <c r="S22" s="609"/>
      <c r="T22" s="609"/>
      <c r="U22" s="609"/>
      <c r="V22" s="609"/>
      <c r="W22" s="609"/>
      <c r="X22" s="609"/>
      <c r="Y22" s="610"/>
      <c r="Z22" s="646">
        <v>22.1</v>
      </c>
      <c r="AA22" s="646"/>
      <c r="AB22" s="646"/>
      <c r="AC22" s="646"/>
      <c r="AD22" s="647">
        <v>1198560</v>
      </c>
      <c r="AE22" s="647"/>
      <c r="AF22" s="647"/>
      <c r="AG22" s="647"/>
      <c r="AH22" s="647"/>
      <c r="AI22" s="647"/>
      <c r="AJ22" s="647"/>
      <c r="AK22" s="647"/>
      <c r="AL22" s="611">
        <v>36.4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109225</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2341542</v>
      </c>
      <c r="CS24" s="664"/>
      <c r="CT24" s="664"/>
      <c r="CU24" s="664"/>
      <c r="CV24" s="664"/>
      <c r="CW24" s="664"/>
      <c r="CX24" s="664"/>
      <c r="CY24" s="689"/>
      <c r="CZ24" s="690">
        <v>44.7</v>
      </c>
      <c r="DA24" s="672"/>
      <c r="DB24" s="672"/>
      <c r="DC24" s="692"/>
      <c r="DD24" s="688">
        <v>1763126</v>
      </c>
      <c r="DE24" s="664"/>
      <c r="DF24" s="664"/>
      <c r="DG24" s="664"/>
      <c r="DH24" s="664"/>
      <c r="DI24" s="664"/>
      <c r="DJ24" s="664"/>
      <c r="DK24" s="689"/>
      <c r="DL24" s="688">
        <v>1649618</v>
      </c>
      <c r="DM24" s="664"/>
      <c r="DN24" s="664"/>
      <c r="DO24" s="664"/>
      <c r="DP24" s="664"/>
      <c r="DQ24" s="664"/>
      <c r="DR24" s="664"/>
      <c r="DS24" s="664"/>
      <c r="DT24" s="664"/>
      <c r="DU24" s="664"/>
      <c r="DV24" s="689"/>
      <c r="DW24" s="690">
        <v>49.7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3377190</v>
      </c>
      <c r="S25" s="609"/>
      <c r="T25" s="609"/>
      <c r="U25" s="609"/>
      <c r="V25" s="609"/>
      <c r="W25" s="609"/>
      <c r="X25" s="609"/>
      <c r="Y25" s="610"/>
      <c r="Z25" s="646">
        <v>62.3</v>
      </c>
      <c r="AA25" s="646"/>
      <c r="AB25" s="646"/>
      <c r="AC25" s="646"/>
      <c r="AD25" s="647">
        <v>3267965</v>
      </c>
      <c r="AE25" s="647"/>
      <c r="AF25" s="647"/>
      <c r="AG25" s="647"/>
      <c r="AH25" s="647"/>
      <c r="AI25" s="647"/>
      <c r="AJ25" s="647"/>
      <c r="AK25" s="647"/>
      <c r="AL25" s="611">
        <v>99.2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1182278</v>
      </c>
      <c r="CS25" s="621"/>
      <c r="CT25" s="621"/>
      <c r="CU25" s="621"/>
      <c r="CV25" s="621"/>
      <c r="CW25" s="621"/>
      <c r="CX25" s="621"/>
      <c r="CY25" s="622"/>
      <c r="CZ25" s="611">
        <v>22.6</v>
      </c>
      <c r="DA25" s="623"/>
      <c r="DB25" s="623"/>
      <c r="DC25" s="624"/>
      <c r="DD25" s="614">
        <v>989916</v>
      </c>
      <c r="DE25" s="621"/>
      <c r="DF25" s="621"/>
      <c r="DG25" s="621"/>
      <c r="DH25" s="621"/>
      <c r="DI25" s="621"/>
      <c r="DJ25" s="621"/>
      <c r="DK25" s="622"/>
      <c r="DL25" s="614">
        <v>962945</v>
      </c>
      <c r="DM25" s="621"/>
      <c r="DN25" s="621"/>
      <c r="DO25" s="621"/>
      <c r="DP25" s="621"/>
      <c r="DQ25" s="621"/>
      <c r="DR25" s="621"/>
      <c r="DS25" s="621"/>
      <c r="DT25" s="621"/>
      <c r="DU25" s="621"/>
      <c r="DV25" s="622"/>
      <c r="DW25" s="611">
        <v>29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655</v>
      </c>
      <c r="S26" s="609"/>
      <c r="T26" s="609"/>
      <c r="U26" s="609"/>
      <c r="V26" s="609"/>
      <c r="W26" s="609"/>
      <c r="X26" s="609"/>
      <c r="Y26" s="610"/>
      <c r="Z26" s="646">
        <v>0</v>
      </c>
      <c r="AA26" s="646"/>
      <c r="AB26" s="646"/>
      <c r="AC26" s="646"/>
      <c r="AD26" s="647">
        <v>655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603487</v>
      </c>
      <c r="CS26" s="609"/>
      <c r="CT26" s="609"/>
      <c r="CU26" s="609"/>
      <c r="CV26" s="609"/>
      <c r="CW26" s="609"/>
      <c r="CX26" s="609"/>
      <c r="CY26" s="610"/>
      <c r="CZ26" s="611">
        <v>11.5</v>
      </c>
      <c r="DA26" s="623"/>
      <c r="DB26" s="623"/>
      <c r="DC26" s="624"/>
      <c r="DD26" s="614">
        <v>551053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6705</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1684624</v>
      </c>
      <c r="BH27" s="609"/>
      <c r="BI27" s="609"/>
      <c r="BJ27" s="609"/>
      <c r="BK27" s="609"/>
      <c r="BL27" s="609"/>
      <c r="BM27" s="609"/>
      <c r="BN27" s="610"/>
      <c r="BO27" s="646">
        <v>100</v>
      </c>
      <c r="BP27" s="646"/>
      <c r="BQ27" s="646"/>
      <c r="BR27" s="646"/>
      <c r="BS27" s="647">
        <v>23647</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628288</v>
      </c>
      <c r="CS27" s="621"/>
      <c r="CT27" s="621"/>
      <c r="CU27" s="621"/>
      <c r="CV27" s="621"/>
      <c r="CW27" s="621"/>
      <c r="CX27" s="621"/>
      <c r="CY27" s="622"/>
      <c r="CZ27" s="611">
        <v>12</v>
      </c>
      <c r="DA27" s="623"/>
      <c r="DB27" s="623"/>
      <c r="DC27" s="624"/>
      <c r="DD27" s="614">
        <v>270360</v>
      </c>
      <c r="DE27" s="621"/>
      <c r="DF27" s="621"/>
      <c r="DG27" s="621"/>
      <c r="DH27" s="621"/>
      <c r="DI27" s="621"/>
      <c r="DJ27" s="621"/>
      <c r="DK27" s="622"/>
      <c r="DL27" s="614">
        <v>183823</v>
      </c>
      <c r="DM27" s="621"/>
      <c r="DN27" s="621"/>
      <c r="DO27" s="621"/>
      <c r="DP27" s="621"/>
      <c r="DQ27" s="621"/>
      <c r="DR27" s="621"/>
      <c r="DS27" s="621"/>
      <c r="DT27" s="621"/>
      <c r="DU27" s="621"/>
      <c r="DV27" s="622"/>
      <c r="DW27" s="611">
        <v>5.5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50097</v>
      </c>
      <c r="S28" s="609"/>
      <c r="T28" s="609"/>
      <c r="U28" s="609"/>
      <c r="V28" s="609"/>
      <c r="W28" s="609"/>
      <c r="X28" s="609"/>
      <c r="Y28" s="610"/>
      <c r="Z28" s="646">
        <v>0.9</v>
      </c>
      <c r="AA28" s="646"/>
      <c r="AB28" s="646"/>
      <c r="AC28" s="646"/>
      <c r="AD28" s="647">
        <v>23545</v>
      </c>
      <c r="AE28" s="647"/>
      <c r="AF28" s="647"/>
      <c r="AG28" s="647"/>
      <c r="AH28" s="647"/>
      <c r="AI28" s="647"/>
      <c r="AJ28" s="647"/>
      <c r="AK28" s="647"/>
      <c r="AL28" s="611">
        <v>0.7</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530976</v>
      </c>
      <c r="CS28" s="609"/>
      <c r="CT28" s="609"/>
      <c r="CU28" s="609"/>
      <c r="CV28" s="609"/>
      <c r="CW28" s="609"/>
      <c r="CX28" s="609"/>
      <c r="CY28" s="610"/>
      <c r="CZ28" s="611">
        <v>10.1</v>
      </c>
      <c r="DA28" s="623"/>
      <c r="DB28" s="623"/>
      <c r="DC28" s="624"/>
      <c r="DD28" s="614">
        <v>502850</v>
      </c>
      <c r="DE28" s="609"/>
      <c r="DF28" s="609"/>
      <c r="DG28" s="609"/>
      <c r="DH28" s="609"/>
      <c r="DI28" s="609"/>
      <c r="DJ28" s="609"/>
      <c r="DK28" s="610"/>
      <c r="DL28" s="614">
        <v>502850</v>
      </c>
      <c r="DM28" s="609"/>
      <c r="DN28" s="609"/>
      <c r="DO28" s="609"/>
      <c r="DP28" s="609"/>
      <c r="DQ28" s="609"/>
      <c r="DR28" s="609"/>
      <c r="DS28" s="609"/>
      <c r="DT28" s="609"/>
      <c r="DU28" s="609"/>
      <c r="DV28" s="610"/>
      <c r="DW28" s="611">
        <v>15.1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5003</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530974</v>
      </c>
      <c r="CS29" s="621"/>
      <c r="CT29" s="621"/>
      <c r="CU29" s="621"/>
      <c r="CV29" s="621"/>
      <c r="CW29" s="621"/>
      <c r="CX29" s="621"/>
      <c r="CY29" s="622"/>
      <c r="CZ29" s="611">
        <v>10.1</v>
      </c>
      <c r="DA29" s="623"/>
      <c r="DB29" s="623"/>
      <c r="DC29" s="624"/>
      <c r="DD29" s="614">
        <v>502848</v>
      </c>
      <c r="DE29" s="621"/>
      <c r="DF29" s="621"/>
      <c r="DG29" s="621"/>
      <c r="DH29" s="621"/>
      <c r="DI29" s="621"/>
      <c r="DJ29" s="621"/>
      <c r="DK29" s="622"/>
      <c r="DL29" s="614">
        <v>502848</v>
      </c>
      <c r="DM29" s="621"/>
      <c r="DN29" s="621"/>
      <c r="DO29" s="621"/>
      <c r="DP29" s="621"/>
      <c r="DQ29" s="621"/>
      <c r="DR29" s="621"/>
      <c r="DS29" s="621"/>
      <c r="DT29" s="621"/>
      <c r="DU29" s="621"/>
      <c r="DV29" s="622"/>
      <c r="DW29" s="611">
        <v>15.1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580140</v>
      </c>
      <c r="S30" s="609"/>
      <c r="T30" s="609"/>
      <c r="U30" s="609"/>
      <c r="V30" s="609"/>
      <c r="W30" s="609"/>
      <c r="X30" s="609"/>
      <c r="Y30" s="610"/>
      <c r="Z30" s="646">
        <v>10.7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510865</v>
      </c>
      <c r="CS30" s="609"/>
      <c r="CT30" s="609"/>
      <c r="CU30" s="609"/>
      <c r="CV30" s="609"/>
      <c r="CW30" s="609"/>
      <c r="CX30" s="609"/>
      <c r="CY30" s="610"/>
      <c r="CZ30" s="611">
        <v>9.8000000000000007</v>
      </c>
      <c r="DA30" s="623"/>
      <c r="DB30" s="623"/>
      <c r="DC30" s="624"/>
      <c r="DD30" s="614">
        <v>486739</v>
      </c>
      <c r="DE30" s="609"/>
      <c r="DF30" s="609"/>
      <c r="DG30" s="609"/>
      <c r="DH30" s="609"/>
      <c r="DI30" s="609"/>
      <c r="DJ30" s="609"/>
      <c r="DK30" s="610"/>
      <c r="DL30" s="614">
        <v>486739</v>
      </c>
      <c r="DM30" s="609"/>
      <c r="DN30" s="609"/>
      <c r="DO30" s="609"/>
      <c r="DP30" s="609"/>
      <c r="DQ30" s="609"/>
      <c r="DR30" s="609"/>
      <c r="DS30" s="609"/>
      <c r="DT30" s="609"/>
      <c r="DU30" s="609"/>
      <c r="DV30" s="610"/>
      <c r="DW30" s="611">
        <v>14.7</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99.5</v>
      </c>
      <c r="BH31" s="671"/>
      <c r="BI31" s="671"/>
      <c r="BJ31" s="671"/>
      <c r="BK31" s="671"/>
      <c r="BL31" s="671"/>
      <c r="BM31" s="672">
        <v>99</v>
      </c>
      <c r="BN31" s="671"/>
      <c r="BO31" s="671"/>
      <c r="BP31" s="671"/>
      <c r="BQ31" s="673"/>
      <c r="BR31" s="670">
        <v>99.4</v>
      </c>
      <c r="BS31" s="671"/>
      <c r="BT31" s="671"/>
      <c r="BU31" s="671"/>
      <c r="BV31" s="671"/>
      <c r="BW31" s="671"/>
      <c r="BX31" s="672">
        <v>98.7</v>
      </c>
      <c r="BY31" s="671"/>
      <c r="BZ31" s="671"/>
      <c r="CA31" s="671"/>
      <c r="CB31" s="673"/>
      <c r="CD31" s="629"/>
      <c r="CE31" s="630"/>
      <c r="CF31" s="605" t="s">
        <v>300</v>
      </c>
      <c r="CG31" s="606"/>
      <c r="CH31" s="606"/>
      <c r="CI31" s="606"/>
      <c r="CJ31" s="606"/>
      <c r="CK31" s="606"/>
      <c r="CL31" s="606"/>
      <c r="CM31" s="606"/>
      <c r="CN31" s="606"/>
      <c r="CO31" s="606"/>
      <c r="CP31" s="606"/>
      <c r="CQ31" s="607"/>
      <c r="CR31" s="608">
        <v>20109</v>
      </c>
      <c r="CS31" s="621"/>
      <c r="CT31" s="621"/>
      <c r="CU31" s="621"/>
      <c r="CV31" s="621"/>
      <c r="CW31" s="621"/>
      <c r="CX31" s="621"/>
      <c r="CY31" s="622"/>
      <c r="CZ31" s="611">
        <v>0.4</v>
      </c>
      <c r="DA31" s="623"/>
      <c r="DB31" s="623"/>
      <c r="DC31" s="624"/>
      <c r="DD31" s="614">
        <v>16109</v>
      </c>
      <c r="DE31" s="621"/>
      <c r="DF31" s="621"/>
      <c r="DG31" s="621"/>
      <c r="DH31" s="621"/>
      <c r="DI31" s="621"/>
      <c r="DJ31" s="621"/>
      <c r="DK31" s="622"/>
      <c r="DL31" s="614">
        <v>16109</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429183</v>
      </c>
      <c r="S32" s="609"/>
      <c r="T32" s="609"/>
      <c r="U32" s="609"/>
      <c r="V32" s="609"/>
      <c r="W32" s="609"/>
      <c r="X32" s="609"/>
      <c r="Y32" s="610"/>
      <c r="Z32" s="646">
        <v>7.9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99.3</v>
      </c>
      <c r="BH32" s="621"/>
      <c r="BI32" s="621"/>
      <c r="BJ32" s="621"/>
      <c r="BK32" s="621"/>
      <c r="BL32" s="621"/>
      <c r="BM32" s="612">
        <v>98.4</v>
      </c>
      <c r="BN32" s="621"/>
      <c r="BO32" s="621"/>
      <c r="BP32" s="621"/>
      <c r="BQ32" s="644"/>
      <c r="BR32" s="674">
        <v>99.3</v>
      </c>
      <c r="BS32" s="621"/>
      <c r="BT32" s="621"/>
      <c r="BU32" s="621"/>
      <c r="BV32" s="621"/>
      <c r="BW32" s="621"/>
      <c r="BX32" s="612">
        <v>98.3</v>
      </c>
      <c r="BY32" s="621"/>
      <c r="BZ32" s="621"/>
      <c r="CA32" s="621"/>
      <c r="CB32" s="644"/>
      <c r="CD32" s="631"/>
      <c r="CE32" s="632"/>
      <c r="CF32" s="605" t="s">
        <v>304</v>
      </c>
      <c r="CG32" s="606"/>
      <c r="CH32" s="606"/>
      <c r="CI32" s="606"/>
      <c r="CJ32" s="606"/>
      <c r="CK32" s="606"/>
      <c r="CL32" s="606"/>
      <c r="CM32" s="606"/>
      <c r="CN32" s="606"/>
      <c r="CO32" s="606"/>
      <c r="CP32" s="606"/>
      <c r="CQ32" s="607"/>
      <c r="CR32" s="608">
        <v>2</v>
      </c>
      <c r="CS32" s="609"/>
      <c r="CT32" s="609"/>
      <c r="CU32" s="609"/>
      <c r="CV32" s="609"/>
      <c r="CW32" s="609"/>
      <c r="CX32" s="609"/>
      <c r="CY32" s="610"/>
      <c r="CZ32" s="611">
        <v>0</v>
      </c>
      <c r="DA32" s="623"/>
      <c r="DB32" s="623"/>
      <c r="DC32" s="624"/>
      <c r="DD32" s="614">
        <v>2</v>
      </c>
      <c r="DE32" s="609"/>
      <c r="DF32" s="609"/>
      <c r="DG32" s="609"/>
      <c r="DH32" s="609"/>
      <c r="DI32" s="609"/>
      <c r="DJ32" s="609"/>
      <c r="DK32" s="610"/>
      <c r="DL32" s="614">
        <v>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6424</v>
      </c>
      <c r="S33" s="609"/>
      <c r="T33" s="609"/>
      <c r="U33" s="609"/>
      <c r="V33" s="609"/>
      <c r="W33" s="609"/>
      <c r="X33" s="609"/>
      <c r="Y33" s="610"/>
      <c r="Z33" s="646">
        <v>0.1</v>
      </c>
      <c r="AA33" s="646"/>
      <c r="AB33" s="646"/>
      <c r="AC33" s="646"/>
      <c r="AD33" s="647">
        <v>463</v>
      </c>
      <c r="AE33" s="647"/>
      <c r="AF33" s="647"/>
      <c r="AG33" s="647"/>
      <c r="AH33" s="647"/>
      <c r="AI33" s="647"/>
      <c r="AJ33" s="647"/>
      <c r="AK33" s="647"/>
      <c r="AL33" s="611">
        <v>0</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99.7</v>
      </c>
      <c r="BH33" s="593"/>
      <c r="BI33" s="593"/>
      <c r="BJ33" s="593"/>
      <c r="BK33" s="593"/>
      <c r="BL33" s="593"/>
      <c r="BM33" s="639">
        <v>99.3</v>
      </c>
      <c r="BN33" s="593"/>
      <c r="BO33" s="593"/>
      <c r="BP33" s="593"/>
      <c r="BQ33" s="656"/>
      <c r="BR33" s="669">
        <v>99.4</v>
      </c>
      <c r="BS33" s="593"/>
      <c r="BT33" s="593"/>
      <c r="BU33" s="593"/>
      <c r="BV33" s="593"/>
      <c r="BW33" s="593"/>
      <c r="BX33" s="639">
        <v>99</v>
      </c>
      <c r="BY33" s="593"/>
      <c r="BZ33" s="593"/>
      <c r="CA33" s="593"/>
      <c r="CB33" s="656"/>
      <c r="CD33" s="605" t="s">
        <v>307</v>
      </c>
      <c r="CE33" s="606"/>
      <c r="CF33" s="606"/>
      <c r="CG33" s="606"/>
      <c r="CH33" s="606"/>
      <c r="CI33" s="606"/>
      <c r="CJ33" s="606"/>
      <c r="CK33" s="606"/>
      <c r="CL33" s="606"/>
      <c r="CM33" s="606"/>
      <c r="CN33" s="606"/>
      <c r="CO33" s="606"/>
      <c r="CP33" s="606"/>
      <c r="CQ33" s="607"/>
      <c r="CR33" s="608">
        <v>2435797</v>
      </c>
      <c r="CS33" s="621"/>
      <c r="CT33" s="621"/>
      <c r="CU33" s="621"/>
      <c r="CV33" s="621"/>
      <c r="CW33" s="621"/>
      <c r="CX33" s="621"/>
      <c r="CY33" s="622"/>
      <c r="CZ33" s="611">
        <v>46.5</v>
      </c>
      <c r="DA33" s="623"/>
      <c r="DB33" s="623"/>
      <c r="DC33" s="624"/>
      <c r="DD33" s="614">
        <v>1847690</v>
      </c>
      <c r="DE33" s="621"/>
      <c r="DF33" s="621"/>
      <c r="DG33" s="621"/>
      <c r="DH33" s="621"/>
      <c r="DI33" s="621"/>
      <c r="DJ33" s="621"/>
      <c r="DK33" s="622"/>
      <c r="DL33" s="614">
        <v>1215345</v>
      </c>
      <c r="DM33" s="621"/>
      <c r="DN33" s="621"/>
      <c r="DO33" s="621"/>
      <c r="DP33" s="621"/>
      <c r="DQ33" s="621"/>
      <c r="DR33" s="621"/>
      <c r="DS33" s="621"/>
      <c r="DT33" s="621"/>
      <c r="DU33" s="621"/>
      <c r="DV33" s="622"/>
      <c r="DW33" s="611">
        <v>36.6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222088</v>
      </c>
      <c r="S34" s="609"/>
      <c r="T34" s="609"/>
      <c r="U34" s="609"/>
      <c r="V34" s="609"/>
      <c r="W34" s="609"/>
      <c r="X34" s="609"/>
      <c r="Y34" s="610"/>
      <c r="Z34" s="646">
        <v>4.0999999999999996</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625469</v>
      </c>
      <c r="CS34" s="609"/>
      <c r="CT34" s="609"/>
      <c r="CU34" s="609"/>
      <c r="CV34" s="609"/>
      <c r="CW34" s="609"/>
      <c r="CX34" s="609"/>
      <c r="CY34" s="610"/>
      <c r="CZ34" s="611">
        <v>11.9</v>
      </c>
      <c r="DA34" s="623"/>
      <c r="DB34" s="623"/>
      <c r="DC34" s="624"/>
      <c r="DD34" s="614">
        <v>474764</v>
      </c>
      <c r="DE34" s="609"/>
      <c r="DF34" s="609"/>
      <c r="DG34" s="609"/>
      <c r="DH34" s="609"/>
      <c r="DI34" s="609"/>
      <c r="DJ34" s="609"/>
      <c r="DK34" s="610"/>
      <c r="DL34" s="614">
        <v>373768</v>
      </c>
      <c r="DM34" s="609"/>
      <c r="DN34" s="609"/>
      <c r="DO34" s="609"/>
      <c r="DP34" s="609"/>
      <c r="DQ34" s="609"/>
      <c r="DR34" s="609"/>
      <c r="DS34" s="609"/>
      <c r="DT34" s="609"/>
      <c r="DU34" s="609"/>
      <c r="DV34" s="610"/>
      <c r="DW34" s="611">
        <v>11.3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266422</v>
      </c>
      <c r="S35" s="609"/>
      <c r="T35" s="609"/>
      <c r="U35" s="609"/>
      <c r="V35" s="609"/>
      <c r="W35" s="609"/>
      <c r="X35" s="609"/>
      <c r="Y35" s="610"/>
      <c r="Z35" s="646">
        <v>4.9000000000000004</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21327</v>
      </c>
      <c r="CS35" s="621"/>
      <c r="CT35" s="621"/>
      <c r="CU35" s="621"/>
      <c r="CV35" s="621"/>
      <c r="CW35" s="621"/>
      <c r="CX35" s="621"/>
      <c r="CY35" s="622"/>
      <c r="CZ35" s="611">
        <v>0.4</v>
      </c>
      <c r="DA35" s="623"/>
      <c r="DB35" s="623"/>
      <c r="DC35" s="624"/>
      <c r="DD35" s="614">
        <v>18537</v>
      </c>
      <c r="DE35" s="621"/>
      <c r="DF35" s="621"/>
      <c r="DG35" s="621"/>
      <c r="DH35" s="621"/>
      <c r="DI35" s="621"/>
      <c r="DJ35" s="621"/>
      <c r="DK35" s="622"/>
      <c r="DL35" s="614">
        <v>18537</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184017</v>
      </c>
      <c r="S36" s="609"/>
      <c r="T36" s="609"/>
      <c r="U36" s="609"/>
      <c r="V36" s="609"/>
      <c r="W36" s="609"/>
      <c r="X36" s="609"/>
      <c r="Y36" s="610"/>
      <c r="Z36" s="646">
        <v>3.4</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656344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18590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1042590</v>
      </c>
      <c r="CS36" s="609"/>
      <c r="CT36" s="609"/>
      <c r="CU36" s="609"/>
      <c r="CV36" s="609"/>
      <c r="CW36" s="609"/>
      <c r="CX36" s="609"/>
      <c r="CY36" s="610"/>
      <c r="CZ36" s="611">
        <v>19.899999999999999</v>
      </c>
      <c r="DA36" s="623"/>
      <c r="DB36" s="623"/>
      <c r="DC36" s="624"/>
      <c r="DD36" s="614">
        <v>895790</v>
      </c>
      <c r="DE36" s="609"/>
      <c r="DF36" s="609"/>
      <c r="DG36" s="609"/>
      <c r="DH36" s="609"/>
      <c r="DI36" s="609"/>
      <c r="DJ36" s="609"/>
      <c r="DK36" s="610"/>
      <c r="DL36" s="614">
        <v>516151</v>
      </c>
      <c r="DM36" s="609"/>
      <c r="DN36" s="609"/>
      <c r="DO36" s="609"/>
      <c r="DP36" s="609"/>
      <c r="DQ36" s="609"/>
      <c r="DR36" s="609"/>
      <c r="DS36" s="609"/>
      <c r="DT36" s="609"/>
      <c r="DU36" s="609"/>
      <c r="DV36" s="610"/>
      <c r="DW36" s="611">
        <v>15.5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57648</v>
      </c>
      <c r="S37" s="609"/>
      <c r="T37" s="609"/>
      <c r="U37" s="609"/>
      <c r="V37" s="609"/>
      <c r="W37" s="609"/>
      <c r="X37" s="609"/>
      <c r="Y37" s="610"/>
      <c r="Z37" s="646">
        <v>1.1000000000000001</v>
      </c>
      <c r="AA37" s="646"/>
      <c r="AB37" s="646"/>
      <c r="AC37" s="646"/>
      <c r="AD37" s="647">
        <v>630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237007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15791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148983</v>
      </c>
      <c r="CS37" s="621"/>
      <c r="CT37" s="621"/>
      <c r="CU37" s="621"/>
      <c r="CV37" s="621"/>
      <c r="CW37" s="621"/>
      <c r="CX37" s="621"/>
      <c r="CY37" s="622"/>
      <c r="CZ37" s="611">
        <v>2.8</v>
      </c>
      <c r="DA37" s="623"/>
      <c r="DB37" s="623"/>
      <c r="DC37" s="624"/>
      <c r="DD37" s="614">
        <v>148983</v>
      </c>
      <c r="DE37" s="621"/>
      <c r="DF37" s="621"/>
      <c r="DG37" s="621"/>
      <c r="DH37" s="621"/>
      <c r="DI37" s="621"/>
      <c r="DJ37" s="621"/>
      <c r="DK37" s="622"/>
      <c r="DL37" s="614">
        <v>102261</v>
      </c>
      <c r="DM37" s="621"/>
      <c r="DN37" s="621"/>
      <c r="DO37" s="621"/>
      <c r="DP37" s="621"/>
      <c r="DQ37" s="621"/>
      <c r="DR37" s="621"/>
      <c r="DS37" s="621"/>
      <c r="DT37" s="621"/>
      <c r="DU37" s="621"/>
      <c r="DV37" s="622"/>
      <c r="DW37" s="611">
        <v>3.1</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233798</v>
      </c>
      <c r="S38" s="609"/>
      <c r="T38" s="609"/>
      <c r="U38" s="609"/>
      <c r="V38" s="609"/>
      <c r="W38" s="609"/>
      <c r="X38" s="609"/>
      <c r="Y38" s="610"/>
      <c r="Z38" s="646">
        <v>4.3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34670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1150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384667</v>
      </c>
      <c r="CS38" s="609"/>
      <c r="CT38" s="609"/>
      <c r="CU38" s="609"/>
      <c r="CV38" s="609"/>
      <c r="CW38" s="609"/>
      <c r="CX38" s="609"/>
      <c r="CY38" s="610"/>
      <c r="CZ38" s="611">
        <v>7.3</v>
      </c>
      <c r="DA38" s="623"/>
      <c r="DB38" s="623"/>
      <c r="DC38" s="624"/>
      <c r="DD38" s="614">
        <v>322718</v>
      </c>
      <c r="DE38" s="609"/>
      <c r="DF38" s="609"/>
      <c r="DG38" s="609"/>
      <c r="DH38" s="609"/>
      <c r="DI38" s="609"/>
      <c r="DJ38" s="609"/>
      <c r="DK38" s="610"/>
      <c r="DL38" s="614">
        <v>306889</v>
      </c>
      <c r="DM38" s="609"/>
      <c r="DN38" s="609"/>
      <c r="DO38" s="609"/>
      <c r="DP38" s="609"/>
      <c r="DQ38" s="609"/>
      <c r="DR38" s="609"/>
      <c r="DS38" s="609"/>
      <c r="DT38" s="609"/>
      <c r="DU38" s="609"/>
      <c r="DV38" s="610"/>
      <c r="DW38" s="611">
        <v>9.1999999999999993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1834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361707</v>
      </c>
      <c r="CS39" s="621"/>
      <c r="CT39" s="621"/>
      <c r="CU39" s="621"/>
      <c r="CV39" s="621"/>
      <c r="CW39" s="621"/>
      <c r="CX39" s="621"/>
      <c r="CY39" s="622"/>
      <c r="CZ39" s="611">
        <v>6.9</v>
      </c>
      <c r="DA39" s="623"/>
      <c r="DB39" s="623"/>
      <c r="DC39" s="624"/>
      <c r="DD39" s="614">
        <v>135844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27498</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37</v>
      </c>
      <c r="CS40" s="609"/>
      <c r="CT40" s="609"/>
      <c r="CU40" s="609"/>
      <c r="CV40" s="609"/>
      <c r="CW40" s="609"/>
      <c r="CX40" s="609"/>
      <c r="CY40" s="610"/>
      <c r="CZ40" s="611">
        <v>0</v>
      </c>
      <c r="DA40" s="623"/>
      <c r="DB40" s="623"/>
      <c r="DC40" s="624"/>
      <c r="DD40" s="614">
        <v>37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5419370</v>
      </c>
      <c r="S41" s="633"/>
      <c r="T41" s="633"/>
      <c r="U41" s="633"/>
      <c r="V41" s="633"/>
      <c r="W41" s="633"/>
      <c r="X41" s="633"/>
      <c r="Y41" s="636"/>
      <c r="Z41" s="637">
        <v>100</v>
      </c>
      <c r="AA41" s="637"/>
      <c r="AB41" s="637"/>
      <c r="AC41" s="637"/>
      <c r="AD41" s="638">
        <v>3293258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88492</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296175</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368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458401</v>
      </c>
      <c r="CS42" s="621"/>
      <c r="CT42" s="621"/>
      <c r="CU42" s="621"/>
      <c r="CV42" s="621"/>
      <c r="CW42" s="621"/>
      <c r="CX42" s="621"/>
      <c r="CY42" s="622"/>
      <c r="CZ42" s="611">
        <v>8.8000000000000007</v>
      </c>
      <c r="DA42" s="623"/>
      <c r="DB42" s="623"/>
      <c r="DC42" s="624"/>
      <c r="DD42" s="614">
        <v>75727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12615</v>
      </c>
      <c r="CS43" s="621"/>
      <c r="CT43" s="621"/>
      <c r="CU43" s="621"/>
      <c r="CV43" s="621"/>
      <c r="CW43" s="621"/>
      <c r="CX43" s="621"/>
      <c r="CY43" s="622"/>
      <c r="CZ43" s="611">
        <v>0.2</v>
      </c>
      <c r="DA43" s="623"/>
      <c r="DB43" s="623"/>
      <c r="DC43" s="624"/>
      <c r="DD43" s="614">
        <v>12615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449651</v>
      </c>
      <c r="CS44" s="609"/>
      <c r="CT44" s="609"/>
      <c r="CU44" s="609"/>
      <c r="CV44" s="609"/>
      <c r="CW44" s="609"/>
      <c r="CX44" s="609"/>
      <c r="CY44" s="610"/>
      <c r="CZ44" s="611">
        <v>8.6</v>
      </c>
      <c r="DA44" s="612"/>
      <c r="DB44" s="612"/>
      <c r="DC44" s="613"/>
      <c r="DD44" s="614">
        <v>75313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353012</v>
      </c>
      <c r="CS45" s="621"/>
      <c r="CT45" s="621"/>
      <c r="CU45" s="621"/>
      <c r="CV45" s="621"/>
      <c r="CW45" s="621"/>
      <c r="CX45" s="621"/>
      <c r="CY45" s="622"/>
      <c r="CZ45" s="611">
        <v>6.7</v>
      </c>
      <c r="DA45" s="623"/>
      <c r="DB45" s="623"/>
      <c r="DC45" s="624"/>
      <c r="DD45" s="614">
        <v>32923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85609</v>
      </c>
      <c r="CS46" s="609"/>
      <c r="CT46" s="609"/>
      <c r="CU46" s="609"/>
      <c r="CV46" s="609"/>
      <c r="CW46" s="609"/>
      <c r="CX46" s="609"/>
      <c r="CY46" s="610"/>
      <c r="CZ46" s="611">
        <v>1.6</v>
      </c>
      <c r="DA46" s="612"/>
      <c r="DB46" s="612"/>
      <c r="DC46" s="613"/>
      <c r="DD46" s="614">
        <v>42390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8750</v>
      </c>
      <c r="CS47" s="621"/>
      <c r="CT47" s="621"/>
      <c r="CU47" s="621"/>
      <c r="CV47" s="621"/>
      <c r="CW47" s="621"/>
      <c r="CX47" s="621"/>
      <c r="CY47" s="622"/>
      <c r="CZ47" s="611">
        <v>0.2</v>
      </c>
      <c r="DA47" s="623"/>
      <c r="DB47" s="623"/>
      <c r="DC47" s="624"/>
      <c r="DD47" s="614">
        <v>414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5235740</v>
      </c>
      <c r="CS49" s="593"/>
      <c r="CT49" s="593"/>
      <c r="CU49" s="593"/>
      <c r="CV49" s="593"/>
      <c r="CW49" s="593"/>
      <c r="CX49" s="593"/>
      <c r="CY49" s="594"/>
      <c r="CZ49" s="595">
        <v>100</v>
      </c>
      <c r="DA49" s="596"/>
      <c r="DB49" s="596"/>
      <c r="DC49" s="597"/>
      <c r="DD49" s="598">
        <v>3686543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951YfGJGQmle0Q64SIaNen5CEIIc59nk1SWeWxZsdkJPlCYafDcA/7MD+GrtMXCtB4F6NWpKA26htL40rBjoOw==" saltValue="oUJmsnroMYqB/NJIrbaK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5419</v>
      </c>
      <c r="R7" s="1090"/>
      <c r="S7" s="1090"/>
      <c r="T7" s="1090"/>
      <c r="U7" s="1090"/>
      <c r="V7" s="1090">
        <v>5236</v>
      </c>
      <c r="W7" s="1090"/>
      <c r="X7" s="1090"/>
      <c r="Y7" s="1090"/>
      <c r="Z7" s="1090"/>
      <c r="AA7" s="1090">
        <v>184</v>
      </c>
      <c r="AB7" s="1090"/>
      <c r="AC7" s="1090"/>
      <c r="AD7" s="1090"/>
      <c r="AE7" s="1091"/>
      <c r="AF7" s="1092">
        <v>140</v>
      </c>
      <c r="AG7" s="1093"/>
      <c r="AH7" s="1093"/>
      <c r="AI7" s="1093"/>
      <c r="AJ7" s="1094"/>
      <c r="AK7" s="1095">
        <v>266</v>
      </c>
      <c r="AL7" s="1096"/>
      <c r="AM7" s="1096"/>
      <c r="AN7" s="1096"/>
      <c r="AO7" s="1096"/>
      <c r="AP7" s="1096">
        <v>6479</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15">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376</v>
      </c>
      <c r="B23" s="924" t="s">
        <v>377</v>
      </c>
      <c r="C23" s="925"/>
      <c r="D23" s="925"/>
      <c r="E23" s="925"/>
      <c r="F23" s="925"/>
      <c r="G23" s="925"/>
      <c r="H23" s="925"/>
      <c r="I23" s="925"/>
      <c r="J23" s="925"/>
      <c r="K23" s="925"/>
      <c r="L23" s="925"/>
      <c r="M23" s="925"/>
      <c r="N23" s="925"/>
      <c r="O23" s="925"/>
      <c r="P23" s="935"/>
      <c r="Q23" s="1054">
        <v>5419</v>
      </c>
      <c r="R23" s="1048"/>
      <c r="S23" s="1048"/>
      <c r="T23" s="1048"/>
      <c r="U23" s="1048"/>
      <c r="V23" s="1048">
        <v>5236</v>
      </c>
      <c r="W23" s="1048"/>
      <c r="X23" s="1048"/>
      <c r="Y23" s="1048"/>
      <c r="Z23" s="1048"/>
      <c r="AA23" s="1048">
        <v>184</v>
      </c>
      <c r="AB23" s="1048"/>
      <c r="AC23" s="1048"/>
      <c r="AD23" s="1048"/>
      <c r="AE23" s="1055"/>
      <c r="AF23" s="1056">
        <v>140</v>
      </c>
      <c r="AG23" s="1048"/>
      <c r="AH23" s="1048"/>
      <c r="AI23" s="1048"/>
      <c r="AJ23" s="1057"/>
      <c r="AK23" s="1058"/>
      <c r="AL23" s="1059"/>
      <c r="AM23" s="1059"/>
      <c r="AN23" s="1059"/>
      <c r="AO23" s="1059"/>
      <c r="AP23" s="1048">
        <v>6479</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388</v>
      </c>
      <c r="C28" s="1035"/>
      <c r="D28" s="1035"/>
      <c r="E28" s="1035"/>
      <c r="F28" s="1035"/>
      <c r="G28" s="1035"/>
      <c r="H28" s="1035"/>
      <c r="I28" s="1035"/>
      <c r="J28" s="1035"/>
      <c r="K28" s="1035"/>
      <c r="L28" s="1035"/>
      <c r="M28" s="1035"/>
      <c r="N28" s="1035"/>
      <c r="O28" s="1035"/>
      <c r="P28" s="1036"/>
      <c r="Q28" s="1037">
        <v>1026</v>
      </c>
      <c r="R28" s="1038"/>
      <c r="S28" s="1038"/>
      <c r="T28" s="1038"/>
      <c r="U28" s="1038"/>
      <c r="V28" s="1038">
        <v>1007</v>
      </c>
      <c r="W28" s="1038"/>
      <c r="X28" s="1038"/>
      <c r="Y28" s="1038"/>
      <c r="Z28" s="1038"/>
      <c r="AA28" s="1038">
        <v>19</v>
      </c>
      <c r="AB28" s="1038"/>
      <c r="AC28" s="1038"/>
      <c r="AD28" s="1038"/>
      <c r="AE28" s="1039"/>
      <c r="AF28" s="1040">
        <v>19</v>
      </c>
      <c r="AG28" s="1038"/>
      <c r="AH28" s="1038"/>
      <c r="AI28" s="1038"/>
      <c r="AJ28" s="1041"/>
      <c r="AK28" s="1029" t="s">
        <v>486</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389</v>
      </c>
      <c r="C29" s="1018"/>
      <c r="D29" s="1018"/>
      <c r="E29" s="1018"/>
      <c r="F29" s="1018"/>
      <c r="G29" s="1018"/>
      <c r="H29" s="1018"/>
      <c r="I29" s="1018"/>
      <c r="J29" s="1018"/>
      <c r="K29" s="1018"/>
      <c r="L29" s="1018"/>
      <c r="M29" s="1018"/>
      <c r="N29" s="1018"/>
      <c r="O29" s="1018"/>
      <c r="P29" s="1019"/>
      <c r="Q29" s="1025">
        <v>863</v>
      </c>
      <c r="R29" s="1026"/>
      <c r="S29" s="1026"/>
      <c r="T29" s="1026"/>
      <c r="U29" s="1026"/>
      <c r="V29" s="1026">
        <v>831</v>
      </c>
      <c r="W29" s="1026"/>
      <c r="X29" s="1026"/>
      <c r="Y29" s="1026"/>
      <c r="Z29" s="1026"/>
      <c r="AA29" s="1026">
        <v>32</v>
      </c>
      <c r="AB29" s="1026"/>
      <c r="AC29" s="1026"/>
      <c r="AD29" s="1026"/>
      <c r="AE29" s="1027"/>
      <c r="AF29" s="1022">
        <v>32</v>
      </c>
      <c r="AG29" s="1023"/>
      <c r="AH29" s="1023"/>
      <c r="AI29" s="1023"/>
      <c r="AJ29" s="1024"/>
      <c r="AK29" s="967" t="s">
        <v>486</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390</v>
      </c>
      <c r="C30" s="1018"/>
      <c r="D30" s="1018"/>
      <c r="E30" s="1018"/>
      <c r="F30" s="1018"/>
      <c r="G30" s="1018"/>
      <c r="H30" s="1018"/>
      <c r="I30" s="1018"/>
      <c r="J30" s="1018"/>
      <c r="K30" s="1018"/>
      <c r="L30" s="1018"/>
      <c r="M30" s="1018"/>
      <c r="N30" s="1018"/>
      <c r="O30" s="1018"/>
      <c r="P30" s="1019"/>
      <c r="Q30" s="1025">
        <v>165</v>
      </c>
      <c r="R30" s="1026"/>
      <c r="S30" s="1026"/>
      <c r="T30" s="1026"/>
      <c r="U30" s="1026"/>
      <c r="V30" s="1026">
        <v>160</v>
      </c>
      <c r="W30" s="1026"/>
      <c r="X30" s="1026"/>
      <c r="Y30" s="1026"/>
      <c r="Z30" s="1026"/>
      <c r="AA30" s="1026">
        <v>6</v>
      </c>
      <c r="AB30" s="1026"/>
      <c r="AC30" s="1026"/>
      <c r="AD30" s="1026"/>
      <c r="AE30" s="1027"/>
      <c r="AF30" s="1022">
        <v>6</v>
      </c>
      <c r="AG30" s="1023"/>
      <c r="AH30" s="1023"/>
      <c r="AI30" s="1023"/>
      <c r="AJ30" s="1024"/>
      <c r="AK30" s="967" t="s">
        <v>486</v>
      </c>
      <c r="AL30" s="958"/>
      <c r="AM30" s="958"/>
      <c r="AN30" s="958"/>
      <c r="AO30" s="958"/>
      <c r="AP30" s="958" t="s">
        <v>545</v>
      </c>
      <c r="AQ30" s="958"/>
      <c r="AR30" s="958"/>
      <c r="AS30" s="958"/>
      <c r="AT30" s="958"/>
      <c r="AU30" s="958" t="s">
        <v>545</v>
      </c>
      <c r="AV30" s="958"/>
      <c r="AW30" s="958"/>
      <c r="AX30" s="958"/>
      <c r="AY30" s="958"/>
      <c r="AZ30" s="1028" t="s">
        <v>545</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391</v>
      </c>
      <c r="C31" s="1018"/>
      <c r="D31" s="1018"/>
      <c r="E31" s="1018"/>
      <c r="F31" s="1018"/>
      <c r="G31" s="1018"/>
      <c r="H31" s="1018"/>
      <c r="I31" s="1018"/>
      <c r="J31" s="1018"/>
      <c r="K31" s="1018"/>
      <c r="L31" s="1018"/>
      <c r="M31" s="1018"/>
      <c r="N31" s="1018"/>
      <c r="O31" s="1018"/>
      <c r="P31" s="1019"/>
      <c r="Q31" s="1025">
        <v>265</v>
      </c>
      <c r="R31" s="1026"/>
      <c r="S31" s="1026"/>
      <c r="T31" s="1026"/>
      <c r="U31" s="1026"/>
      <c r="V31" s="1026">
        <v>264</v>
      </c>
      <c r="W31" s="1026"/>
      <c r="X31" s="1026"/>
      <c r="Y31" s="1026"/>
      <c r="Z31" s="1026"/>
      <c r="AA31" s="1026">
        <v>1</v>
      </c>
      <c r="AB31" s="1026"/>
      <c r="AC31" s="1026"/>
      <c r="AD31" s="1026"/>
      <c r="AE31" s="1027"/>
      <c r="AF31" s="1022">
        <v>265</v>
      </c>
      <c r="AG31" s="1023"/>
      <c r="AH31" s="1023"/>
      <c r="AI31" s="1023"/>
      <c r="AJ31" s="1024"/>
      <c r="AK31" s="967">
        <v>22</v>
      </c>
      <c r="AL31" s="958"/>
      <c r="AM31" s="958"/>
      <c r="AN31" s="958"/>
      <c r="AO31" s="958"/>
      <c r="AP31" s="958">
        <v>815</v>
      </c>
      <c r="AQ31" s="958"/>
      <c r="AR31" s="958"/>
      <c r="AS31" s="958"/>
      <c r="AT31" s="958"/>
      <c r="AU31" s="958">
        <v>178</v>
      </c>
      <c r="AV31" s="958"/>
      <c r="AW31" s="958"/>
      <c r="AX31" s="958"/>
      <c r="AY31" s="958"/>
      <c r="AZ31" s="1028" t="s">
        <v>545</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393</v>
      </c>
      <c r="C32" s="1018"/>
      <c r="D32" s="1018"/>
      <c r="E32" s="1018"/>
      <c r="F32" s="1018"/>
      <c r="G32" s="1018"/>
      <c r="H32" s="1018"/>
      <c r="I32" s="1018"/>
      <c r="J32" s="1018"/>
      <c r="K32" s="1018"/>
      <c r="L32" s="1018"/>
      <c r="M32" s="1018"/>
      <c r="N32" s="1018"/>
      <c r="O32" s="1018"/>
      <c r="P32" s="1019"/>
      <c r="Q32" s="1025">
        <v>398</v>
      </c>
      <c r="R32" s="1026"/>
      <c r="S32" s="1026"/>
      <c r="T32" s="1026"/>
      <c r="U32" s="1026"/>
      <c r="V32" s="1026">
        <v>396</v>
      </c>
      <c r="W32" s="1026"/>
      <c r="X32" s="1026"/>
      <c r="Y32" s="1026"/>
      <c r="Z32" s="1026"/>
      <c r="AA32" s="1026">
        <v>2</v>
      </c>
      <c r="AB32" s="1026"/>
      <c r="AC32" s="1026"/>
      <c r="AD32" s="1026"/>
      <c r="AE32" s="1027"/>
      <c r="AF32" s="1022">
        <v>97</v>
      </c>
      <c r="AG32" s="1023"/>
      <c r="AH32" s="1023"/>
      <c r="AI32" s="1023"/>
      <c r="AJ32" s="1024"/>
      <c r="AK32" s="967">
        <v>237</v>
      </c>
      <c r="AL32" s="958"/>
      <c r="AM32" s="958"/>
      <c r="AN32" s="958"/>
      <c r="AO32" s="958"/>
      <c r="AP32" s="958">
        <v>3316</v>
      </c>
      <c r="AQ32" s="958"/>
      <c r="AR32" s="958"/>
      <c r="AS32" s="958"/>
      <c r="AT32" s="958"/>
      <c r="AU32" s="958">
        <v>1870</v>
      </c>
      <c r="AV32" s="958"/>
      <c r="AW32" s="958"/>
      <c r="AX32" s="958"/>
      <c r="AY32" s="958"/>
      <c r="AZ32" s="1028" t="s">
        <v>545</v>
      </c>
      <c r="BA32" s="1028"/>
      <c r="BB32" s="1028"/>
      <c r="BC32" s="1028"/>
      <c r="BD32" s="1028"/>
      <c r="BE32" s="959" t="s">
        <v>392</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418</v>
      </c>
      <c r="AG63" s="946"/>
      <c r="AH63" s="946"/>
      <c r="AI63" s="946"/>
      <c r="AJ63" s="1009"/>
      <c r="AK63" s="1010"/>
      <c r="AL63" s="950"/>
      <c r="AM63" s="950"/>
      <c r="AN63" s="950"/>
      <c r="AO63" s="950"/>
      <c r="AP63" s="946">
        <v>4130</v>
      </c>
      <c r="AQ63" s="946"/>
      <c r="AR63" s="946"/>
      <c r="AS63" s="946"/>
      <c r="AT63" s="946"/>
      <c r="AU63" s="946">
        <v>2048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546</v>
      </c>
      <c r="C68" s="973"/>
      <c r="D68" s="973"/>
      <c r="E68" s="973"/>
      <c r="F68" s="973"/>
      <c r="G68" s="973"/>
      <c r="H68" s="973"/>
      <c r="I68" s="973"/>
      <c r="J68" s="973"/>
      <c r="K68" s="973"/>
      <c r="L68" s="973"/>
      <c r="M68" s="973"/>
      <c r="N68" s="973"/>
      <c r="O68" s="973"/>
      <c r="P68" s="974"/>
      <c r="Q68" s="975">
        <v>5665</v>
      </c>
      <c r="R68" s="969"/>
      <c r="S68" s="969"/>
      <c r="T68" s="969"/>
      <c r="U68" s="969"/>
      <c r="V68" s="969">
        <v>5575</v>
      </c>
      <c r="W68" s="969"/>
      <c r="X68" s="969"/>
      <c r="Y68" s="969"/>
      <c r="Z68" s="969"/>
      <c r="AA68" s="969">
        <v>90</v>
      </c>
      <c r="AB68" s="969"/>
      <c r="AC68" s="969"/>
      <c r="AD68" s="969"/>
      <c r="AE68" s="969"/>
      <c r="AF68" s="969">
        <v>90</v>
      </c>
      <c r="AG68" s="969"/>
      <c r="AH68" s="969"/>
      <c r="AI68" s="969"/>
      <c r="AJ68" s="969"/>
      <c r="AK68" s="969">
        <v>45</v>
      </c>
      <c r="AL68" s="969"/>
      <c r="AM68" s="969"/>
      <c r="AN68" s="969"/>
      <c r="AO68" s="969"/>
      <c r="AP68" s="969">
        <v>6955</v>
      </c>
      <c r="AQ68" s="969"/>
      <c r="AR68" s="969"/>
      <c r="AS68" s="969"/>
      <c r="AT68" s="969"/>
      <c r="AU68" s="969">
        <v>214</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547</v>
      </c>
      <c r="C69" s="962"/>
      <c r="D69" s="962"/>
      <c r="E69" s="962"/>
      <c r="F69" s="962"/>
      <c r="G69" s="962"/>
      <c r="H69" s="962"/>
      <c r="I69" s="962"/>
      <c r="J69" s="962"/>
      <c r="K69" s="962"/>
      <c r="L69" s="962"/>
      <c r="M69" s="962"/>
      <c r="N69" s="962"/>
      <c r="O69" s="962"/>
      <c r="P69" s="963"/>
      <c r="Q69" s="964">
        <v>3963</v>
      </c>
      <c r="R69" s="958"/>
      <c r="S69" s="958"/>
      <c r="T69" s="958"/>
      <c r="U69" s="958"/>
      <c r="V69" s="958">
        <v>3588</v>
      </c>
      <c r="W69" s="958"/>
      <c r="X69" s="958"/>
      <c r="Y69" s="958"/>
      <c r="Z69" s="958"/>
      <c r="AA69" s="958">
        <v>375</v>
      </c>
      <c r="AB69" s="958"/>
      <c r="AC69" s="958"/>
      <c r="AD69" s="958"/>
      <c r="AE69" s="958"/>
      <c r="AF69" s="958">
        <v>375</v>
      </c>
      <c r="AG69" s="958"/>
      <c r="AH69" s="958"/>
      <c r="AI69" s="958"/>
      <c r="AJ69" s="958"/>
      <c r="AK69" s="958">
        <v>22</v>
      </c>
      <c r="AL69" s="958"/>
      <c r="AM69" s="958"/>
      <c r="AN69" s="958"/>
      <c r="AO69" s="958"/>
      <c r="AP69" s="958" t="s">
        <v>545</v>
      </c>
      <c r="AQ69" s="958"/>
      <c r="AR69" s="958"/>
      <c r="AS69" s="958"/>
      <c r="AT69" s="958"/>
      <c r="AU69" s="958" t="s">
        <v>545</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548</v>
      </c>
      <c r="C70" s="962"/>
      <c r="D70" s="962"/>
      <c r="E70" s="962"/>
      <c r="F70" s="962"/>
      <c r="G70" s="962"/>
      <c r="H70" s="962"/>
      <c r="I70" s="962"/>
      <c r="J70" s="962"/>
      <c r="K70" s="962"/>
      <c r="L70" s="962"/>
      <c r="M70" s="962"/>
      <c r="N70" s="962"/>
      <c r="O70" s="962"/>
      <c r="P70" s="963"/>
      <c r="Q70" s="964">
        <v>3</v>
      </c>
      <c r="R70" s="958"/>
      <c r="S70" s="958"/>
      <c r="T70" s="958"/>
      <c r="U70" s="958"/>
      <c r="V70" s="958">
        <v>1</v>
      </c>
      <c r="W70" s="958"/>
      <c r="X70" s="958"/>
      <c r="Y70" s="958"/>
      <c r="Z70" s="958"/>
      <c r="AA70" s="958">
        <v>2</v>
      </c>
      <c r="AB70" s="958"/>
      <c r="AC70" s="958"/>
      <c r="AD70" s="958"/>
      <c r="AE70" s="958"/>
      <c r="AF70" s="958">
        <v>2</v>
      </c>
      <c r="AG70" s="958"/>
      <c r="AH70" s="958"/>
      <c r="AI70" s="958"/>
      <c r="AJ70" s="958"/>
      <c r="AK70" s="958" t="s">
        <v>545</v>
      </c>
      <c r="AL70" s="958"/>
      <c r="AM70" s="958"/>
      <c r="AN70" s="958"/>
      <c r="AO70" s="958"/>
      <c r="AP70" s="958" t="s">
        <v>545</v>
      </c>
      <c r="AQ70" s="958"/>
      <c r="AR70" s="958"/>
      <c r="AS70" s="958"/>
      <c r="AT70" s="958"/>
      <c r="AU70" s="958" t="s">
        <v>545</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549</v>
      </c>
      <c r="C71" s="962"/>
      <c r="D71" s="962"/>
      <c r="E71" s="962"/>
      <c r="F71" s="962"/>
      <c r="G71" s="962"/>
      <c r="H71" s="962"/>
      <c r="I71" s="962"/>
      <c r="J71" s="962"/>
      <c r="K71" s="962"/>
      <c r="L71" s="962"/>
      <c r="M71" s="962"/>
      <c r="N71" s="962"/>
      <c r="O71" s="962"/>
      <c r="P71" s="963"/>
      <c r="Q71" s="964">
        <v>93</v>
      </c>
      <c r="R71" s="958"/>
      <c r="S71" s="958"/>
      <c r="T71" s="958"/>
      <c r="U71" s="958"/>
      <c r="V71" s="958">
        <v>91</v>
      </c>
      <c r="W71" s="958"/>
      <c r="X71" s="958"/>
      <c r="Y71" s="958"/>
      <c r="Z71" s="958"/>
      <c r="AA71" s="958">
        <v>2</v>
      </c>
      <c r="AB71" s="958"/>
      <c r="AC71" s="958"/>
      <c r="AD71" s="958"/>
      <c r="AE71" s="958"/>
      <c r="AF71" s="958">
        <v>2</v>
      </c>
      <c r="AG71" s="958"/>
      <c r="AH71" s="958"/>
      <c r="AI71" s="958"/>
      <c r="AJ71" s="958"/>
      <c r="AK71" s="958" t="s">
        <v>545</v>
      </c>
      <c r="AL71" s="958"/>
      <c r="AM71" s="958"/>
      <c r="AN71" s="958"/>
      <c r="AO71" s="958"/>
      <c r="AP71" s="958" t="s">
        <v>545</v>
      </c>
      <c r="AQ71" s="958"/>
      <c r="AR71" s="958"/>
      <c r="AS71" s="958"/>
      <c r="AT71" s="958"/>
      <c r="AU71" s="958" t="s">
        <v>545</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550</v>
      </c>
      <c r="C72" s="962"/>
      <c r="D72" s="962"/>
      <c r="E72" s="962"/>
      <c r="F72" s="962"/>
      <c r="G72" s="962"/>
      <c r="H72" s="962"/>
      <c r="I72" s="962"/>
      <c r="J72" s="962"/>
      <c r="K72" s="962"/>
      <c r="L72" s="962"/>
      <c r="M72" s="962"/>
      <c r="N72" s="962"/>
      <c r="O72" s="962"/>
      <c r="P72" s="963"/>
      <c r="Q72" s="964">
        <v>1111</v>
      </c>
      <c r="R72" s="958"/>
      <c r="S72" s="958"/>
      <c r="T72" s="958"/>
      <c r="U72" s="958"/>
      <c r="V72" s="958">
        <v>1018</v>
      </c>
      <c r="W72" s="958"/>
      <c r="X72" s="958"/>
      <c r="Y72" s="958"/>
      <c r="Z72" s="958"/>
      <c r="AA72" s="958">
        <v>93</v>
      </c>
      <c r="AB72" s="958"/>
      <c r="AC72" s="958"/>
      <c r="AD72" s="958"/>
      <c r="AE72" s="958"/>
      <c r="AF72" s="958">
        <v>93</v>
      </c>
      <c r="AG72" s="958"/>
      <c r="AH72" s="958"/>
      <c r="AI72" s="958"/>
      <c r="AJ72" s="958"/>
      <c r="AK72" s="958">
        <v>34</v>
      </c>
      <c r="AL72" s="958"/>
      <c r="AM72" s="958"/>
      <c r="AN72" s="958"/>
      <c r="AO72" s="958"/>
      <c r="AP72" s="958" t="s">
        <v>545</v>
      </c>
      <c r="AQ72" s="958"/>
      <c r="AR72" s="958"/>
      <c r="AS72" s="958"/>
      <c r="AT72" s="958"/>
      <c r="AU72" s="958" t="s">
        <v>545</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551</v>
      </c>
      <c r="C73" s="962"/>
      <c r="D73" s="962"/>
      <c r="E73" s="962"/>
      <c r="F73" s="962"/>
      <c r="G73" s="962"/>
      <c r="H73" s="962"/>
      <c r="I73" s="962"/>
      <c r="J73" s="962"/>
      <c r="K73" s="962"/>
      <c r="L73" s="962"/>
      <c r="M73" s="962"/>
      <c r="N73" s="962"/>
      <c r="O73" s="962"/>
      <c r="P73" s="963"/>
      <c r="Q73" s="964">
        <v>416492</v>
      </c>
      <c r="R73" s="958"/>
      <c r="S73" s="958"/>
      <c r="T73" s="958"/>
      <c r="U73" s="958"/>
      <c r="V73" s="958">
        <v>405939</v>
      </c>
      <c r="W73" s="958"/>
      <c r="X73" s="958"/>
      <c r="Y73" s="958"/>
      <c r="Z73" s="958"/>
      <c r="AA73" s="958">
        <v>10552</v>
      </c>
      <c r="AB73" s="958"/>
      <c r="AC73" s="958"/>
      <c r="AD73" s="958"/>
      <c r="AE73" s="958"/>
      <c r="AF73" s="958">
        <v>10552</v>
      </c>
      <c r="AG73" s="958"/>
      <c r="AH73" s="958"/>
      <c r="AI73" s="958"/>
      <c r="AJ73" s="958"/>
      <c r="AK73" s="958">
        <v>2584</v>
      </c>
      <c r="AL73" s="958"/>
      <c r="AM73" s="958"/>
      <c r="AN73" s="958"/>
      <c r="AO73" s="958"/>
      <c r="AP73" s="958" t="s">
        <v>545</v>
      </c>
      <c r="AQ73" s="958"/>
      <c r="AR73" s="958"/>
      <c r="AS73" s="958"/>
      <c r="AT73" s="958"/>
      <c r="AU73" s="958" t="s">
        <v>545</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552</v>
      </c>
      <c r="C74" s="962"/>
      <c r="D74" s="962"/>
      <c r="E74" s="962"/>
      <c r="F74" s="962"/>
      <c r="G74" s="962"/>
      <c r="H74" s="962"/>
      <c r="I74" s="962"/>
      <c r="J74" s="962"/>
      <c r="K74" s="962"/>
      <c r="L74" s="962"/>
      <c r="M74" s="962"/>
      <c r="N74" s="962"/>
      <c r="O74" s="962"/>
      <c r="P74" s="963"/>
      <c r="Q74" s="964">
        <v>2453</v>
      </c>
      <c r="R74" s="958"/>
      <c r="S74" s="958"/>
      <c r="T74" s="958"/>
      <c r="U74" s="958"/>
      <c r="V74" s="958">
        <v>2452</v>
      </c>
      <c r="W74" s="958"/>
      <c r="X74" s="958"/>
      <c r="Y74" s="958"/>
      <c r="Z74" s="958"/>
      <c r="AA74" s="958">
        <v>1</v>
      </c>
      <c r="AB74" s="958"/>
      <c r="AC74" s="958"/>
      <c r="AD74" s="958"/>
      <c r="AE74" s="958"/>
      <c r="AF74" s="958">
        <v>1</v>
      </c>
      <c r="AG74" s="958"/>
      <c r="AH74" s="958"/>
      <c r="AI74" s="958"/>
      <c r="AJ74" s="958"/>
      <c r="AK74" s="958" t="s">
        <v>545</v>
      </c>
      <c r="AL74" s="958"/>
      <c r="AM74" s="958"/>
      <c r="AN74" s="958"/>
      <c r="AO74" s="958"/>
      <c r="AP74" s="958" t="s">
        <v>545</v>
      </c>
      <c r="AQ74" s="958"/>
      <c r="AR74" s="958"/>
      <c r="AS74" s="958"/>
      <c r="AT74" s="958"/>
      <c r="AU74" s="958" t="s">
        <v>545</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11115</v>
      </c>
      <c r="AG88" s="946"/>
      <c r="AH88" s="946"/>
      <c r="AI88" s="946"/>
      <c r="AJ88" s="946"/>
      <c r="AK88" s="950"/>
      <c r="AL88" s="950"/>
      <c r="AM88" s="950"/>
      <c r="AN88" s="950"/>
      <c r="AO88" s="950"/>
      <c r="AP88" s="946">
        <v>6955</v>
      </c>
      <c r="AQ88" s="946"/>
      <c r="AR88" s="946"/>
      <c r="AS88" s="946"/>
      <c r="AT88" s="946"/>
      <c r="AU88" s="946">
        <v>214</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24"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491505</v>
      </c>
      <c r="AB110" s="876"/>
      <c r="AC110" s="876"/>
      <c r="AD110" s="876"/>
      <c r="AE110" s="877"/>
      <c r="AF110" s="878">
        <v>524308</v>
      </c>
      <c r="AG110" s="876"/>
      <c r="AH110" s="876"/>
      <c r="AI110" s="876"/>
      <c r="AJ110" s="877"/>
      <c r="AK110" s="878">
        <v>530974</v>
      </c>
      <c r="AL110" s="876"/>
      <c r="AM110" s="876"/>
      <c r="AN110" s="876"/>
      <c r="AO110" s="877"/>
      <c r="AP110" s="879">
        <v>18.399999999999999</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6816265</v>
      </c>
      <c r="BR110" s="829"/>
      <c r="BS110" s="829"/>
      <c r="BT110" s="829"/>
      <c r="BU110" s="829"/>
      <c r="BV110" s="829">
        <v>6755971</v>
      </c>
      <c r="BW110" s="829"/>
      <c r="BX110" s="829"/>
      <c r="BY110" s="829"/>
      <c r="BZ110" s="829"/>
      <c r="CA110" s="829">
        <v>6478904</v>
      </c>
      <c r="CB110" s="829"/>
      <c r="CC110" s="829"/>
      <c r="CD110" s="829"/>
      <c r="CE110" s="829"/>
      <c r="CF110" s="853">
        <v>224.3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15630</v>
      </c>
      <c r="BR111" s="804"/>
      <c r="BS111" s="804"/>
      <c r="BT111" s="804"/>
      <c r="BU111" s="804"/>
      <c r="BV111" s="804">
        <v>12958</v>
      </c>
      <c r="BW111" s="804"/>
      <c r="BX111" s="804"/>
      <c r="BY111" s="804"/>
      <c r="BZ111" s="804"/>
      <c r="CA111" s="804">
        <v>10286</v>
      </c>
      <c r="CB111" s="804"/>
      <c r="CC111" s="804"/>
      <c r="CD111" s="804"/>
      <c r="CE111" s="804"/>
      <c r="CF111" s="862">
        <v>0.4</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2056273</v>
      </c>
      <c r="BR112" s="804"/>
      <c r="BS112" s="804"/>
      <c r="BT112" s="804"/>
      <c r="BU112" s="804"/>
      <c r="BV112" s="804">
        <v>2082329</v>
      </c>
      <c r="BW112" s="804"/>
      <c r="BX112" s="804"/>
      <c r="BY112" s="804"/>
      <c r="BZ112" s="804"/>
      <c r="CA112" s="804">
        <v>2048494</v>
      </c>
      <c r="CB112" s="804"/>
      <c r="CC112" s="804"/>
      <c r="CD112" s="804"/>
      <c r="CE112" s="804"/>
      <c r="CF112" s="862">
        <v>70.900000000000006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165723</v>
      </c>
      <c r="AB113" s="906"/>
      <c r="AC113" s="906"/>
      <c r="AD113" s="906"/>
      <c r="AE113" s="907"/>
      <c r="AF113" s="908">
        <v>175608</v>
      </c>
      <c r="AG113" s="906"/>
      <c r="AH113" s="906"/>
      <c r="AI113" s="906"/>
      <c r="AJ113" s="907"/>
      <c r="AK113" s="908">
        <v>180115</v>
      </c>
      <c r="AL113" s="906"/>
      <c r="AM113" s="906"/>
      <c r="AN113" s="906"/>
      <c r="AO113" s="907"/>
      <c r="AP113" s="909">
        <v>6.2</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204216</v>
      </c>
      <c r="BR113" s="804"/>
      <c r="BS113" s="804"/>
      <c r="BT113" s="804"/>
      <c r="BU113" s="804"/>
      <c r="BV113" s="804">
        <v>205924</v>
      </c>
      <c r="BW113" s="804"/>
      <c r="BX113" s="804"/>
      <c r="BY113" s="804"/>
      <c r="BZ113" s="804"/>
      <c r="CA113" s="804">
        <v>213771</v>
      </c>
      <c r="CB113" s="804"/>
      <c r="CC113" s="804"/>
      <c r="CD113" s="804"/>
      <c r="CE113" s="804"/>
      <c r="CF113" s="862">
        <v>7.4</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21776</v>
      </c>
      <c r="AB114" s="767"/>
      <c r="AC114" s="767"/>
      <c r="AD114" s="767"/>
      <c r="AE114" s="768"/>
      <c r="AF114" s="769">
        <v>22293</v>
      </c>
      <c r="AG114" s="767"/>
      <c r="AH114" s="767"/>
      <c r="AI114" s="767"/>
      <c r="AJ114" s="768"/>
      <c r="AK114" s="769">
        <v>23176</v>
      </c>
      <c r="AL114" s="767"/>
      <c r="AM114" s="767"/>
      <c r="AN114" s="767"/>
      <c r="AO114" s="768"/>
      <c r="AP114" s="811">
        <v>0.8</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529618</v>
      </c>
      <c r="BR114" s="804"/>
      <c r="BS114" s="804"/>
      <c r="BT114" s="804"/>
      <c r="BU114" s="804"/>
      <c r="BV114" s="804">
        <v>519407</v>
      </c>
      <c r="BW114" s="804"/>
      <c r="BX114" s="804"/>
      <c r="BY114" s="804"/>
      <c r="BZ114" s="804"/>
      <c r="CA114" s="804">
        <v>617844</v>
      </c>
      <c r="CB114" s="804"/>
      <c r="CC114" s="804"/>
      <c r="CD114" s="804"/>
      <c r="CE114" s="804"/>
      <c r="CF114" s="862">
        <v>21.4</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15630</v>
      </c>
      <c r="DH116" s="767"/>
      <c r="DI116" s="767"/>
      <c r="DJ116" s="767"/>
      <c r="DK116" s="768"/>
      <c r="DL116" s="769">
        <v>12958</v>
      </c>
      <c r="DM116" s="767"/>
      <c r="DN116" s="767"/>
      <c r="DO116" s="767"/>
      <c r="DP116" s="768"/>
      <c r="DQ116" s="769">
        <v>10286</v>
      </c>
      <c r="DR116" s="767"/>
      <c r="DS116" s="767"/>
      <c r="DT116" s="767"/>
      <c r="DU116" s="768"/>
      <c r="DV116" s="811">
        <v>0.4</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679004</v>
      </c>
      <c r="AB117" s="890"/>
      <c r="AC117" s="890"/>
      <c r="AD117" s="890"/>
      <c r="AE117" s="891"/>
      <c r="AF117" s="892">
        <v>722209</v>
      </c>
      <c r="AG117" s="890"/>
      <c r="AH117" s="890"/>
      <c r="AI117" s="890"/>
      <c r="AJ117" s="891"/>
      <c r="AK117" s="892">
        <v>734265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440</v>
      </c>
      <c r="BP119" s="865"/>
      <c r="BQ119" s="866">
        <v>9622002</v>
      </c>
      <c r="BR119" s="832"/>
      <c r="BS119" s="832"/>
      <c r="BT119" s="832"/>
      <c r="BU119" s="832"/>
      <c r="BV119" s="832">
        <v>9576589</v>
      </c>
      <c r="BW119" s="832"/>
      <c r="BX119" s="832"/>
      <c r="BY119" s="832"/>
      <c r="BZ119" s="832"/>
      <c r="CA119" s="832">
        <v>9369299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1287155</v>
      </c>
      <c r="BR120" s="829"/>
      <c r="BS120" s="829"/>
      <c r="BT120" s="829"/>
      <c r="BU120" s="829"/>
      <c r="BV120" s="829">
        <v>1511838</v>
      </c>
      <c r="BW120" s="829"/>
      <c r="BX120" s="829"/>
      <c r="BY120" s="829"/>
      <c r="BZ120" s="829"/>
      <c r="CA120" s="829">
        <v>1561508</v>
      </c>
      <c r="CB120" s="829"/>
      <c r="CC120" s="829"/>
      <c r="CD120" s="829"/>
      <c r="CE120" s="829"/>
      <c r="CF120" s="853">
        <v>54.1</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1837030</v>
      </c>
      <c r="DH120" s="829"/>
      <c r="DI120" s="829"/>
      <c r="DJ120" s="829"/>
      <c r="DK120" s="829"/>
      <c r="DL120" s="829">
        <v>1831712</v>
      </c>
      <c r="DM120" s="829"/>
      <c r="DN120" s="829"/>
      <c r="DO120" s="829"/>
      <c r="DP120" s="829"/>
      <c r="DQ120" s="829">
        <v>1870055</v>
      </c>
      <c r="DR120" s="829"/>
      <c r="DS120" s="829"/>
      <c r="DT120" s="829"/>
      <c r="DU120" s="829"/>
      <c r="DV120" s="830">
        <v>64.7</v>
      </c>
      <c r="DW120" s="830"/>
      <c r="DX120" s="830"/>
      <c r="DY120" s="830"/>
      <c r="DZ120" s="831"/>
    </row>
    <row r="121" spans="1:130" s="224"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14749</v>
      </c>
      <c r="BR121" s="804"/>
      <c r="BS121" s="804"/>
      <c r="BT121" s="804"/>
      <c r="BU121" s="804"/>
      <c r="BV121" s="804">
        <v>10484</v>
      </c>
      <c r="BW121" s="804"/>
      <c r="BX121" s="804"/>
      <c r="BY121" s="804"/>
      <c r="BZ121" s="804"/>
      <c r="CA121" s="804">
        <v>5638</v>
      </c>
      <c r="CB121" s="804"/>
      <c r="CC121" s="804"/>
      <c r="CD121" s="804"/>
      <c r="CE121" s="804"/>
      <c r="CF121" s="862">
        <v>0.2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219243</v>
      </c>
      <c r="DH121" s="804"/>
      <c r="DI121" s="804"/>
      <c r="DJ121" s="804"/>
      <c r="DK121" s="804"/>
      <c r="DL121" s="804">
        <v>250617</v>
      </c>
      <c r="DM121" s="804"/>
      <c r="DN121" s="804"/>
      <c r="DO121" s="804"/>
      <c r="DP121" s="804"/>
      <c r="DQ121" s="804">
        <v>178439</v>
      </c>
      <c r="DR121" s="804"/>
      <c r="DS121" s="804"/>
      <c r="DT121" s="804"/>
      <c r="DU121" s="804"/>
      <c r="DV121" s="781">
        <v>6.2</v>
      </c>
      <c r="DW121" s="781"/>
      <c r="DX121" s="781"/>
      <c r="DY121" s="781"/>
      <c r="DZ121" s="782"/>
    </row>
    <row r="122" spans="1:130" s="224"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5415791</v>
      </c>
      <c r="BR122" s="832"/>
      <c r="BS122" s="832"/>
      <c r="BT122" s="832"/>
      <c r="BU122" s="832"/>
      <c r="BV122" s="832">
        <v>5230360</v>
      </c>
      <c r="BW122" s="832"/>
      <c r="BX122" s="832"/>
      <c r="BY122" s="832"/>
      <c r="BZ122" s="832"/>
      <c r="CA122" s="832">
        <v>5054134</v>
      </c>
      <c r="CB122" s="832"/>
      <c r="CC122" s="832"/>
      <c r="CD122" s="832"/>
      <c r="CE122" s="832"/>
      <c r="CF122" s="833">
        <v>174.9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24"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448</v>
      </c>
      <c r="BP123" s="865"/>
      <c r="BQ123" s="819">
        <v>6717695</v>
      </c>
      <c r="BR123" s="820"/>
      <c r="BS123" s="820"/>
      <c r="BT123" s="820"/>
      <c r="BU123" s="820"/>
      <c r="BV123" s="820">
        <v>6752682</v>
      </c>
      <c r="BW123" s="820"/>
      <c r="BX123" s="820"/>
      <c r="BY123" s="820"/>
      <c r="BZ123" s="820"/>
      <c r="CA123" s="820">
        <v>6621280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101.7</v>
      </c>
      <c r="BR124" s="818"/>
      <c r="BS124" s="818"/>
      <c r="BT124" s="818"/>
      <c r="BU124" s="818"/>
      <c r="BV124" s="818">
        <v>100</v>
      </c>
      <c r="BW124" s="818"/>
      <c r="BX124" s="818"/>
      <c r="BY124" s="818"/>
      <c r="BZ124" s="818"/>
      <c r="CA124" s="818">
        <v>95.1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23412</v>
      </c>
      <c r="AB128" s="788"/>
      <c r="AC128" s="788"/>
      <c r="AD128" s="788"/>
      <c r="AE128" s="789"/>
      <c r="AF128" s="790">
        <v>24488</v>
      </c>
      <c r="AG128" s="788"/>
      <c r="AH128" s="788"/>
      <c r="AI128" s="788"/>
      <c r="AJ128" s="789"/>
      <c r="AK128" s="790">
        <v>28286</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3250960</v>
      </c>
      <c r="AB129" s="767"/>
      <c r="AC129" s="767"/>
      <c r="AD129" s="767"/>
      <c r="AE129" s="768"/>
      <c r="AF129" s="769">
        <v>3231348</v>
      </c>
      <c r="AG129" s="767"/>
      <c r="AH129" s="767"/>
      <c r="AI129" s="767"/>
      <c r="AJ129" s="768"/>
      <c r="AK129" s="769">
        <v>3286127</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396255</v>
      </c>
      <c r="AB130" s="767"/>
      <c r="AC130" s="767"/>
      <c r="AD130" s="767"/>
      <c r="AE130" s="768"/>
      <c r="AF130" s="769">
        <v>409780</v>
      </c>
      <c r="AG130" s="767"/>
      <c r="AH130" s="767"/>
      <c r="AI130" s="767"/>
      <c r="AJ130" s="768"/>
      <c r="AK130" s="769">
        <v>397197</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9.9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2854705</v>
      </c>
      <c r="AB131" s="751"/>
      <c r="AC131" s="751"/>
      <c r="AD131" s="751"/>
      <c r="AE131" s="752"/>
      <c r="AF131" s="753">
        <v>2821568</v>
      </c>
      <c r="AG131" s="751"/>
      <c r="AH131" s="751"/>
      <c r="AI131" s="751"/>
      <c r="AJ131" s="752"/>
      <c r="AK131" s="753">
        <v>2888930</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v>95.1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9.0845463889999998</v>
      </c>
      <c r="AB132" s="732"/>
      <c r="AC132" s="732"/>
      <c r="AD132" s="732"/>
      <c r="AE132" s="733"/>
      <c r="AF132" s="734">
        <v>10.204999490000001</v>
      </c>
      <c r="AG132" s="732"/>
      <c r="AH132" s="732"/>
      <c r="AI132" s="732"/>
      <c r="AJ132" s="733"/>
      <c r="AK132" s="734">
        <v>10.68845559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v>
      </c>
      <c r="AB133" s="711"/>
      <c r="AC133" s="711"/>
      <c r="AD133" s="711"/>
      <c r="AE133" s="712"/>
      <c r="AF133" s="710">
        <v>9.1</v>
      </c>
      <c r="AG133" s="711"/>
      <c r="AH133" s="711"/>
      <c r="AI133" s="711"/>
      <c r="AJ133" s="712"/>
      <c r="AK133" s="710">
        <v>9.9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yyb28rBlSXis0o1TUZu8Ypl5/c3OZCcsMoQRivXCKO93F8O+AA73hB0ccYPz736+ANlROh3hO38y/GNKBGhZQ==" saltValue="Pcc+/wwCd8kAsVl1ofNK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mPq7yeUhaDuqUQ5Os53PSXnWxdDs6zlsJe2sIxeOn6bYqlxUCp/YetahHzVFeDx8inorVKDKhUb5+nT2dvNJNA==" saltValue="Kcpba2mkFp8RFxPUtncmkg==" spinCount="100000" sheet="1" objects="1" scenarios="1"/>
  <dataConsolidate/>
  <phoneticPr fontId="2"/>
  <pageMargins left="0.59055118110236227" right="0" top="0.59055118110236227" bottom="0.59055118110236227" header="0.39370078740157483" footer="0.39370078740157483"/>
  <pageSetup paperSize="9" scale="43" orientation="landscape" horizontalDpi="1200" vertic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2zlRyi6WJx11soLy1mo360h2VLW06bZAwqvdKqBvnwLd2oy3KGww+6Hek3jJLLZGdbtmZT0YlWhCPrJw3UT1w==" saltValue="u5hnqS0ZsYkMZhYE5ZFY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05" t="s">
        <v>477</v>
      </c>
      <c r="AP7" s="265"/>
      <c r="AQ7" s="266" t="s">
        <v>478</v>
      </c>
      <c r="AR7" s="267"/>
    </row>
    <row r="8" spans="1:46" x14ac:dyDescent="0.15">
      <c r="A8" s="259"/>
      <c r="AK8" s="268"/>
      <c r="AL8" s="269"/>
      <c r="AM8" s="269"/>
      <c r="AN8" s="270"/>
      <c r="AO8" s="1106"/>
      <c r="AP8" s="271" t="s">
        <v>479</v>
      </c>
      <c r="AQ8" s="272" t="s">
        <v>480</v>
      </c>
      <c r="AR8" s="273" t="s">
        <v>481</v>
      </c>
    </row>
    <row r="9" spans="1:46" x14ac:dyDescent="0.15">
      <c r="A9" s="259"/>
      <c r="AK9" s="1117" t="s">
        <v>482</v>
      </c>
      <c r="AL9" s="1118"/>
      <c r="AM9" s="1118"/>
      <c r="AN9" s="1119"/>
      <c r="AO9" s="274">
        <v>1182278</v>
      </c>
      <c r="AP9" s="274">
        <v>133908</v>
      </c>
      <c r="AQ9" s="275">
        <v>143042</v>
      </c>
      <c r="AR9" s="276">
        <v>-6.4</v>
      </c>
    </row>
    <row r="10" spans="1:46" ht="13.5" customHeight="1" x14ac:dyDescent="0.15">
      <c r="A10" s="259"/>
      <c r="AK10" s="1117" t="s">
        <v>483</v>
      </c>
      <c r="AL10" s="1118"/>
      <c r="AM10" s="1118"/>
      <c r="AN10" s="1119"/>
      <c r="AO10" s="277">
        <v>11376</v>
      </c>
      <c r="AP10" s="277">
        <v>1288</v>
      </c>
      <c r="AQ10" s="278">
        <v>17233</v>
      </c>
      <c r="AR10" s="279">
        <v>-92.5</v>
      </c>
    </row>
    <row r="11" spans="1:46" ht="13.5" customHeight="1" x14ac:dyDescent="0.15">
      <c r="A11" s="259"/>
      <c r="AK11" s="1117" t="s">
        <v>484</v>
      </c>
      <c r="AL11" s="1118"/>
      <c r="AM11" s="1118"/>
      <c r="AN11" s="1119"/>
      <c r="AO11" s="277">
        <v>14551</v>
      </c>
      <c r="AP11" s="277">
        <v>1648</v>
      </c>
      <c r="AQ11" s="278">
        <v>1297</v>
      </c>
      <c r="AR11" s="279">
        <v>27.1</v>
      </c>
    </row>
    <row r="12" spans="1:46" ht="13.5" customHeight="1" x14ac:dyDescent="0.15">
      <c r="A12" s="259"/>
      <c r="AK12" s="1117" t="s">
        <v>485</v>
      </c>
      <c r="AL12" s="1118"/>
      <c r="AM12" s="1118"/>
      <c r="AN12" s="1119"/>
      <c r="AO12" s="277" t="s">
        <v>486</v>
      </c>
      <c r="AP12" s="277" t="s">
        <v>486</v>
      </c>
      <c r="AQ12" s="278" t="s">
        <v>486</v>
      </c>
      <c r="AR12" s="279" t="s">
        <v>486</v>
      </c>
    </row>
    <row r="13" spans="1:46" ht="13.5" customHeight="1" x14ac:dyDescent="0.15">
      <c r="A13" s="259"/>
      <c r="AK13" s="1117" t="s">
        <v>487</v>
      </c>
      <c r="AL13" s="1118"/>
      <c r="AM13" s="1118"/>
      <c r="AN13" s="1119"/>
      <c r="AO13" s="277">
        <v>46610</v>
      </c>
      <c r="AP13" s="277">
        <v>5279</v>
      </c>
      <c r="AQ13" s="278">
        <v>5542</v>
      </c>
      <c r="AR13" s="279">
        <v>-4.7</v>
      </c>
    </row>
    <row r="14" spans="1:46" ht="13.5" customHeight="1" x14ac:dyDescent="0.15">
      <c r="A14" s="259"/>
      <c r="AK14" s="1117" t="s">
        <v>488</v>
      </c>
      <c r="AL14" s="1118"/>
      <c r="AM14" s="1118"/>
      <c r="AN14" s="1119"/>
      <c r="AO14" s="277">
        <v>12615</v>
      </c>
      <c r="AP14" s="277">
        <v>1429</v>
      </c>
      <c r="AQ14" s="278">
        <v>2886</v>
      </c>
      <c r="AR14" s="279">
        <v>-50.5</v>
      </c>
    </row>
    <row r="15" spans="1:46" ht="13.5" customHeight="1" x14ac:dyDescent="0.15">
      <c r="A15" s="259"/>
      <c r="AK15" s="1120" t="s">
        <v>489</v>
      </c>
      <c r="AL15" s="1121"/>
      <c r="AM15" s="1121"/>
      <c r="AN15" s="1122"/>
      <c r="AO15" s="277">
        <v>-58119</v>
      </c>
      <c r="AP15" s="277">
        <v>-6583</v>
      </c>
      <c r="AQ15" s="278">
        <v>-8856</v>
      </c>
      <c r="AR15" s="279">
        <v>-25.7</v>
      </c>
    </row>
    <row r="16" spans="1:46" x14ac:dyDescent="0.15">
      <c r="A16" s="259"/>
      <c r="AK16" s="1120" t="s">
        <v>177</v>
      </c>
      <c r="AL16" s="1121"/>
      <c r="AM16" s="1121"/>
      <c r="AN16" s="1122"/>
      <c r="AO16" s="277">
        <v>1209311</v>
      </c>
      <c r="AP16" s="277">
        <v>136970</v>
      </c>
      <c r="AQ16" s="278">
        <v>161143</v>
      </c>
      <c r="AR16" s="279">
        <v>-15</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23" t="s">
        <v>494</v>
      </c>
      <c r="AL21" s="1124"/>
      <c r="AM21" s="1124"/>
      <c r="AN21" s="1125"/>
      <c r="AO21" s="289">
        <v>12.23</v>
      </c>
      <c r="AP21" s="290">
        <v>14.02</v>
      </c>
      <c r="AQ21" s="291">
        <v>-1.79</v>
      </c>
      <c r="AS21" s="292"/>
      <c r="AT21" s="288"/>
    </row>
    <row r="22" spans="1:46" s="260" customFormat="1" x14ac:dyDescent="0.15">
      <c r="A22" s="288"/>
      <c r="AK22" s="1123" t="s">
        <v>495</v>
      </c>
      <c r="AL22" s="1124"/>
      <c r="AM22" s="1124"/>
      <c r="AN22" s="1125"/>
      <c r="AO22" s="293">
        <v>96.7</v>
      </c>
      <c r="AP22" s="294">
        <v>96.2</v>
      </c>
      <c r="AQ22" s="295">
        <v>0.5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05" t="s">
        <v>477</v>
      </c>
      <c r="AP30" s="265"/>
      <c r="AQ30" s="266" t="s">
        <v>478</v>
      </c>
      <c r="AR30" s="267"/>
    </row>
    <row r="31" spans="1:46" x14ac:dyDescent="0.15">
      <c r="A31" s="259"/>
      <c r="AK31" s="268"/>
      <c r="AL31" s="269"/>
      <c r="AM31" s="269"/>
      <c r="AN31" s="270"/>
      <c r="AO31" s="1106"/>
      <c r="AP31" s="271" t="s">
        <v>479</v>
      </c>
      <c r="AQ31" s="272" t="s">
        <v>480</v>
      </c>
      <c r="AR31" s="273" t="s">
        <v>481</v>
      </c>
    </row>
    <row r="32" spans="1:46" ht="27" customHeight="1" x14ac:dyDescent="0.15">
      <c r="A32" s="259"/>
      <c r="AK32" s="1107" t="s">
        <v>499</v>
      </c>
      <c r="AL32" s="1108"/>
      <c r="AM32" s="1108"/>
      <c r="AN32" s="1109"/>
      <c r="AO32" s="303">
        <v>530974</v>
      </c>
      <c r="AP32" s="303">
        <v>60140</v>
      </c>
      <c r="AQ32" s="304">
        <v>81691</v>
      </c>
      <c r="AR32" s="305">
        <v>-26.4</v>
      </c>
    </row>
    <row r="33" spans="1:46" ht="13.5" customHeight="1" x14ac:dyDescent="0.15">
      <c r="A33" s="259"/>
      <c r="AK33" s="1107" t="s">
        <v>500</v>
      </c>
      <c r="AL33" s="1108"/>
      <c r="AM33" s="1108"/>
      <c r="AN33" s="1109"/>
      <c r="AO33" s="303" t="s">
        <v>486</v>
      </c>
      <c r="AP33" s="303" t="s">
        <v>486</v>
      </c>
      <c r="AQ33" s="304" t="s">
        <v>486</v>
      </c>
      <c r="AR33" s="305" t="s">
        <v>486</v>
      </c>
    </row>
    <row r="34" spans="1:46" ht="27" customHeight="1" x14ac:dyDescent="0.15">
      <c r="A34" s="259"/>
      <c r="AK34" s="1107" t="s">
        <v>501</v>
      </c>
      <c r="AL34" s="1108"/>
      <c r="AM34" s="1108"/>
      <c r="AN34" s="1109"/>
      <c r="AO34" s="303" t="s">
        <v>486</v>
      </c>
      <c r="AP34" s="303" t="s">
        <v>486</v>
      </c>
      <c r="AQ34" s="304" t="s">
        <v>486</v>
      </c>
      <c r="AR34" s="305" t="s">
        <v>486</v>
      </c>
    </row>
    <row r="35" spans="1:46" ht="27" customHeight="1" x14ac:dyDescent="0.15">
      <c r="A35" s="259"/>
      <c r="AK35" s="1107" t="s">
        <v>502</v>
      </c>
      <c r="AL35" s="1108"/>
      <c r="AM35" s="1108"/>
      <c r="AN35" s="1109"/>
      <c r="AO35" s="303">
        <v>180115</v>
      </c>
      <c r="AP35" s="303">
        <v>20400</v>
      </c>
      <c r="AQ35" s="304">
        <v>27672</v>
      </c>
      <c r="AR35" s="305">
        <v>-26.3</v>
      </c>
    </row>
    <row r="36" spans="1:46" ht="27" customHeight="1" x14ac:dyDescent="0.15">
      <c r="A36" s="259"/>
      <c r="AK36" s="1107" t="s">
        <v>503</v>
      </c>
      <c r="AL36" s="1108"/>
      <c r="AM36" s="1108"/>
      <c r="AN36" s="1109"/>
      <c r="AO36" s="303">
        <v>23176</v>
      </c>
      <c r="AP36" s="303">
        <v>2625</v>
      </c>
      <c r="AQ36" s="304">
        <v>4845</v>
      </c>
      <c r="AR36" s="305">
        <v>-45.8</v>
      </c>
    </row>
    <row r="37" spans="1:46" ht="13.5" customHeight="1" x14ac:dyDescent="0.15">
      <c r="A37" s="259"/>
      <c r="AK37" s="1107" t="s">
        <v>504</v>
      </c>
      <c r="AL37" s="1108"/>
      <c r="AM37" s="1108"/>
      <c r="AN37" s="1109"/>
      <c r="AO37" s="303" t="s">
        <v>486</v>
      </c>
      <c r="AP37" s="303" t="s">
        <v>486</v>
      </c>
      <c r="AQ37" s="304">
        <v>448</v>
      </c>
      <c r="AR37" s="305" t="s">
        <v>486</v>
      </c>
    </row>
    <row r="38" spans="1:46" ht="27" customHeight="1" x14ac:dyDescent="0.15">
      <c r="A38" s="259"/>
      <c r="AK38" s="1110" t="s">
        <v>505</v>
      </c>
      <c r="AL38" s="1111"/>
      <c r="AM38" s="1111"/>
      <c r="AN38" s="1112"/>
      <c r="AO38" s="306" t="s">
        <v>486</v>
      </c>
      <c r="AP38" s="306" t="s">
        <v>486</v>
      </c>
      <c r="AQ38" s="307">
        <v>4</v>
      </c>
      <c r="AR38" s="295" t="s">
        <v>486</v>
      </c>
      <c r="AS38" s="302"/>
    </row>
    <row r="39" spans="1:46" x14ac:dyDescent="0.15">
      <c r="A39" s="259"/>
      <c r="AK39" s="1110" t="s">
        <v>506</v>
      </c>
      <c r="AL39" s="1111"/>
      <c r="AM39" s="1111"/>
      <c r="AN39" s="1112"/>
      <c r="AO39" s="303">
        <v>-28286</v>
      </c>
      <c r="AP39" s="303">
        <v>-3204</v>
      </c>
      <c r="AQ39" s="304">
        <v>-1961</v>
      </c>
      <c r="AR39" s="305">
        <v>63.4</v>
      </c>
      <c r="AS39" s="302"/>
    </row>
    <row r="40" spans="1:46" ht="27" customHeight="1" x14ac:dyDescent="0.15">
      <c r="A40" s="259"/>
      <c r="AK40" s="1107" t="s">
        <v>507</v>
      </c>
      <c r="AL40" s="1108"/>
      <c r="AM40" s="1108"/>
      <c r="AN40" s="1109"/>
      <c r="AO40" s="303">
        <v>-397197</v>
      </c>
      <c r="AP40" s="303">
        <v>-44988</v>
      </c>
      <c r="AQ40" s="304">
        <v>-75713</v>
      </c>
      <c r="AR40" s="305">
        <v>-40.6</v>
      </c>
      <c r="AS40" s="302"/>
    </row>
    <row r="41" spans="1:46" x14ac:dyDescent="0.15">
      <c r="A41" s="259"/>
      <c r="AK41" s="1113" t="s">
        <v>287</v>
      </c>
      <c r="AL41" s="1114"/>
      <c r="AM41" s="1114"/>
      <c r="AN41" s="1115"/>
      <c r="AO41" s="303">
        <v>308782</v>
      </c>
      <c r="AP41" s="303">
        <v>34974</v>
      </c>
      <c r="AQ41" s="304">
        <v>36985</v>
      </c>
      <c r="AR41" s="305">
        <v>-5.4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00" t="s">
        <v>477</v>
      </c>
      <c r="AN49" s="1102" t="s">
        <v>510</v>
      </c>
      <c r="AO49" s="1103"/>
      <c r="AP49" s="1103"/>
      <c r="AQ49" s="1103"/>
      <c r="AR49" s="1104"/>
    </row>
    <row r="50" spans="1:44" x14ac:dyDescent="0.15">
      <c r="A50" s="259"/>
      <c r="AK50" s="317"/>
      <c r="AL50" s="318"/>
      <c r="AM50" s="1101"/>
      <c r="AN50" s="319" t="s">
        <v>511</v>
      </c>
      <c r="AO50" s="320" t="s">
        <v>512</v>
      </c>
      <c r="AP50" s="321" t="s">
        <v>513</v>
      </c>
      <c r="AQ50" s="322" t="s">
        <v>514</v>
      </c>
      <c r="AR50" s="323" t="s">
        <v>515</v>
      </c>
    </row>
    <row r="51" spans="1:44" x14ac:dyDescent="0.15">
      <c r="A51" s="259"/>
      <c r="AK51" s="315" t="s">
        <v>516</v>
      </c>
      <c r="AL51" s="316"/>
      <c r="AM51" s="324">
        <v>2680239</v>
      </c>
      <c r="AN51" s="325">
        <v>289756</v>
      </c>
      <c r="AO51" s="326">
        <v>90.5</v>
      </c>
      <c r="AP51" s="327">
        <v>126262</v>
      </c>
      <c r="AQ51" s="328">
        <v>10</v>
      </c>
      <c r="AR51" s="329">
        <v>80.5</v>
      </c>
    </row>
    <row r="52" spans="1:44" x14ac:dyDescent="0.15">
      <c r="A52" s="259"/>
      <c r="AK52" s="330"/>
      <c r="AL52" s="331" t="s">
        <v>517</v>
      </c>
      <c r="AM52" s="332">
        <v>963294</v>
      </c>
      <c r="AN52" s="333">
        <v>104140</v>
      </c>
      <c r="AO52" s="334">
        <v>53</v>
      </c>
      <c r="AP52" s="335">
        <v>56769</v>
      </c>
      <c r="AQ52" s="336">
        <v>2.1</v>
      </c>
      <c r="AR52" s="337">
        <v>50.9</v>
      </c>
    </row>
    <row r="53" spans="1:44" x14ac:dyDescent="0.15">
      <c r="A53" s="259"/>
      <c r="AK53" s="315" t="s">
        <v>518</v>
      </c>
      <c r="AL53" s="316"/>
      <c r="AM53" s="324">
        <v>1445314</v>
      </c>
      <c r="AN53" s="325">
        <v>158286</v>
      </c>
      <c r="AO53" s="326">
        <v>-45.4</v>
      </c>
      <c r="AP53" s="327">
        <v>126525</v>
      </c>
      <c r="AQ53" s="328">
        <v>0.2</v>
      </c>
      <c r="AR53" s="329">
        <v>-45.6</v>
      </c>
    </row>
    <row r="54" spans="1:44" x14ac:dyDescent="0.15">
      <c r="A54" s="259"/>
      <c r="AK54" s="330"/>
      <c r="AL54" s="331" t="s">
        <v>517</v>
      </c>
      <c r="AM54" s="332">
        <v>278698</v>
      </c>
      <c r="AN54" s="333">
        <v>30522</v>
      </c>
      <c r="AO54" s="334">
        <v>-70.7</v>
      </c>
      <c r="AP54" s="335">
        <v>67052</v>
      </c>
      <c r="AQ54" s="336">
        <v>18.100000000000001</v>
      </c>
      <c r="AR54" s="337">
        <v>-88.8</v>
      </c>
    </row>
    <row r="55" spans="1:44" x14ac:dyDescent="0.15">
      <c r="A55" s="259"/>
      <c r="AK55" s="315" t="s">
        <v>519</v>
      </c>
      <c r="AL55" s="316"/>
      <c r="AM55" s="324">
        <v>747217</v>
      </c>
      <c r="AN55" s="325">
        <v>83516</v>
      </c>
      <c r="AO55" s="326">
        <v>-47.2</v>
      </c>
      <c r="AP55" s="327">
        <v>122054</v>
      </c>
      <c r="AQ55" s="328">
        <v>-3.5</v>
      </c>
      <c r="AR55" s="329">
        <v>-43.7</v>
      </c>
    </row>
    <row r="56" spans="1:44" x14ac:dyDescent="0.15">
      <c r="A56" s="259"/>
      <c r="AK56" s="330"/>
      <c r="AL56" s="331" t="s">
        <v>517</v>
      </c>
      <c r="AM56" s="332">
        <v>148207</v>
      </c>
      <c r="AN56" s="333">
        <v>16565</v>
      </c>
      <c r="AO56" s="334">
        <v>-45.7</v>
      </c>
      <c r="AP56" s="335">
        <v>68298</v>
      </c>
      <c r="AQ56" s="336">
        <v>1.9</v>
      </c>
      <c r="AR56" s="337">
        <v>-47.6</v>
      </c>
    </row>
    <row r="57" spans="1:44" x14ac:dyDescent="0.15">
      <c r="A57" s="259"/>
      <c r="AK57" s="315" t="s">
        <v>520</v>
      </c>
      <c r="AL57" s="316"/>
      <c r="AM57" s="324">
        <v>742211</v>
      </c>
      <c r="AN57" s="325">
        <v>83460</v>
      </c>
      <c r="AO57" s="326">
        <v>-0.1</v>
      </c>
      <c r="AP57" s="327">
        <v>111644</v>
      </c>
      <c r="AQ57" s="328">
        <v>-8.5</v>
      </c>
      <c r="AR57" s="329">
        <v>8.4</v>
      </c>
    </row>
    <row r="58" spans="1:44" x14ac:dyDescent="0.15">
      <c r="A58" s="259"/>
      <c r="AK58" s="330"/>
      <c r="AL58" s="331" t="s">
        <v>517</v>
      </c>
      <c r="AM58" s="332">
        <v>236863</v>
      </c>
      <c r="AN58" s="333">
        <v>26635</v>
      </c>
      <c r="AO58" s="334">
        <v>60.8</v>
      </c>
      <c r="AP58" s="335">
        <v>66606</v>
      </c>
      <c r="AQ58" s="336">
        <v>-2.5</v>
      </c>
      <c r="AR58" s="337">
        <v>63.3</v>
      </c>
    </row>
    <row r="59" spans="1:44" x14ac:dyDescent="0.15">
      <c r="A59" s="259"/>
      <c r="AK59" s="315" t="s">
        <v>521</v>
      </c>
      <c r="AL59" s="316"/>
      <c r="AM59" s="324">
        <v>449651</v>
      </c>
      <c r="AN59" s="325">
        <v>50929</v>
      </c>
      <c r="AO59" s="326">
        <v>-39</v>
      </c>
      <c r="AP59" s="327">
        <v>127917</v>
      </c>
      <c r="AQ59" s="328">
        <v>14.6</v>
      </c>
      <c r="AR59" s="329">
        <v>-53.6</v>
      </c>
    </row>
    <row r="60" spans="1:44" x14ac:dyDescent="0.15">
      <c r="A60" s="259"/>
      <c r="AK60" s="330"/>
      <c r="AL60" s="331" t="s">
        <v>517</v>
      </c>
      <c r="AM60" s="332">
        <v>85609</v>
      </c>
      <c r="AN60" s="333">
        <v>9696</v>
      </c>
      <c r="AO60" s="334">
        <v>-63.6</v>
      </c>
      <c r="AP60" s="335">
        <v>69746</v>
      </c>
      <c r="AQ60" s="336">
        <v>4.7</v>
      </c>
      <c r="AR60" s="337">
        <v>-68.3</v>
      </c>
    </row>
    <row r="61" spans="1:44" x14ac:dyDescent="0.15">
      <c r="A61" s="259"/>
      <c r="AK61" s="315" t="s">
        <v>522</v>
      </c>
      <c r="AL61" s="338"/>
      <c r="AM61" s="324">
        <v>1212926</v>
      </c>
      <c r="AN61" s="325">
        <v>133189</v>
      </c>
      <c r="AO61" s="326">
        <v>-8.1999999999999993</v>
      </c>
      <c r="AP61" s="327">
        <v>122880</v>
      </c>
      <c r="AQ61" s="339">
        <v>2.6</v>
      </c>
      <c r="AR61" s="329">
        <v>-10.8</v>
      </c>
    </row>
    <row r="62" spans="1:44" x14ac:dyDescent="0.15">
      <c r="A62" s="259"/>
      <c r="AK62" s="330"/>
      <c r="AL62" s="331" t="s">
        <v>517</v>
      </c>
      <c r="AM62" s="332">
        <v>342534</v>
      </c>
      <c r="AN62" s="333">
        <v>37512</v>
      </c>
      <c r="AO62" s="334">
        <v>-13.2</v>
      </c>
      <c r="AP62" s="335">
        <v>65694</v>
      </c>
      <c r="AQ62" s="336">
        <v>4.9000000000000004</v>
      </c>
      <c r="AR62" s="337">
        <v>-18.100000000000001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wRgGQSIQzNTJm6ip8JuSiGbtT5hjUJAZi37LJ7i+7KFw66OMIEBLwLI7SB3zHiKhy1V9aHmtin2MTlB4OLNZw==" saltValue="krprrGFrvflN6XE6fjPw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mmd8aBivB31+S5dvE3g1ndz2uADsjORmHBMkpVGskruSY5ITrYkXb+3s3hcoStPCThYVZh3/UIB4mM5XApwEIg==" saltValue="uXKWJopki98ihVqwnapJ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KBvhDQcUUAv6HfPxK6lxJYCt7y3CqlPfAfaFFUwkppkxcDlYGrwImHwNODdeqjbStaXTLHPSldpVfGB+neEoXg==" saltValue="z1XYmvlLB7/5BKiz4cZM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18.73</v>
      </c>
      <c r="G47" s="12">
        <v>11.69</v>
      </c>
      <c r="H47" s="12">
        <v>11.63</v>
      </c>
      <c r="I47" s="12">
        <v>14.49</v>
      </c>
      <c r="J47" s="13">
        <v>14.26</v>
      </c>
    </row>
    <row r="48" spans="2:10" ht="57.75" customHeight="1" x14ac:dyDescent="0.15">
      <c r="B48" s="14"/>
      <c r="C48" s="1128" t="s">
        <v>4</v>
      </c>
      <c r="D48" s="1128"/>
      <c r="E48" s="1129"/>
      <c r="F48" s="15">
        <v>1.33</v>
      </c>
      <c r="G48" s="16">
        <v>5.46</v>
      </c>
      <c r="H48" s="16">
        <v>6.21</v>
      </c>
      <c r="I48" s="16">
        <v>5.17</v>
      </c>
      <c r="J48" s="17">
        <v>4.25</v>
      </c>
    </row>
    <row r="49" spans="2:10" ht="57.75" customHeight="1" thickBot="1" x14ac:dyDescent="0.2">
      <c r="B49" s="18"/>
      <c r="C49" s="1130" t="s">
        <v>5</v>
      </c>
      <c r="D49" s="1130"/>
      <c r="E49" s="1131"/>
      <c r="F49" s="19" t="s">
        <v>529</v>
      </c>
      <c r="G49" s="20" t="s">
        <v>530</v>
      </c>
      <c r="H49" s="20">
        <v>1.69</v>
      </c>
      <c r="I49" s="20">
        <v>1.71</v>
      </c>
      <c r="J49" s="21" t="s">
        <v>531</v>
      </c>
    </row>
    <row r="50" spans="2:10" x14ac:dyDescent="0.15"/>
  </sheetData>
  <sheetProtection algorithmName="SHA-512" hashValue="qGfDnS5YPyh0UmIodQQnFokezqG967Fef3FN9Oub8+becvSkCvhEt1jd/cTl+WdPEJXNSn+NRP627pXkApnFdg==" saltValue="+iUYg6uHcxJX0vXz+qyJ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2025-03-17T05:08:48Z</cp:lastPrinted>
  <dcterms:modified xsi:type="dcterms:W3CDTF">2025-10-01T09:00:31Z</dcterms:modified>
</cp:coreProperties>
</file>