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U34" i="10"/>
  <c r="U35" i="10" s="1"/>
  <c r="C34" i="10"/>
  <c r="U36"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BW41" i="10" s="1"/>
  <c r="BW42" i="10" s="1"/>
</calcChain>
</file>

<file path=xl/sharedStrings.xml><?xml version="1.0" encoding="utf-8"?>
<sst xmlns="http://schemas.openxmlformats.org/spreadsheetml/2006/main" count="1134" uniqueCount="585">
  <si>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</si>
  <si>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</si>
  <si>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</si>
  <si>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</si>
  <si>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</si>
  <si>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</si>
  <si>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</si>
  <si>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</si>
  <si>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</si>
  <si>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</si>
  <si>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</si>
  <si>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</si>
  <si>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</si>
  <si>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</si>
  <si>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</si>
  <si>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</si>
  <si>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</si>
  <si>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</si>
  <si>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</si>
  <si>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</si>
  <si>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</si>
  <si>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</si>
  <si>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</si>
  <si>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</si>
  <si>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</si>
  <si>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</si>
  <si>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</si>
  <si>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</si>
  <si>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</si>
  <si>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</si>
  <si>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</si>
  <si>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</si>
  <si>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</si>
  <si>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</si>
  <si>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</si>
  <si>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</si>
  <si>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</si>
  <si>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</si>
  <si>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</si>
  <si>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</si>
  <si>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</si>
  <si>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</si>
  <si>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</si>
  <si>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</si>
  <si>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</si>
  <si>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</si>
  <si>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</si>
  <si>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</si>
  <si>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</si>
  <si>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</si>
  <si>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</si>
  <si>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</si>
  <si>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</si>
  <si>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</si>
  <si>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</si>
  <si>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</si>
  <si>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</si>
  <si>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</si>
  <si>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</si>
  <si>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</si>
  <si>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</si>
  <si>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</si>
  <si>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</si>
  <si>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</si>
  <si>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</si>
  <si>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</si>
  <si>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</si>
  <si>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</si>
  <si>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</si>
  <si>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</si>
  <si>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</si>
  <si>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</si>
  <si>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</si>
  <si>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</si>
  <si>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</si>
  <si>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</si>
  <si>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</si>
  <si>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</si>
  <si>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</si>
  <si>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</si>
  <si>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</si>
  <si>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</si>
  <si>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</si>
  <si>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</si>
  <si>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</si>
  <si>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</si>
  <si>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</si>
  <si>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</si>
  <si>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</si>
  <si>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</si>
  <si>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</si>
  <si>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</si>
  <si>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井手町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</si>
  <si>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</si>
  <si>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</si>
  <si>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</si>
  <si>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</si>
  <si>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</si>
  <si>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</si>
  <si>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</si>
  <si>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</si>
  <si>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</si>
  <si>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</si>
  <si>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</si>
  <si>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</si>
  <si>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</si>
  <si>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</si>
  <si>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</si>
  <si>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</si>
  <si>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</si>
  <si>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</si>
  <si>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</si>
  <si>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</si>
  <si>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</si>
  <si>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</si>
  <si>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</si>
  <si>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</si>
  <si>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</si>
  <si>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</si>
  <si>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</si>
  <si>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</si>
  <si>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</si>
  <si>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</si>
  <si>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</si>
  <si>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</si>
  <si>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</si>
  <si>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</si>
  <si>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</si>
  <si>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</si>
  <si>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</si>
  <si>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</si>
  <si>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</si>
  <si>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</si>
  <si>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</si>
  <si>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</si>
  <si>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</si>
  <si>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</si>
  <si>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</si>
  <si>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</si>
  <si>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</si>
  <si>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</si>
  <si>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</si>
  <si>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</si>
  <si>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</si>
  <si>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</si>
  <si>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</si>
  <si>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</si>
  <si>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</si>
  <si>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</si>
  <si>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</si>
  <si>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</si>
  <si>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</si>
  <si>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</si>
  <si>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</si>
  <si>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</si>
  <si>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</si>
  <si>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</si>
  <si>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</si>
  <si>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</si>
  <si>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</si>
  <si>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</si>
  <si>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</si>
  <si>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</si>
  <si>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</si>
  <si>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</si>
  <si>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</si>
  <si>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</si>
  <si>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</si>
  <si>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</si>
  <si>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</si>
  <si>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</si>
  <si>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</si>
  <si>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</si>
  <si>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</si>
  <si>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</si>
  <si>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</si>
  <si>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</si>
  <si>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</si>
  <si>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</si>
  <si>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</si>
  <si>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</si>
  <si>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</si>
  <si>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</si>
  <si>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</si>
  <si>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</si>
  <si>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</si>
  <si>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</si>
  <si>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</si>
  <si>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</si>
  <si>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</si>
  <si>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</si>
  <si>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</si>
  <si>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</si>
  <si>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</si>
  <si>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</si>
  <si>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</si>
  <si>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</si>
  <si>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</si>
  <si>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</si>
  <si>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</si>
  <si>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</si>
  <si>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</si>
  <si>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</si>
  <si>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</si>
  <si>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</si>
  <si>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</si>
  <si>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</si>
  <si>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</si>
  <si>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</si>
  <si>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京都府井手町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</si>
  <si>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</si>
  <si>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</si>
  <si>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</si>
  <si>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</si>
  <si>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</si>
  <si>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</si>
  <si>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</si>
  <si>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</si>
  <si>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</si>
  <si>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</si>
  <si>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</si>
  <si>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</si>
  <si>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</si>
  <si>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</si>
  <si>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</si>
  <si>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</si>
  <si>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</si>
  <si>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</si>
  <si>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</si>
  <si>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</si>
  <si>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</si>
  <si>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</si>
  <si>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</si>
  <si>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</si>
  <si>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</si>
  <si>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</si>
  <si>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</si>
  <si>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</si>
  <si>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</si>
  <si>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</si>
  <si>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</si>
  <si>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</si>
  <si>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</si>
  <si>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</si>
  <si>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</si>
  <si>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</si>
  <si>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</si>
  <si>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</si>
  <si>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</si>
  <si>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</si>
  <si>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</si>
  <si>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</si>
  <si>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</si>
  <si>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</si>
  <si>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</si>
  <si>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</si>
  <si>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</si>
  <si>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</si>
  <si>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</si>
  <si>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</si>
  <si>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</si>
  <si>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</si>
  <si>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</si>
  <si>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</si>
  <si>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</si>
  <si>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</si>
  <si>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</si>
  <si>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</si>
  <si>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</si>
  <si>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</si>
  <si>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</si>
  <si>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</si>
  <si>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</si>
  <si>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</si>
  <si>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</si>
  <si>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</si>
  <si>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</si>
  <si>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</si>
  <si>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</si>
  <si>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</si>
  <si>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</si>
  <si>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</si>
  <si>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</si>
  <si>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</si>
  <si>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</si>
  <si>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</si>
  <si>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</si>
  <si>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</si>
  <si>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</si>
  <si>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</si>
  <si>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</si>
  <si>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</si>
  <si>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</si>
  <si>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</si>
  <si>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</si>
  <si>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</si>
  <si>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</si>
  <si>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</si>
  <si>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</si>
  <si>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</si>
  <si>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</si>
  <si>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</si>
  <si>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</si>
  <si>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</si>
  <si>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</si>
  <si>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</si>
  <si>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</si>
  <si>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</si>
  <si>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</si>
  <si>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</si>
  <si>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</si>
  <si>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</si>
  <si>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</si>
  <si>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</si>
  <si>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</si>
  <si>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</si>
  <si>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</si>
  <si>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</si>
  <si>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</si>
  <si>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</si>
  <si>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</si>
  <si>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</si>
  <si>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</si>
  <si>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</si>
  <si>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</si>
  <si>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</si>
  <si>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</si>
  <si>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</si>
  <si>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</si>
  <si>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</si>
  <si>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</si>
  <si>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</si>
  <si>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</si>
  <si>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</si>
  <si>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</si>
  <si>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</si>
  <si>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</si>
  <si>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</si>
  <si>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</si>
  <si>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</si>
  <si>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</si>
  <si>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</si>
  <si>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</si>
  <si>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</si>
  <si>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</si>
  <si>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</si>
  <si>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</si>
  <si>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</si>
  <si>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</si>
  <si>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</si>
  <si>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</si>
  <si>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</si>
  <si>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</si>
  <si>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</si>
  <si>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</si>
  <si>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</si>
  <si>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</si>
  <si>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</si>
  <si>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</si>
  <si>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京都府井手町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</si>
  <si>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</si>
  <si>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</si>
  <si>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</si>
  <si>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</si>
  <si>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</si>
  <si>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</si>
  <si>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</si>
  <si>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</si>
  <si>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</si>
  <si>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</si>
  <si>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</si>
  <si>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</si>
  <si>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</si>
  <si>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</si>
  <si>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</si>
  <si>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</si>
  <si>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</si>
  <si>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</si>
  <si>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</si>
  <si>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</si>
  <si>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</si>
  <si>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</si>
  <si>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</si>
  <si>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</si>
  <si>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</si>
  <si>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</si>
  <si>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</si>
  <si>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</si>
  <si>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</si>
  <si>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</si>
  <si>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</si>
  <si>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</si>
  <si>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</si>
  <si>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井手町国民健康保険特別会計</t>
    <phoneticPr fontId="5"/>
  </si>
  <si>
    <t>井手町介護保険特別会計</t>
    <phoneticPr fontId="5"/>
  </si>
  <si>
    <t>井手町後期高齢者医療特別会計</t>
    <phoneticPr fontId="5"/>
  </si>
  <si>
    <t>井手町水道事業会計</t>
    <phoneticPr fontId="5"/>
  </si>
  <si>
    <t>法適用企業</t>
    <phoneticPr fontId="5"/>
  </si>
  <si>
    <t>井手町公共下水道事業特別会計</t>
    <phoneticPr fontId="5"/>
  </si>
  <si>
    <t>法非適用企業</t>
    <phoneticPr fontId="5"/>
  </si>
  <si>
    <t>井手町多賀地区簡易水道事業特別会計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</si>
  <si>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</si>
  <si>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</si>
  <si>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</si>
  <si>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</si>
  <si>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</si>
  <si>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</si>
  <si>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</si>
  <si>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</si>
  <si>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</si>
  <si>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</si>
  <si>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</si>
  <si>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</si>
  <si>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</si>
  <si>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</si>
  <si>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</si>
  <si>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</si>
  <si>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</si>
  <si>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</si>
  <si>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</si>
  <si>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</si>
  <si>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</si>
  <si>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</si>
  <si>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</si>
  <si>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</si>
  <si>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</si>
  <si>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</si>
  <si>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</si>
  <si>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</si>
  <si>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</si>
  <si>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</si>
  <si>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</si>
  <si>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</si>
  <si>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</si>
  <si>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</si>
  <si>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</si>
  <si>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</si>
  <si>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</si>
  <si>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</si>
  <si>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</si>
  <si>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</si>
  <si>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</si>
  <si>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</si>
  <si>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</si>
  <si>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</si>
  <si>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</si>
  <si>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</si>
  <si>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</si>
  <si>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</si>
  <si>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</si>
  <si>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</si>
  <si>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</si>
  <si>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</si>
  <si>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</si>
  <si>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</si>
  <si>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</si>
  <si>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</si>
  <si>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</si>
  <si>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</si>
  <si>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</si>
  <si>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</si>
  <si>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</si>
  <si>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</si>
  <si>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</si>
  <si>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</si>
  <si>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</si>
  <si>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</si>
  <si>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</si>
  <si>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</si>
  <si>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</si>
  <si>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</si>
  <si>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</si>
  <si>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</si>
  <si>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</si>
  <si>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</si>
  <si>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</si>
  <si>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</si>
  <si>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</si>
  <si>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</si>
  <si>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</si>
  <si>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</si>
  <si>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</si>
  <si>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</si>
  <si>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</si>
  <si>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</si>
  <si>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</si>
  <si>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</si>
  <si>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</si>
  <si>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</si>
  <si>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</si>
  <si>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</si>
  <si>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</si>
  <si>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</si>
  <si>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</si>
  <si>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</si>
  <si>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</si>
  <si>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</si>
  <si>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</si>
  <si>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</si>
  <si>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</si>
  <si>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</si>
  <si>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</si>
  <si>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</si>
  <si>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</si>
  <si>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</si>
  <si>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</si>
  <si>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</si>
  <si>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</si>
  <si>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</si>
  <si>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</si>
  <si>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</si>
  <si>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</si>
  <si>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</si>
  <si>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</si>
  <si>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</si>
  <si>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</si>
  <si>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</si>
  <si>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</si>
  <si>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</si>
  <si>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</si>
  <si>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</si>
  <si>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</si>
  <si>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</si>
  <si>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</si>
  <si>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</si>
  <si>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</si>
  <si>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</si>
  <si>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</si>
  <si>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</si>
  <si>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</si>
  <si>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</si>
  <si>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</si>
  <si>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</si>
  <si>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</si>
  <si>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</si>
  <si>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</si>
  <si>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</si>
  <si>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</si>
  <si>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</si>
  <si>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</si>
  <si>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</si>
  <si>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</si>
  <si>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</si>
  <si>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0.91</t>
  </si>
  <si>
    <t>一般会計</t>
  </si>
  <si>
    <t>井手町水道事業会計</t>
  </si>
  <si>
    <t>井手町介護保険特別会計</t>
  </si>
  <si>
    <t>井手町公共下水道事業特別会計</t>
  </si>
  <si>
    <t>井手町多賀地区簡易水道事業特別会計</t>
  </si>
  <si>
    <t>井手町後期高齢者医療特別会計</t>
  </si>
  <si>
    <t>井手町国民健康保険特別会計</t>
  </si>
  <si>
    <t>▲ 0.73</t>
  </si>
  <si>
    <t>▲ 0.07</t>
  </si>
  <si>
    <t>その他会計（赤字）</t>
  </si>
  <si>
    <t>その他会計（黒字）</t>
  </si>
  <si>
    <t>庁舎等整備基金</t>
    <rPh sb="0" eb="3">
      <t>チョウシャナド</t>
    </rPh>
    <rPh sb="3" eb="5">
      <t>セイビ</t>
    </rPh>
    <rPh sb="5" eb="7">
      <t>キキン</t>
    </rPh>
    <phoneticPr fontId="11"/>
  </si>
  <si>
    <t>都市開発基金</t>
    <rPh sb="0" eb="2">
      <t>トシ</t>
    </rPh>
    <rPh sb="2" eb="4">
      <t>カイハツ</t>
    </rPh>
    <rPh sb="4" eb="6">
      <t>キキン</t>
    </rPh>
    <phoneticPr fontId="11"/>
  </si>
  <si>
    <t>社会福祉基金</t>
    <rPh sb="0" eb="2">
      <t>シャカイ</t>
    </rPh>
    <rPh sb="2" eb="4">
      <t>フクシ</t>
    </rPh>
    <rPh sb="4" eb="6">
      <t>キキン</t>
    </rPh>
    <phoneticPr fontId="11"/>
  </si>
  <si>
    <t>教育施設整備基金</t>
    <rPh sb="0" eb="2">
      <t>キョウイク</t>
    </rPh>
    <rPh sb="2" eb="4">
      <t>シセツ</t>
    </rPh>
    <rPh sb="4" eb="6">
      <t>セイビ</t>
    </rPh>
    <rPh sb="6" eb="8">
      <t>キキン</t>
    </rPh>
    <phoneticPr fontId="11"/>
  </si>
  <si>
    <t>消防防災施設等整備基金</t>
    <rPh sb="0" eb="2">
      <t>ショウボウ</t>
    </rPh>
    <rPh sb="2" eb="4">
      <t>ボウサイ</t>
    </rPh>
    <rPh sb="4" eb="7">
      <t>シセツナド</t>
    </rPh>
    <rPh sb="7" eb="9">
      <t>セイビ</t>
    </rPh>
    <rPh sb="9" eb="11">
      <t>キキン</t>
    </rPh>
    <phoneticPr fontId="11"/>
  </si>
  <si>
    <t>京都府市町村議会議員公務災害補償等組合</t>
  </si>
  <si>
    <t>城南衛生管理組合</t>
  </si>
  <si>
    <t>京都府市町村職員退職手当組合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</si>
  <si>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</si>
  <si>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</si>
  <si>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</si>
  <si>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</si>
  <si>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</si>
  <si>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</si>
  <si>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</si>
  <si>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</si>
  <si>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</si>
  <si>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</si>
  <si>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</si>
  <si>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</si>
  <si>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</si>
  <si>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</si>
  <si>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</si>
  <si>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従前から交付税措置のある有利な地方債の活用や、平成19年度及び平成29年度の大幅な繰上償還、地方債発行抑制等による公債費適正化により類似団体平均を大きく下回っている。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</si>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</sst>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4"/>
      <color indexed="8"/>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6" xfId="16" applyFont="1" applyBorder="1" applyAlignment="1" applyProtection="1">
      <alignment horizontal="left" vertical="top" wrapText="1"/>
      <protection locked="0"/>
    </xf>
    <xf numFmtId="0" fontId="35" fillId="0" borderId="62"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2"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26EE-4A97-8D7E-3160ED442B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116935</c:v>
                </c:pt>
                <c:pt idx="1">
                  <c:v>66129</c:v>
                </c:pt>
                <c:pt idx="2">
                  <c:v>42053</c:v>
                </c:pt>
                <c:pt idx="3">
                  <c:v>115826</c:v>
                </c:pt>
                <c:pt idx="4">
                  <c:v>118313</c:v>
                </c:pt>
              </c:numCache>
            </c:numRef>
          </c:val>
          <c:smooth val="0"/>
          <c:extLst xmlns:c16r2="http://schemas.microsoft.com/office/drawing/2015/06/chart">
            <c:ext xmlns:c16="http://schemas.microsoft.com/office/drawing/2014/chart" uri="{C3380CC4-5D6E-409C-BE32-E72D297353CC}">
              <c16:uniqueId val="{00000001-26EE-4A97-8D7E-3160ED442B11}"/>
            </c:ext>
          </c:extLst>
        </c:ser>
        <c:dLbls>
          <c:showLegendKey val="0"/>
          <c:showVal val="0"/>
          <c:showCatName val="0"/>
          <c:showSerName val="0"/>
          <c:showPercent val="0"/>
          <c:showBubbleSize val="0"/>
        </c:dLbls>
        <c:marker val="1"/>
        <c:smooth val="0"/>
        <c:axId val="233515264"/>
        <c:axId val="233546112"/>
      </c:lineChart>
      <c:catAx>
        <c:axId val="233515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546112"/>
        <c:crosses val="autoZero"/>
        <c:auto val="1"/>
        <c:lblAlgn val="ctr"/>
        <c:lblOffset val="100"/>
        <c:tickLblSkip val="1"/>
        <c:tickMarkSkip val="1"/>
        <c:noMultiLvlLbl val="0"/>
      </c:catAx>
      <c:valAx>
        <c:axId val="2335461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515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16.78</c:v>
                </c:pt>
                <c:pt idx="1">
                  <c:v>16.55</c:v>
                </c:pt>
                <c:pt idx="2">
                  <c:v>14.68</c:v>
                </c:pt>
                <c:pt idx="3">
                  <c:v>15.27</c:v>
                </c:pt>
                <c:pt idx="4">
                  <c:v>15.7</c:v>
                </c:pt>
              </c:numCache>
            </c:numRef>
          </c:val>
          <c:extLst xmlns:c16r2="http://schemas.microsoft.com/office/drawing/2015/06/chart">
            <c:ext xmlns:c16="http://schemas.microsoft.com/office/drawing/2014/chart" uri="{C3380CC4-5D6E-409C-BE32-E72D297353CC}">
              <c16:uniqueId val="{00000000-FFA6-42AB-B986-73879ED106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93.2</c:v>
                </c:pt>
                <c:pt idx="1">
                  <c:v>95.34</c:v>
                </c:pt>
                <c:pt idx="2">
                  <c:v>93.7</c:v>
                </c:pt>
                <c:pt idx="3">
                  <c:v>96.55</c:v>
                </c:pt>
                <c:pt idx="4">
                  <c:v>97.63</c:v>
                </c:pt>
              </c:numCache>
            </c:numRef>
          </c:val>
          <c:extLst xmlns:c16r2="http://schemas.microsoft.com/office/drawing/2015/06/chart">
            <c:ext xmlns:c16="http://schemas.microsoft.com/office/drawing/2014/chart" uri="{C3380CC4-5D6E-409C-BE32-E72D297353CC}">
              <c16:uniqueId val="{00000001-FFA6-42AB-B986-73879ED106C9}"/>
            </c:ext>
          </c:extLst>
        </c:ser>
        <c:dLbls>
          <c:showLegendKey val="0"/>
          <c:showVal val="0"/>
          <c:showCatName val="0"/>
          <c:showSerName val="0"/>
          <c:showPercent val="0"/>
          <c:showBubbleSize val="0"/>
        </c:dLbls>
        <c:gapWidth val="250"/>
        <c:overlap val="100"/>
        <c:axId val="191481728"/>
        <c:axId val="191492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5.08</c:v>
                </c:pt>
                <c:pt idx="1">
                  <c:v>1.1299999999999999</c:v>
                </c:pt>
                <c:pt idx="2">
                  <c:v>-0.91</c:v>
                </c:pt>
                <c:pt idx="3">
                  <c:v>0.89</c:v>
                </c:pt>
                <c:pt idx="4">
                  <c:v>23.14</c:v>
                </c:pt>
              </c:numCache>
            </c:numRef>
          </c:val>
          <c:smooth val="0"/>
          <c:extLst xmlns:c16r2="http://schemas.microsoft.com/office/drawing/2015/06/chart">
            <c:ext xmlns:c16="http://schemas.microsoft.com/office/drawing/2014/chart" uri="{C3380CC4-5D6E-409C-BE32-E72D297353CC}">
              <c16:uniqueId val="{00000002-FFA6-42AB-B986-73879ED106C9}"/>
            </c:ext>
          </c:extLst>
        </c:ser>
        <c:dLbls>
          <c:showLegendKey val="0"/>
          <c:showVal val="0"/>
          <c:showCatName val="0"/>
          <c:showSerName val="0"/>
          <c:showPercent val="0"/>
          <c:showBubbleSize val="0"/>
        </c:dLbls>
        <c:marker val="1"/>
        <c:smooth val="0"/>
        <c:axId val="191481728"/>
        <c:axId val="191492096"/>
      </c:lineChart>
      <c:catAx>
        <c:axId val="19148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492096"/>
        <c:crosses val="autoZero"/>
        <c:auto val="1"/>
        <c:lblAlgn val="ctr"/>
        <c:lblOffset val="100"/>
        <c:tickLblSkip val="1"/>
        <c:tickMarkSkip val="1"/>
        <c:noMultiLvlLbl val="0"/>
      </c:catAx>
      <c:valAx>
        <c:axId val="19149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8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C9F-4F42-9102-5C84503F16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9F-4F42-9102-5C84503F16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C9F-4F42-9102-5C84503F16B6}"/>
            </c:ext>
          </c:extLst>
        </c:ser>
        <c:ser>
          <c:idx val="3"/>
          <c:order val="3"/>
          <c:tx>
            <c:strRef>
              <c:f>データシート!$A$30</c:f>
              <c:strCache>
                <c:ptCount val="1"/>
                <c:pt idx="0">
                  <c:v>井手町国民健康保険特別会計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1.3</c:v>
                </c:pt>
                <c:pt idx="2">
                  <c:v>0.73</c:v>
                </c:pt>
                <c:pt idx="3">
                  <c:v>#N/A</c:v>
                </c:pt>
                <c:pt idx="4">
                  <c:v>#N/A</c:v>
                </c:pt>
                <c:pt idx="5">
                  <c:v>0.14000000000000001</c:v>
                </c:pt>
                <c:pt idx="6">
                  <c:v>7.0000000000000007E-2</c:v>
                </c:pt>
                <c:pt idx="7">
                  <c:v>#N/A</c:v>
                </c:pt>
                <c:pt idx="8">
                  <c:v>#N/A</c:v>
                </c:pt>
                <c:pt idx="9">
                  <c:v>0.06</c:v>
                </c:pt>
              </c:numCache>
            </c:numRef>
          </c:val>
          <c:extLst xmlns:c16r2="http://schemas.microsoft.com/office/drawing/2015/06/chart">
            <c:ext xmlns:c16="http://schemas.microsoft.com/office/drawing/2014/chart" uri="{C3380CC4-5D6E-409C-BE32-E72D297353CC}">
              <c16:uniqueId val="{00000003-BC9F-4F42-9102-5C84503F16B6}"/>
            </c:ext>
          </c:extLst>
        </c:ser>
        <c:ser>
          <c:idx val="4"/>
          <c:order val="4"/>
          <c:tx>
            <c:strRef>
              <c:f>データシート!$A$31</c:f>
              <c:strCache>
                <c:ptCount val="1"/>
                <c:pt idx="0">
                  <c:v>井手町後期高齢者医療特別会計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0.09</c:v>
                </c:pt>
                <c:pt idx="4">
                  <c:v>#N/A</c:v>
                </c:pt>
                <c:pt idx="5">
                  <c:v>7.0000000000000007E-2</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4-BC9F-4F42-9102-5C84503F16B6}"/>
            </c:ext>
          </c:extLst>
        </c:ser>
        <c:ser>
          <c:idx val="5"/>
          <c:order val="5"/>
          <c:tx>
            <c:strRef>
              <c:f>データシート!$A$32</c:f>
              <c:strCache>
                <c:ptCount val="1"/>
                <c:pt idx="0">
                  <c:v>井手町多賀地区簡易水道事業特別会計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0.05</c:v>
                </c:pt>
                <c:pt idx="4">
                  <c:v>#N/A</c:v>
                </c:pt>
                <c:pt idx="5">
                  <c:v>0.04</c:v>
                </c:pt>
                <c:pt idx="6">
                  <c:v>#N/A</c:v>
                </c:pt>
                <c:pt idx="7">
                  <c:v>0.06</c:v>
                </c:pt>
                <c:pt idx="8">
                  <c:v>#N/A</c:v>
                </c:pt>
                <c:pt idx="9">
                  <c:v>0.16</c:v>
                </c:pt>
              </c:numCache>
            </c:numRef>
          </c:val>
          <c:extLst xmlns:c16r2="http://schemas.microsoft.com/office/drawing/2015/06/chart">
            <c:ext xmlns:c16="http://schemas.microsoft.com/office/drawing/2014/chart" uri="{C3380CC4-5D6E-409C-BE32-E72D297353CC}">
              <c16:uniqueId val="{00000005-BC9F-4F42-9102-5C84503F16B6}"/>
            </c:ext>
          </c:extLst>
        </c:ser>
        <c:ser>
          <c:idx val="6"/>
          <c:order val="6"/>
          <c:tx>
            <c:strRef>
              <c:f>データシート!$A$33</c:f>
              <c:strCache>
                <c:ptCount val="1"/>
                <c:pt idx="0">
                  <c:v>井手町公共下水道事業特別会計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0.37</c:v>
                </c:pt>
                <c:pt idx="2">
                  <c:v>#N/A</c:v>
                </c:pt>
                <c:pt idx="3">
                  <c:v>0.42</c:v>
                </c:pt>
                <c:pt idx="4">
                  <c:v>#N/A</c:v>
                </c:pt>
                <c:pt idx="5">
                  <c:v>0.33</c:v>
                </c:pt>
                <c:pt idx="6">
                  <c:v>#N/A</c:v>
                </c:pt>
                <c:pt idx="7">
                  <c:v>0.41</c:v>
                </c:pt>
                <c:pt idx="8">
                  <c:v>#N/A</c:v>
                </c:pt>
                <c:pt idx="9">
                  <c:v>0.65</c:v>
                </c:pt>
              </c:numCache>
            </c:numRef>
          </c:val>
          <c:extLst xmlns:c16r2="http://schemas.microsoft.com/office/drawing/2015/06/chart">
            <c:ext xmlns:c16="http://schemas.microsoft.com/office/drawing/2014/chart" uri="{C3380CC4-5D6E-409C-BE32-E72D297353CC}">
              <c16:uniqueId val="{00000006-BC9F-4F42-9102-5C84503F16B6}"/>
            </c:ext>
          </c:extLst>
        </c:ser>
        <c:ser>
          <c:idx val="7"/>
          <c:order val="7"/>
          <c:tx>
            <c:strRef>
              <c:f>データシート!$A$34</c:f>
              <c:strCache>
                <c:ptCount val="1"/>
                <c:pt idx="0">
                  <c:v>井手町介護保険特別会計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3.04</c:v>
                </c:pt>
                <c:pt idx="2">
                  <c:v>#N/A</c:v>
                </c:pt>
                <c:pt idx="3">
                  <c:v>1.85</c:v>
                </c:pt>
                <c:pt idx="4">
                  <c:v>#N/A</c:v>
                </c:pt>
                <c:pt idx="5">
                  <c:v>2.16</c:v>
                </c:pt>
                <c:pt idx="6">
                  <c:v>#N/A</c:v>
                </c:pt>
                <c:pt idx="7">
                  <c:v>2.0499999999999998</c:v>
                </c:pt>
                <c:pt idx="8">
                  <c:v>#N/A</c:v>
                </c:pt>
                <c:pt idx="9">
                  <c:v>1.82</c:v>
                </c:pt>
              </c:numCache>
            </c:numRef>
          </c:val>
          <c:extLst xmlns:c16r2="http://schemas.microsoft.com/office/drawing/2015/06/chart">
            <c:ext xmlns:c16="http://schemas.microsoft.com/office/drawing/2014/chart" uri="{C3380CC4-5D6E-409C-BE32-E72D297353CC}">
              <c16:uniqueId val="{00000007-BC9F-4F42-9102-5C84503F16B6}"/>
            </c:ext>
          </c:extLst>
        </c:ser>
        <c:ser>
          <c:idx val="8"/>
          <c:order val="8"/>
          <c:tx>
            <c:strRef>
              <c:f>データシート!$A$35</c:f>
              <c:strCache>
                <c:ptCount val="1"/>
                <c:pt idx="0">
                  <c:v>井手町水道事業会計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8.42</c:v>
                </c:pt>
                <c:pt idx="2">
                  <c:v>#N/A</c:v>
                </c:pt>
                <c:pt idx="3">
                  <c:v>7.2</c:v>
                </c:pt>
                <c:pt idx="4">
                  <c:v>#N/A</c:v>
                </c:pt>
                <c:pt idx="5">
                  <c:v>8.7200000000000006</c:v>
                </c:pt>
                <c:pt idx="6">
                  <c:v>#N/A</c:v>
                </c:pt>
                <c:pt idx="7">
                  <c:v>7.51</c:v>
                </c:pt>
                <c:pt idx="8">
                  <c:v>#N/A</c:v>
                </c:pt>
                <c:pt idx="9">
                  <c:v>8.42</c:v>
                </c:pt>
              </c:numCache>
            </c:numRef>
          </c:val>
          <c:extLst xmlns:c16r2="http://schemas.microsoft.com/office/drawing/2015/06/chart">
            <c:ext xmlns:c16="http://schemas.microsoft.com/office/drawing/2014/chart" uri="{C3380CC4-5D6E-409C-BE32-E72D297353CC}">
              <c16:uniqueId val="{00000008-BC9F-4F42-9102-5C84503F16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16.77</c:v>
                </c:pt>
                <c:pt idx="2">
                  <c:v>#N/A</c:v>
                </c:pt>
                <c:pt idx="3">
                  <c:v>16.54</c:v>
                </c:pt>
                <c:pt idx="4">
                  <c:v>#N/A</c:v>
                </c:pt>
                <c:pt idx="5">
                  <c:v>14.68</c:v>
                </c:pt>
                <c:pt idx="6">
                  <c:v>#N/A</c:v>
                </c:pt>
                <c:pt idx="7">
                  <c:v>15.27</c:v>
                </c:pt>
                <c:pt idx="8">
                  <c:v>#N/A</c:v>
                </c:pt>
                <c:pt idx="9">
                  <c:v>15.69</c:v>
                </c:pt>
              </c:numCache>
            </c:numRef>
          </c:val>
          <c:extLst xmlns:c16r2="http://schemas.microsoft.com/office/drawing/2015/06/chart">
            <c:ext xmlns:c16="http://schemas.microsoft.com/office/drawing/2014/chart" uri="{C3380CC4-5D6E-409C-BE32-E72D297353CC}">
              <c16:uniqueId val="{00000009-BC9F-4F42-9102-5C84503F16B6}"/>
            </c:ext>
          </c:extLst>
        </c:ser>
        <c:dLbls>
          <c:showLegendKey val="0"/>
          <c:showVal val="0"/>
          <c:showCatName val="0"/>
          <c:showSerName val="0"/>
          <c:showPercent val="0"/>
          <c:showBubbleSize val="0"/>
        </c:dLbls>
        <c:gapWidth val="150"/>
        <c:overlap val="100"/>
        <c:axId val="241942528"/>
        <c:axId val="241944064"/>
      </c:barChart>
      <c:catAx>
        <c:axId val="24194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944064"/>
        <c:crosses val="autoZero"/>
        <c:auto val="1"/>
        <c:lblAlgn val="ctr"/>
        <c:lblOffset val="100"/>
        <c:tickLblSkip val="1"/>
        <c:tickMarkSkip val="1"/>
        <c:noMultiLvlLbl val="0"/>
      </c:catAx>
      <c:valAx>
        <c:axId val="24194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94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499</c:v>
                </c:pt>
                <c:pt idx="5">
                  <c:v>502</c:v>
                </c:pt>
                <c:pt idx="8">
                  <c:v>456</c:v>
                </c:pt>
                <c:pt idx="11">
                  <c:v>446</c:v>
                </c:pt>
                <c:pt idx="14">
                  <c:v>419</c:v>
                </c:pt>
              </c:numCache>
            </c:numRef>
          </c:val>
          <c:extLst xmlns:c16r2="http://schemas.microsoft.com/office/drawing/2015/06/chart">
            <c:ext xmlns:c16="http://schemas.microsoft.com/office/drawing/2014/chart" uri="{C3380CC4-5D6E-409C-BE32-E72D297353CC}">
              <c16:uniqueId val="{00000000-E9D9-4DFA-89CF-CF5A8F5AC6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9D9-4DFA-89CF-CF5A8F5AC6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9D9-4DFA-89CF-CF5A8F5AC6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17</c:v>
                </c:pt>
                <c:pt idx="6">
                  <c:v>15</c:v>
                </c:pt>
                <c:pt idx="9">
                  <c:v>12</c:v>
                </c:pt>
                <c:pt idx="12">
                  <c:v>11</c:v>
                </c:pt>
              </c:numCache>
            </c:numRef>
          </c:val>
          <c:extLst xmlns:c16r2="http://schemas.microsoft.com/office/drawing/2015/06/chart">
            <c:ext xmlns:c16="http://schemas.microsoft.com/office/drawing/2014/chart" uri="{C3380CC4-5D6E-409C-BE32-E72D297353CC}">
              <c16:uniqueId val="{00000003-E9D9-4DFA-89CF-CF5A8F5AC6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170</c:v>
                </c:pt>
                <c:pt idx="3">
                  <c:v>166</c:v>
                </c:pt>
                <c:pt idx="6">
                  <c:v>167</c:v>
                </c:pt>
                <c:pt idx="9">
                  <c:v>167</c:v>
                </c:pt>
                <c:pt idx="12">
                  <c:v>163</c:v>
                </c:pt>
              </c:numCache>
            </c:numRef>
          </c:val>
          <c:extLst xmlns:c16r2="http://schemas.microsoft.com/office/drawing/2015/06/chart">
            <c:ext xmlns:c16="http://schemas.microsoft.com/office/drawing/2014/chart" uri="{C3380CC4-5D6E-409C-BE32-E72D297353CC}">
              <c16:uniqueId val="{00000004-E9D9-4DFA-89CF-CF5A8F5AC6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D9-4DFA-89CF-CF5A8F5AC6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9D9-4DFA-89CF-CF5A8F5AC6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312</c:v>
                </c:pt>
                <c:pt idx="3">
                  <c:v>264</c:v>
                </c:pt>
                <c:pt idx="6">
                  <c:v>252</c:v>
                </c:pt>
                <c:pt idx="9">
                  <c:v>249</c:v>
                </c:pt>
                <c:pt idx="12">
                  <c:v>268</c:v>
                </c:pt>
              </c:numCache>
            </c:numRef>
          </c:val>
          <c:extLst xmlns:c16r2="http://schemas.microsoft.com/office/drawing/2015/06/chart">
            <c:ext xmlns:c16="http://schemas.microsoft.com/office/drawing/2014/chart" uri="{C3380CC4-5D6E-409C-BE32-E72D297353CC}">
              <c16:uniqueId val="{00000007-E9D9-4DFA-89CF-CF5A8F5AC6AD}"/>
            </c:ext>
          </c:extLst>
        </c:ser>
        <c:dLbls>
          <c:showLegendKey val="0"/>
          <c:showVal val="0"/>
          <c:showCatName val="0"/>
          <c:showSerName val="0"/>
          <c:showPercent val="0"/>
          <c:showBubbleSize val="0"/>
        </c:dLbls>
        <c:gapWidth val="100"/>
        <c:overlap val="100"/>
        <c:axId val="233335424"/>
        <c:axId val="23334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c:v>
                </c:pt>
                <c:pt idx="2">
                  <c:v>#N/A</c:v>
                </c:pt>
                <c:pt idx="3">
                  <c:v>#N/A</c:v>
                </c:pt>
                <c:pt idx="4">
                  <c:v>-55</c:v>
                </c:pt>
                <c:pt idx="5">
                  <c:v>#N/A</c:v>
                </c:pt>
                <c:pt idx="6">
                  <c:v>#N/A</c:v>
                </c:pt>
                <c:pt idx="7">
                  <c:v>-22</c:v>
                </c:pt>
                <c:pt idx="8">
                  <c:v>#N/A</c:v>
                </c:pt>
                <c:pt idx="9">
                  <c:v>#N/A</c:v>
                </c:pt>
                <c:pt idx="10">
                  <c:v>-18</c:v>
                </c:pt>
                <c:pt idx="11">
                  <c:v>#N/A</c:v>
                </c:pt>
                <c:pt idx="12">
                  <c:v>#N/A</c:v>
                </c:pt>
                <c:pt idx="13">
                  <c:v>23</c:v>
                </c:pt>
                <c:pt idx="14">
                  <c:v>#N/A</c:v>
                </c:pt>
              </c:numCache>
            </c:numRef>
          </c:val>
          <c:smooth val="0"/>
          <c:extLst xmlns:c16r2="http://schemas.microsoft.com/office/drawing/2015/06/chart">
            <c:ext xmlns:c16="http://schemas.microsoft.com/office/drawing/2014/chart" uri="{C3380CC4-5D6E-409C-BE32-E72D297353CC}">
              <c16:uniqueId val="{00000008-E9D9-4DFA-89CF-CF5A8F5AC6AD}"/>
            </c:ext>
          </c:extLst>
        </c:ser>
        <c:dLbls>
          <c:showLegendKey val="0"/>
          <c:showVal val="0"/>
          <c:showCatName val="0"/>
          <c:showSerName val="0"/>
          <c:showPercent val="0"/>
          <c:showBubbleSize val="0"/>
        </c:dLbls>
        <c:marker val="1"/>
        <c:smooth val="0"/>
        <c:axId val="233335424"/>
        <c:axId val="233341696"/>
      </c:lineChart>
      <c:catAx>
        <c:axId val="23333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341696"/>
        <c:crosses val="autoZero"/>
        <c:auto val="1"/>
        <c:lblAlgn val="ctr"/>
        <c:lblOffset val="100"/>
        <c:tickLblSkip val="1"/>
        <c:tickMarkSkip val="1"/>
        <c:noMultiLvlLbl val="0"/>
      </c:catAx>
      <c:valAx>
        <c:axId val="23334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33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3973</c:v>
                </c:pt>
                <c:pt idx="5">
                  <c:v>3880</c:v>
                </c:pt>
                <c:pt idx="8">
                  <c:v>3863</c:v>
                </c:pt>
                <c:pt idx="11">
                  <c:v>3818</c:v>
                </c:pt>
                <c:pt idx="14">
                  <c:v>3764</c:v>
                </c:pt>
              </c:numCache>
            </c:numRef>
          </c:val>
          <c:extLst xmlns:c16r2="http://schemas.microsoft.com/office/drawing/2015/06/chart">
            <c:ext xmlns:c16="http://schemas.microsoft.com/office/drawing/2014/chart" uri="{C3380CC4-5D6E-409C-BE32-E72D297353CC}">
              <c16:uniqueId val="{00000000-899B-4E1C-886B-D00E0723FE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828</c:v>
                </c:pt>
                <c:pt idx="5">
                  <c:v>703</c:v>
                </c:pt>
                <c:pt idx="8">
                  <c:v>633</c:v>
                </c:pt>
                <c:pt idx="11">
                  <c:v>571</c:v>
                </c:pt>
                <c:pt idx="14">
                  <c:v>554</c:v>
                </c:pt>
              </c:numCache>
            </c:numRef>
          </c:val>
          <c:extLst xmlns:c16r2="http://schemas.microsoft.com/office/drawing/2015/06/chart">
            <c:ext xmlns:c16="http://schemas.microsoft.com/office/drawing/2014/chart" uri="{C3380CC4-5D6E-409C-BE32-E72D297353CC}">
              <c16:uniqueId val="{00000001-899B-4E1C-886B-D00E0723FE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5778</c:v>
                </c:pt>
                <c:pt idx="5">
                  <c:v>6402</c:v>
                </c:pt>
                <c:pt idx="8">
                  <c:v>6938</c:v>
                </c:pt>
                <c:pt idx="11">
                  <c:v>7148</c:v>
                </c:pt>
                <c:pt idx="14">
                  <c:v>6754</c:v>
                </c:pt>
              </c:numCache>
            </c:numRef>
          </c:val>
          <c:extLst xmlns:c16r2="http://schemas.microsoft.com/office/drawing/2015/06/chart">
            <c:ext xmlns:c16="http://schemas.microsoft.com/office/drawing/2014/chart" uri="{C3380CC4-5D6E-409C-BE32-E72D297353CC}">
              <c16:uniqueId val="{00000002-899B-4E1C-886B-D00E0723FE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99B-4E1C-886B-D00E0723FE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99B-4E1C-886B-D00E0723FE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66</c:v>
                </c:pt>
              </c:numCache>
            </c:numRef>
          </c:val>
          <c:extLst xmlns:c16r2="http://schemas.microsoft.com/office/drawing/2015/06/chart">
            <c:ext xmlns:c16="http://schemas.microsoft.com/office/drawing/2014/chart" uri="{C3380CC4-5D6E-409C-BE32-E72D297353CC}">
              <c16:uniqueId val="{00000005-899B-4E1C-886B-D00E0723FE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966</c:v>
                </c:pt>
                <c:pt idx="3">
                  <c:v>918</c:v>
                </c:pt>
                <c:pt idx="6">
                  <c:v>811</c:v>
                </c:pt>
                <c:pt idx="9">
                  <c:v>773</c:v>
                </c:pt>
                <c:pt idx="12">
                  <c:v>726</c:v>
                </c:pt>
              </c:numCache>
            </c:numRef>
          </c:val>
          <c:extLst xmlns:c16r2="http://schemas.microsoft.com/office/drawing/2015/06/chart">
            <c:ext xmlns:c16="http://schemas.microsoft.com/office/drawing/2014/chart" uri="{C3380CC4-5D6E-409C-BE32-E72D297353CC}">
              <c16:uniqueId val="{00000006-899B-4E1C-886B-D00E0723FE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111</c:v>
                </c:pt>
                <c:pt idx="3">
                  <c:v>119</c:v>
                </c:pt>
                <c:pt idx="6">
                  <c:v>112</c:v>
                </c:pt>
                <c:pt idx="9">
                  <c:v>172</c:v>
                </c:pt>
                <c:pt idx="12">
                  <c:v>215</c:v>
                </c:pt>
              </c:numCache>
            </c:numRef>
          </c:val>
          <c:extLst xmlns:c16r2="http://schemas.microsoft.com/office/drawing/2015/06/chart">
            <c:ext xmlns:c16="http://schemas.microsoft.com/office/drawing/2014/chart" uri="{C3380CC4-5D6E-409C-BE32-E72D297353CC}">
              <c16:uniqueId val="{00000007-899B-4E1C-886B-D00E0723FE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2057</c:v>
                </c:pt>
                <c:pt idx="3">
                  <c:v>2042</c:v>
                </c:pt>
                <c:pt idx="6">
                  <c:v>1893</c:v>
                </c:pt>
                <c:pt idx="9">
                  <c:v>1778</c:v>
                </c:pt>
                <c:pt idx="12">
                  <c:v>1693</c:v>
                </c:pt>
              </c:numCache>
            </c:numRef>
          </c:val>
          <c:extLst xmlns:c16r2="http://schemas.microsoft.com/office/drawing/2015/06/chart">
            <c:ext xmlns:c16="http://schemas.microsoft.com/office/drawing/2014/chart" uri="{C3380CC4-5D6E-409C-BE32-E72D297353CC}">
              <c16:uniqueId val="{00000008-899B-4E1C-886B-D00E0723FE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99B-4E1C-886B-D00E0723FE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2840</c:v>
                </c:pt>
                <c:pt idx="3">
                  <c:v>2903</c:v>
                </c:pt>
                <c:pt idx="6">
                  <c:v>2909</c:v>
                </c:pt>
                <c:pt idx="9">
                  <c:v>3019</c:v>
                </c:pt>
                <c:pt idx="12">
                  <c:v>2557</c:v>
                </c:pt>
              </c:numCache>
            </c:numRef>
          </c:val>
          <c:extLst xmlns:c16r2="http://schemas.microsoft.com/office/drawing/2015/06/chart">
            <c:ext xmlns:c16="http://schemas.microsoft.com/office/drawing/2014/chart" uri="{C3380CC4-5D6E-409C-BE32-E72D297353CC}">
              <c16:uniqueId val="{0000000A-899B-4E1C-886B-D00E0723FED7}"/>
            </c:ext>
          </c:extLst>
        </c:ser>
        <c:dLbls>
          <c:showLegendKey val="0"/>
          <c:showVal val="0"/>
          <c:showCatName val="0"/>
          <c:showSerName val="0"/>
          <c:showPercent val="0"/>
          <c:showBubbleSize val="0"/>
        </c:dLbls>
        <c:gapWidth val="100"/>
        <c:overlap val="100"/>
        <c:axId val="236005248"/>
        <c:axId val="236011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99B-4E1C-886B-D00E0723FED7}"/>
            </c:ext>
          </c:extLst>
        </c:ser>
        <c:dLbls>
          <c:showLegendKey val="0"/>
          <c:showVal val="0"/>
          <c:showCatName val="0"/>
          <c:showSerName val="0"/>
          <c:showPercent val="0"/>
          <c:showBubbleSize val="0"/>
        </c:dLbls>
        <c:marker val="1"/>
        <c:smooth val="0"/>
        <c:axId val="236005248"/>
        <c:axId val="236011520"/>
      </c:lineChart>
      <c:catAx>
        <c:axId val="23600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011520"/>
        <c:crosses val="autoZero"/>
        <c:auto val="1"/>
        <c:lblAlgn val="ctr"/>
        <c:lblOffset val="100"/>
        <c:tickLblSkip val="1"/>
        <c:tickMarkSkip val="1"/>
        <c:noMultiLvlLbl val="0"/>
      </c:catAx>
      <c:valAx>
        <c:axId val="23601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00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2326</c:v>
                </c:pt>
                <c:pt idx="1">
                  <c:v>2341</c:v>
                </c:pt>
                <c:pt idx="2">
                  <c:v>2349</c:v>
                </c:pt>
              </c:numCache>
            </c:numRef>
          </c:val>
          <c:extLst xmlns:c16r2="http://schemas.microsoft.com/office/drawing/2015/06/chart">
            <c:ext xmlns:c16="http://schemas.microsoft.com/office/drawing/2014/chart" uri="{C3380CC4-5D6E-409C-BE32-E72D297353CC}">
              <c16:uniqueId val="{00000000-B1CC-4C35-90FB-1F510CF941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790</c:v>
                </c:pt>
                <c:pt idx="1">
                  <c:v>795</c:v>
                </c:pt>
                <c:pt idx="2">
                  <c:v>255</c:v>
                </c:pt>
              </c:numCache>
            </c:numRef>
          </c:val>
          <c:extLst xmlns:c16r2="http://schemas.microsoft.com/office/drawing/2015/06/chart">
            <c:ext xmlns:c16="http://schemas.microsoft.com/office/drawing/2014/chart" uri="{C3380CC4-5D6E-409C-BE32-E72D297353CC}">
              <c16:uniqueId val="{00000001-B1CC-4C35-90FB-1F510CF941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3796</c:v>
                </c:pt>
                <c:pt idx="1">
                  <c:v>3989</c:v>
                </c:pt>
                <c:pt idx="2">
                  <c:v>4128</c:v>
                </c:pt>
              </c:numCache>
            </c:numRef>
          </c:val>
          <c:extLst xmlns:c16r2="http://schemas.microsoft.com/office/drawing/2015/06/chart">
            <c:ext xmlns:c16="http://schemas.microsoft.com/office/drawing/2014/chart" uri="{C3380CC4-5D6E-409C-BE32-E72D297353CC}">
              <c16:uniqueId val="{00000002-B1CC-4C35-90FB-1F510CF941FE}"/>
            </c:ext>
          </c:extLst>
        </c:ser>
        <c:dLbls>
          <c:showLegendKey val="0"/>
          <c:showVal val="0"/>
          <c:showCatName val="0"/>
          <c:showSerName val="0"/>
          <c:showPercent val="0"/>
          <c:showBubbleSize val="0"/>
        </c:dLbls>
        <c:gapWidth val="120"/>
        <c:overlap val="100"/>
        <c:axId val="242896256"/>
        <c:axId val="242902144"/>
      </c:barChart>
      <c:catAx>
        <c:axId val="24289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2902144"/>
        <c:crosses val="autoZero"/>
        <c:auto val="1"/>
        <c:lblAlgn val="ctr"/>
        <c:lblOffset val="100"/>
        <c:tickLblSkip val="1"/>
        <c:tickMarkSkip val="1"/>
        <c:noMultiLvlLbl val="0"/>
      </c:catAx>
      <c:valAx>
        <c:axId val="242902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289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{8E015073-D303-4EC1-A4A1-C1D3483938F3}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ABC-4D6B-B3FB-65B81D425EB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{61A54B8B-6D9B-4552-918C-FC27A3819422}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BC-4D6B-B3FB-65B81D425EB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{AA09BD3E-BBAB-498F-8075-BF9E5D11B422}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BC-4D6B-B3FB-65B81D425EB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{B8A7A02E-6EF0-40C1-B271-1B75AF1D3B10}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BC-4D6B-B3FB-65B81D425EB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{7BD43F4F-1028-4194-9CFC-BE7594DE1514}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BC-4D6B-B3FB-65B81D425E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{C559F533-BD4D-4340-A385-0C1E46D2C8E5}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ABC-4D6B-B3FB-65B81D425EB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{74C7603F-F3E6-4C65-B078-35E663A65E14}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ABC-4D6B-B3FB-65B81D425EB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{9CEB4430-3763-4DED-B018-9B863F2390AD}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ABC-4D6B-B3FB-65B81D425EB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{64660993-17B6-4036-B7B2-706776C3E60F}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ABC-4D6B-B3FB-65B81D425E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66.900000000000006</c:v>
                </c:pt>
                <c:pt idx="24">
                  <c:v>67.599999999999994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ABC-4D6B-B3FB-65B81D425E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{FE1AE987-E559-48CF-8E71-B1D518F0A4BF}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ABC-4D6B-B3FB-65B81D425EB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{703B8839-0BB3-41BA-B9EB-A9ECE0FF1540}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BC-4D6B-B3FB-65B81D425EB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{94616408-ED22-4A44-83D0-357FEF7B677B}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BC-4D6B-B3FB-65B81D425EB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{9FEDD9B7-B9C3-4D2A-AEC7-3F781987CA98}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BC-4D6B-B3FB-65B81D425EB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{70EF0178-B225-446E-A2D4-FE65723BBC03}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BC-4D6B-B3FB-65B81D425E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{21CCF994-94B0-4D7A-9E3F-12E573ED9E93}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ABC-4D6B-B3FB-65B81D425EB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{C91D7678-0D67-4DCE-B856-1456F3CFA4E3}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ABC-4D6B-B3FB-65B81D425EB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{7FE1B173-01BC-413B-8645-72C0EEDD57EC}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ABC-4D6B-B3FB-65B81D425EB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{40ED17F5-7AD9-4249-9EA2-60048F80FFC1}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ABC-4D6B-B3FB-65B81D425E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numCache>
            </c:numRef>
          </c:xVal>
          <c:yVal>
            <c:numRef>
              <c:f>公会計指標分析・財政指標組合せ分析表!$BP$55:$DC$55</c:f>
              <c:numCache>
                <c:formatCode>#,##0.0;"▲ "#,##0.0</c:formatCode>
                <c:ptCount val="40"/>
                <c:pt idx="16">
                  <c:v>0.8</c:v>
                </c:pt>
                <c:pt idx="24">
                  <c:v>0</c:v>
                </c:pt>
              </c:numCache>
            </c:numRef>
          </c:yVal>
          <c:smooth val="0"/>
          <c:extLst xmlns:c16r2="http://schemas.microsoft.com/office/drawing/2015/06/chart">
            <c:ext xmlns:c16="http://schemas.microsoft.com/office/drawing/2014/chart" uri="{C3380CC4-5D6E-409C-BE32-E72D297353CC}">
              <c16:uniqueId val="{00000013-2ABC-4D6B-B3FB-65B81D425EB7}"/>
            </c:ext>
          </c:extLst>
        </c:ser>
        <c:dLbls>
          <c:showLegendKey val="0"/>
          <c:showVal val="1"/>
          <c:showCatName val="0"/>
          <c:showSerName val="0"/>
          <c:showPercent val="0"/>
          <c:showBubbleSize val="0"/>
        </c:dLbls>
        <c:axId val="243219072"/>
        <c:axId val="243249920"/>
      </c:scatterChart>
      <c:valAx>
        <c:axId val="243219072"/>
        <c:scaling>
          <c:orientation val="minMax"/>
          <c:max val="58.8"/>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249920"/>
        <c:crosses val="autoZero"/>
        <c:crossBetween val="midCat"/>
      </c:valAx>
      <c:valAx>
        <c:axId val="24324992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219072"/>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{C71EE7D9-2AEB-489B-B52F-398FEFBE1711}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8A6-4F6E-A081-B9FFF066AC2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{1D15455F-3601-4EF3-BD77-A2729270603A}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A6-4F6E-A081-B9FFF066AC2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{4EF9E1D3-39DB-4E66-9092-04D9C74D247E}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A6-4F6E-A081-B9FFF066AC2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{571E0674-73B3-437E-BFC7-A394BFB36D0C}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A6-4F6E-A081-B9FFF066AC2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{3A771937-B4FB-4C60-B9C7-F572F95A8076}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A6-4F6E-A081-B9FFF066AC2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{4FA3F2DA-2EAB-494D-9029-979550D3C764}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8A6-4F6E-A081-B9FFF066AC2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{E7E4652E-A53F-41A5-B79D-A3FF4CA5766C}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8A6-4F6E-A081-B9FFF066AC2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{D3987ACB-492B-402A-8CC0-700349144301}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8A6-4F6E-A081-B9FFF066AC2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{3B1270E0-5459-4FC3-A231-FA994349D8A5}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8A6-4F6E-A081-B9FFF066AC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-0.3</c:v>
                </c:pt>
                <c:pt idx="16">
                  <c:v>-1.2</c:v>
                </c:pt>
                <c:pt idx="24">
                  <c:v>-1.5</c:v>
                </c:pt>
                <c:pt idx="32">
                  <c:v>-0.2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8A6-4F6E-A081-B9FFF066AC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{C2526C9E-7E38-4E46-A818-37403516EA0F}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8A6-4F6E-A081-B9FFF066AC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{C8FFB7EF-D63E-41AD-BA95-DA95E87C8860}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A6-4F6E-A081-B9FFF066AC2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{1EA73B4C-2885-49BA-BB80-C327CD5F0991}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A6-4F6E-A081-B9FFF066AC2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{475B6C32-B50A-4CBA-AF6D-289C5309DAFF}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A6-4F6E-A081-B9FFF066AC2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{F688A1FA-61B2-4839-8989-72D4981CF26A}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A6-4F6E-A081-B9FFF066AC2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{2EBA72FB-FC57-41E0-8182-1037BE64FEC5}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8A6-4F6E-A081-B9FFF066AC2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{A5BD486D-167D-409D-9BB8-782F7C265643}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8A6-4F6E-A081-B9FFF066AC2A}"/>
                </c:ext>
              </c:extLst>
            </c:dLbl>
            <c:dLbl>
              <c:idx val="24"/>
              <c:layout>
                <c:manualLayout>
                  <c:x val="-3.1077049389352997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{4EFF4BE6-9928-41D3-8ADC-072320050093}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8A6-4F6E-A081-B9FFF066AC2A}"/>
                </c:ext>
              </c:extLst>
            </c:dLbl>
            <c:dLbl>
              <c:idx val="32"/>
              <c:layout>
                <c:manualLayout>
                  <c:x val="-3.231893384886828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{2A9A3244-BAC6-4BBF-A33B-DC45D4E25BFA}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8A6-4F6E-A081-B9FFF066AC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68A6-4F6E-A081-B9FFF066AC2A}"/>
            </c:ext>
          </c:extLst>
        </c:ser>
        <c:dLbls>
          <c:showLegendKey val="0"/>
          <c:showVal val="1"/>
          <c:showCatName val="0"/>
          <c:showSerName val="0"/>
          <c:showPercent val="0"/>
          <c:showBubbleSize val="0"/>
        </c:dLbls>
        <c:axId val="243312896"/>
        <c:axId val="243409280"/>
      </c:scatterChart>
      <c:valAx>
        <c:axId val="243312896"/>
        <c:scaling>
          <c:orientation val="minMax"/>
          <c:max val="10.2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409280"/>
        <c:crosses val="autoZero"/>
        <c:crossBetween val="midCat"/>
      </c:valAx>
      <c:valAx>
        <c:axId val="24340928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31289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7,620
7,457
18.04
5,084,769
4,662,816
377,677
2,405,738
2,556,786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人口減少や長引く景気低迷のため町内の主要産業である土木・建設業が衰退していること等により、平成</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22</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年度以前は類似団体の平均を下回っていた。平成</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23</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年度は法人税割の増額により基準財政収入額が増加した。これにより平成</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25</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年度までの財政力指数が類似団体を大きく上回った。</a:t>
          </a:r>
          <a:endParaRPr lang="ja-JP" altLang="ja-JP" sz="14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29</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年度については、単年度比較でも</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3</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年連続して好転していることから、財政力指数全体としても</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0.2</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ポイント改善されたといえる。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60778</xdr:rowOff>
    </xdr:to>
    <xdr:cxnSp macro="">
      <xdr:nvCxnSpPr>
        <xdr:cNvPr id="70" name="直線コネクタ 69"/>
        <xdr:cNvCxnSpPr/>
      </xdr:nvCxnSpPr>
      <xdr:spPr>
        <a:xfrm flipV="1">
          <a:off x="4114800" y="74101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xdr:cNvCxnSpPr/>
      </xdr:nvCxnSpPr>
      <xdr:spPr>
        <a:xfrm flipV="1">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xdr:cNvCxnSpPr/>
      </xdr:nvCxnSpPr>
      <xdr:spPr>
        <a:xfrm flipV="1">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83759</xdr:rowOff>
    </xdr:to>
    <xdr:cxnSp macro="">
      <xdr:nvCxnSpPr>
        <xdr:cNvPr id="79" name="直線コネクタ 78"/>
        <xdr:cNvCxnSpPr/>
      </xdr:nvCxnSpPr>
      <xdr:spPr>
        <a:xfrm>
          <a:off x="1447800" y="73641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81" name="テキスト ボックス 80"/>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83" name="テキスト ボックス 82"/>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3525</xdr:rowOff>
    </xdr:from>
    <xdr:ext cx="762000" cy="259045"/>
    <xdr:sp macro="" textlink="">
      <xdr:nvSpPr>
        <xdr:cNvPr id="90" name="財政力該当値テキスト"/>
        <xdr:cNvSpPr txBox="1"/>
      </xdr:nvSpPr>
      <xdr:spPr>
        <a:xfrm>
          <a:off x="50419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144736</xdr:rowOff>
    </xdr:from>
    <xdr:ext cx="762000" cy="259045"/>
    <xdr:sp macro="" textlink="">
      <xdr:nvSpPr>
        <xdr:cNvPr id="96" name="テキスト ボックス 95"/>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人件費については平成</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年度に約</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12.7</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億円だったものを、平成</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18</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年度より調整手当廃止、集中改革プランを上回る人員削減等により、約４億円の人件費抑制を達成してきた。</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また、公債費についても平成</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19</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年度に総額</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723,304</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千円の繰上償還を実施し、後年度の公債費抑制対策を図ってきたところである。</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その一方で、地方税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は企業誘致により増収したが</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、国勢調査人口の減少に伴う地方交付税の減、地方譲与税の減、各種交付金の減の経常的収入が伸び</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悩むも、歳出全般の抑制に努めたことから、前年度と同数値となった。</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131445</xdr:rowOff>
    </xdr:from>
    <xdr:to>
      <xdr:col>23</xdr:col>
      <xdr:colOff>133350</xdr:colOff>
      <xdr:row>61</xdr:row>
      <xdr:rowOff>131445</xdr:rowOff>
    </xdr:to>
    <xdr:cxnSp macro="">
      <xdr:nvCxnSpPr>
        <xdr:cNvPr id="133" name="直線コネクタ 132"/>
        <xdr:cNvCxnSpPr/>
      </xdr:nvCxnSpPr>
      <xdr:spPr>
        <a:xfrm>
          <a:off x="4114800" y="10589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133985</xdr:rowOff>
    </xdr:from>
    <xdr:to>
      <xdr:col>19</xdr:col>
      <xdr:colOff>133350</xdr:colOff>
      <xdr:row>61</xdr:row>
      <xdr:rowOff>131445</xdr:rowOff>
    </xdr:to>
    <xdr:cxnSp macro="">
      <xdr:nvCxnSpPr>
        <xdr:cNvPr id="136" name="直線コネクタ 135"/>
        <xdr:cNvCxnSpPr/>
      </xdr:nvCxnSpPr>
      <xdr:spPr>
        <a:xfrm>
          <a:off x="3225800" y="1042098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133985</xdr:rowOff>
    </xdr:from>
    <xdr:to>
      <xdr:col>15</xdr:col>
      <xdr:colOff>82550</xdr:colOff>
      <xdr:row>61</xdr:row>
      <xdr:rowOff>63077</xdr:rowOff>
    </xdr:to>
    <xdr:cxnSp macro="">
      <xdr:nvCxnSpPr>
        <xdr:cNvPr id="139" name="直線コネクタ 138"/>
        <xdr:cNvCxnSpPr/>
      </xdr:nvCxnSpPr>
      <xdr:spPr>
        <a:xfrm flipV="1">
          <a:off x="2336800" y="1042098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123402</xdr:rowOff>
    </xdr:to>
    <xdr:cxnSp macro="">
      <xdr:nvCxnSpPr>
        <xdr:cNvPr id="142" name="直線コネクタ 141"/>
        <xdr:cNvCxnSpPr/>
      </xdr:nvCxnSpPr>
      <xdr:spPr>
        <a:xfrm flipV="1">
          <a:off x="1447800" y="1052152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80645</xdr:rowOff>
    </xdr:from>
    <xdr:to>
      <xdr:col>23</xdr:col>
      <xdr:colOff>184150</xdr:colOff>
      <xdr:row>62</xdr:row>
      <xdr:rowOff>10795</xdr:rowOff>
    </xdr:to>
    <xdr:sp macro="" textlink="">
      <xdr:nvSpPr>
        <xdr:cNvPr id="152" name="楕円 151"/>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97172</xdr:rowOff>
    </xdr:from>
    <xdr:ext cx="762000" cy="259045"/>
    <xdr:sp macro="" textlink="">
      <xdr:nvSpPr>
        <xdr:cNvPr id="153" name="財政構造の弾力性該当値テキスト"/>
        <xdr:cNvSpPr txBox="1"/>
      </xdr:nvSpPr>
      <xdr:spPr>
        <a:xfrm>
          <a:off x="5041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80645</xdr:rowOff>
    </xdr:from>
    <xdr:to>
      <xdr:col>19</xdr:col>
      <xdr:colOff>184150</xdr:colOff>
      <xdr:row>62</xdr:row>
      <xdr:rowOff>10795</xdr:rowOff>
    </xdr:to>
    <xdr:sp macro="" textlink="">
      <xdr:nvSpPr>
        <xdr:cNvPr id="154" name="楕円 153"/>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20972</xdr:rowOff>
    </xdr:from>
    <xdr:ext cx="736600" cy="259045"/>
    <xdr:sp macro="" textlink="">
      <xdr:nvSpPr>
        <xdr:cNvPr id="155" name="テキスト ボックス 154"/>
        <xdr:cNvSpPr txBox="1"/>
      </xdr:nvSpPr>
      <xdr:spPr>
        <a:xfrm>
          <a:off x="3733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83185</xdr:rowOff>
    </xdr:from>
    <xdr:to>
      <xdr:col>15</xdr:col>
      <xdr:colOff>133350</xdr:colOff>
      <xdr:row>61</xdr:row>
      <xdr:rowOff>13335</xdr:rowOff>
    </xdr:to>
    <xdr:sp macro="" textlink="">
      <xdr:nvSpPr>
        <xdr:cNvPr id="156" name="楕円 155"/>
        <xdr:cNvSpPr/>
      </xdr:nvSpPr>
      <xdr:spPr>
        <a:xfrm>
          <a:off x="3175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23512</xdr:rowOff>
    </xdr:from>
    <xdr:ext cx="762000" cy="259045"/>
    <xdr:sp macro="" textlink="">
      <xdr:nvSpPr>
        <xdr:cNvPr id="157" name="テキスト ボックス 156"/>
        <xdr:cNvSpPr txBox="1"/>
      </xdr:nvSpPr>
      <xdr:spPr>
        <a:xfrm>
          <a:off x="2844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8" name="楕円 157"/>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124054</xdr:rowOff>
    </xdr:from>
    <xdr:ext cx="762000" cy="259045"/>
    <xdr:sp macro="" textlink="">
      <xdr:nvSpPr>
        <xdr:cNvPr id="159" name="テキスト ボックス 158"/>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72602</xdr:rowOff>
    </xdr:from>
    <xdr:to>
      <xdr:col>7</xdr:col>
      <xdr:colOff>31750</xdr:colOff>
      <xdr:row>62</xdr:row>
      <xdr:rowOff>2752</xdr:rowOff>
    </xdr:to>
    <xdr:sp macro="" textlink="">
      <xdr:nvSpPr>
        <xdr:cNvPr id="160" name="楕円 159"/>
        <xdr:cNvSpPr/>
      </xdr:nvSpPr>
      <xdr:spPr>
        <a:xfrm>
          <a:off x="1397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158979</xdr:rowOff>
    </xdr:from>
    <xdr:ext cx="762000" cy="259045"/>
    <xdr:sp macro="" textlink="">
      <xdr:nvSpPr>
        <xdr:cNvPr id="161" name="テキスト ボックス 160"/>
        <xdr:cNvSpPr txBox="1"/>
      </xdr:nvSpPr>
      <xdr:spPr>
        <a:xfrm>
          <a:off x="1066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人件費・物件費及び維持管理費の合計額の人口１人当たりの金額が類似団体平均を下回っている。主な要因は平成</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15</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以降の住居、通勤手当、管理職手当、特殊勤務手当の見直し、調整手当の廃止等による直接人件費の抑制や、ゴミ収集業務の一部民営化、公共施設の維持管理の指定管理者制度導入等、業務形態の見直しによる抑制の成果がある</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a:t>
          </a:r>
          <a:endParaRPr lang="en-US" altLang="ja-JP" sz="1100" b="0" i="0" baseline="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年度は新規採用者</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名に対し、平成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28</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年度末の退職者</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名、平成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年度途中の退職者</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名で新規採用者よりも退職者が多いことから人口一人当たりの人件費等の数値が軽減された。</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46171</xdr:rowOff>
    </xdr:from>
    <xdr:to>
      <xdr:col>23</xdr:col>
      <xdr:colOff>133350</xdr:colOff>
      <xdr:row>81</xdr:row>
      <xdr:rowOff>60846</xdr:rowOff>
    </xdr:to>
    <xdr:cxnSp macro="">
      <xdr:nvCxnSpPr>
        <xdr:cNvPr id="198" name="直線コネクタ 197"/>
        <xdr:cNvCxnSpPr/>
      </xdr:nvCxnSpPr>
      <xdr:spPr>
        <a:xfrm flipV="1">
          <a:off x="4114800" y="13933621"/>
          <a:ext cx="8382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52851</xdr:rowOff>
    </xdr:from>
    <xdr:to>
      <xdr:col>19</xdr:col>
      <xdr:colOff>133350</xdr:colOff>
      <xdr:row>81</xdr:row>
      <xdr:rowOff>60846</xdr:rowOff>
    </xdr:to>
    <xdr:cxnSp macro="">
      <xdr:nvCxnSpPr>
        <xdr:cNvPr id="201" name="直線コネクタ 200"/>
        <xdr:cNvCxnSpPr/>
      </xdr:nvCxnSpPr>
      <xdr:spPr>
        <a:xfrm>
          <a:off x="3225800" y="13940301"/>
          <a:ext cx="8890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32565</xdr:rowOff>
    </xdr:from>
    <xdr:to>
      <xdr:col>15</xdr:col>
      <xdr:colOff>82550</xdr:colOff>
      <xdr:row>81</xdr:row>
      <xdr:rowOff>52851</xdr:rowOff>
    </xdr:to>
    <xdr:cxnSp macro="">
      <xdr:nvCxnSpPr>
        <xdr:cNvPr id="204" name="直線コネクタ 203"/>
        <xdr:cNvCxnSpPr/>
      </xdr:nvCxnSpPr>
      <xdr:spPr>
        <a:xfrm>
          <a:off x="2336800" y="13920015"/>
          <a:ext cx="889000" cy="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32565</xdr:rowOff>
    </xdr:from>
    <xdr:to>
      <xdr:col>11</xdr:col>
      <xdr:colOff>31750</xdr:colOff>
      <xdr:row>81</xdr:row>
      <xdr:rowOff>33513</xdr:rowOff>
    </xdr:to>
    <xdr:cxnSp macro="">
      <xdr:nvCxnSpPr>
        <xdr:cNvPr id="207" name="直線コネクタ 206"/>
        <xdr:cNvCxnSpPr/>
      </xdr:nvCxnSpPr>
      <xdr:spPr>
        <a:xfrm flipV="1">
          <a:off x="1447800" y="13920015"/>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166821</xdr:rowOff>
    </xdr:from>
    <xdr:to>
      <xdr:col>23</xdr:col>
      <xdr:colOff>184150</xdr:colOff>
      <xdr:row>81</xdr:row>
      <xdr:rowOff>96971</xdr:rowOff>
    </xdr:to>
    <xdr:sp macro="" textlink="">
      <xdr:nvSpPr>
        <xdr:cNvPr id="217" name="楕円 216"/>
        <xdr:cNvSpPr/>
      </xdr:nvSpPr>
      <xdr:spPr>
        <a:xfrm>
          <a:off x="4902200" y="138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88098</xdr:rowOff>
    </xdr:from>
    <xdr:ext cx="762000" cy="259045"/>
    <xdr:sp macro="" textlink="">
      <xdr:nvSpPr>
        <xdr:cNvPr id="218" name="人件費・物件費等の状況該当値テキスト"/>
        <xdr:cNvSpPr txBox="1"/>
      </xdr:nvSpPr>
      <xdr:spPr>
        <a:xfrm>
          <a:off x="5041900" y="1380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10046</xdr:rowOff>
    </xdr:from>
    <xdr:to>
      <xdr:col>19</xdr:col>
      <xdr:colOff>184150</xdr:colOff>
      <xdr:row>81</xdr:row>
      <xdr:rowOff>111646</xdr:rowOff>
    </xdr:to>
    <xdr:sp macro="" textlink="">
      <xdr:nvSpPr>
        <xdr:cNvPr id="219" name="楕円 218"/>
        <xdr:cNvSpPr/>
      </xdr:nvSpPr>
      <xdr:spPr>
        <a:xfrm>
          <a:off x="4064000" y="138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121823</xdr:rowOff>
    </xdr:from>
    <xdr:ext cx="736600" cy="259045"/>
    <xdr:sp macro="" textlink="">
      <xdr:nvSpPr>
        <xdr:cNvPr id="220" name="テキスト ボックス 219"/>
        <xdr:cNvSpPr txBox="1"/>
      </xdr:nvSpPr>
      <xdr:spPr>
        <a:xfrm>
          <a:off x="3733800" y="1366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2051</xdr:rowOff>
    </xdr:from>
    <xdr:to>
      <xdr:col>15</xdr:col>
      <xdr:colOff>133350</xdr:colOff>
      <xdr:row>81</xdr:row>
      <xdr:rowOff>103651</xdr:rowOff>
    </xdr:to>
    <xdr:sp macro="" textlink="">
      <xdr:nvSpPr>
        <xdr:cNvPr id="221" name="楕円 220"/>
        <xdr:cNvSpPr/>
      </xdr:nvSpPr>
      <xdr:spPr>
        <a:xfrm>
          <a:off x="3175000" y="1388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113828</xdr:rowOff>
    </xdr:from>
    <xdr:ext cx="762000" cy="259045"/>
    <xdr:sp macro="" textlink="">
      <xdr:nvSpPr>
        <xdr:cNvPr id="222" name="テキスト ボックス 221"/>
        <xdr:cNvSpPr txBox="1"/>
      </xdr:nvSpPr>
      <xdr:spPr>
        <a:xfrm>
          <a:off x="2844800" y="136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153215</xdr:rowOff>
    </xdr:from>
    <xdr:to>
      <xdr:col>11</xdr:col>
      <xdr:colOff>82550</xdr:colOff>
      <xdr:row>81</xdr:row>
      <xdr:rowOff>83365</xdr:rowOff>
    </xdr:to>
    <xdr:sp macro="" textlink="">
      <xdr:nvSpPr>
        <xdr:cNvPr id="223" name="楕円 222"/>
        <xdr:cNvSpPr/>
      </xdr:nvSpPr>
      <xdr:spPr>
        <a:xfrm>
          <a:off x="2286000" y="138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93542</xdr:rowOff>
    </xdr:from>
    <xdr:ext cx="762000" cy="259045"/>
    <xdr:sp macro="" textlink="">
      <xdr:nvSpPr>
        <xdr:cNvPr id="224" name="テキスト ボックス 223"/>
        <xdr:cNvSpPr txBox="1"/>
      </xdr:nvSpPr>
      <xdr:spPr>
        <a:xfrm>
          <a:off x="1955800" y="136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154163</xdr:rowOff>
    </xdr:from>
    <xdr:to>
      <xdr:col>7</xdr:col>
      <xdr:colOff>31750</xdr:colOff>
      <xdr:row>81</xdr:row>
      <xdr:rowOff>84313</xdr:rowOff>
    </xdr:to>
    <xdr:sp macro="" textlink="">
      <xdr:nvSpPr>
        <xdr:cNvPr id="225" name="楕円 224"/>
        <xdr:cNvSpPr/>
      </xdr:nvSpPr>
      <xdr:spPr>
        <a:xfrm>
          <a:off x="1397000" y="138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94490</xdr:rowOff>
    </xdr:from>
    <xdr:ext cx="762000" cy="259045"/>
    <xdr:sp macro="" textlink="">
      <xdr:nvSpPr>
        <xdr:cNvPr id="226" name="テキスト ボックス 225"/>
        <xdr:cNvSpPr txBox="1"/>
      </xdr:nvSpPr>
      <xdr:spPr>
        <a:xfrm>
          <a:off x="1066800" y="1363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18</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に給与構造の見直しに取り組み、職務職責に応じた構造に転換を図り、枠外昇給制度の廃止、特別昇給制度の見直し等の給与水準の適正化を行ってきたこともあり、類似団体を下回る数値となった。今後も引き続き給与水準の適正化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62" name="直線コネクタ 261"/>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6048</xdr:rowOff>
    </xdr:from>
    <xdr:to>
      <xdr:col>77</xdr:col>
      <xdr:colOff>44450</xdr:colOff>
      <xdr:row>82</xdr:row>
      <xdr:rowOff>132443</xdr:rowOff>
    </xdr:to>
    <xdr:cxnSp macro="">
      <xdr:nvCxnSpPr>
        <xdr:cNvPr id="265" name="直線コネクタ 264"/>
        <xdr:cNvCxnSpPr/>
      </xdr:nvCxnSpPr>
      <xdr:spPr>
        <a:xfrm>
          <a:off x="15290800" y="140649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82</xdr:row>
      <xdr:rowOff>6048</xdr:rowOff>
    </xdr:to>
    <xdr:cxnSp macro="">
      <xdr:nvCxnSpPr>
        <xdr:cNvPr id="268" name="直線コネクタ 267"/>
        <xdr:cNvCxnSpPr/>
      </xdr:nvCxnSpPr>
      <xdr:spPr>
        <a:xfrm>
          <a:off x="14401800" y="139500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83</xdr:row>
      <xdr:rowOff>144841</xdr:rowOff>
    </xdr:to>
    <xdr:cxnSp macro="">
      <xdr:nvCxnSpPr>
        <xdr:cNvPr id="271" name="直線コネクタ 270"/>
        <xdr:cNvCxnSpPr/>
      </xdr:nvCxnSpPr>
      <xdr:spPr>
        <a:xfrm flipV="1">
          <a:off x="13512800" y="13950043"/>
          <a:ext cx="889000" cy="4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54929</xdr:rowOff>
    </xdr:from>
    <xdr:ext cx="762000" cy="259045"/>
    <xdr:sp macro="" textlink="">
      <xdr:nvSpPr>
        <xdr:cNvPr id="273" name="テキスト ボックス 272"/>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1" name="楕円 280"/>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2"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3" name="楕円 282"/>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4" name="テキスト ボックス 283"/>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126698</xdr:rowOff>
    </xdr:from>
    <xdr:to>
      <xdr:col>73</xdr:col>
      <xdr:colOff>44450</xdr:colOff>
      <xdr:row>82</xdr:row>
      <xdr:rowOff>56848</xdr:rowOff>
    </xdr:to>
    <xdr:sp macro="" textlink="">
      <xdr:nvSpPr>
        <xdr:cNvPr id="285" name="楕円 284"/>
        <xdr:cNvSpPr/>
      </xdr:nvSpPr>
      <xdr:spPr>
        <a:xfrm>
          <a:off x="15240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67025</xdr:rowOff>
    </xdr:from>
    <xdr:ext cx="762000" cy="259045"/>
    <xdr:sp macro="" textlink="">
      <xdr:nvSpPr>
        <xdr:cNvPr id="286" name="テキスト ボックス 285"/>
        <xdr:cNvSpPr txBox="1"/>
      </xdr:nvSpPr>
      <xdr:spPr>
        <a:xfrm>
          <a:off x="14909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7" name="楕円 286"/>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8" name="テキスト ボックス 287"/>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89" name="楕円 288"/>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8968</xdr:rowOff>
    </xdr:from>
    <xdr:ext cx="762000" cy="259045"/>
    <xdr:sp macro="" textlink="">
      <xdr:nvSpPr>
        <xdr:cNvPr id="290" name="テキスト ボックス 289"/>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23</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年度集中改革プラン等により、事務の電算化、一般廃棄物収集運搬業務の一部民間委託、事務事業、職務体制の見直しなどを行い、適正な定員管理に努めた結果、類似団体平均を下回っている</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今後も</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29</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年度に</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更新された定員適正化計画を基に、職員数の適正化に努める。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6096</xdr:rowOff>
    </xdr:from>
    <xdr:to>
      <xdr:col>81</xdr:col>
      <xdr:colOff>44450</xdr:colOff>
      <xdr:row>60</xdr:row>
      <xdr:rowOff>7303</xdr:rowOff>
    </xdr:to>
    <xdr:cxnSp macro="">
      <xdr:nvCxnSpPr>
        <xdr:cNvPr id="321" name="直線コネクタ 320"/>
        <xdr:cNvCxnSpPr/>
      </xdr:nvCxnSpPr>
      <xdr:spPr>
        <a:xfrm flipV="1">
          <a:off x="16179800" y="10293096"/>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169704</xdr:rowOff>
    </xdr:from>
    <xdr:to>
      <xdr:col>77</xdr:col>
      <xdr:colOff>44450</xdr:colOff>
      <xdr:row>60</xdr:row>
      <xdr:rowOff>7303</xdr:rowOff>
    </xdr:to>
    <xdr:cxnSp macro="">
      <xdr:nvCxnSpPr>
        <xdr:cNvPr id="324" name="直線コネクタ 323"/>
        <xdr:cNvCxnSpPr/>
      </xdr:nvCxnSpPr>
      <xdr:spPr>
        <a:xfrm>
          <a:off x="15290800" y="10285254"/>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152812</xdr:rowOff>
    </xdr:from>
    <xdr:to>
      <xdr:col>72</xdr:col>
      <xdr:colOff>203200</xdr:colOff>
      <xdr:row>59</xdr:row>
      <xdr:rowOff>169704</xdr:rowOff>
    </xdr:to>
    <xdr:cxnSp macro="">
      <xdr:nvCxnSpPr>
        <xdr:cNvPr id="327" name="直線コネクタ 326"/>
        <xdr:cNvCxnSpPr/>
      </xdr:nvCxnSpPr>
      <xdr:spPr>
        <a:xfrm>
          <a:off x="14401800" y="10268362"/>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152812</xdr:rowOff>
    </xdr:from>
    <xdr:to>
      <xdr:col>68</xdr:col>
      <xdr:colOff>152400</xdr:colOff>
      <xdr:row>59</xdr:row>
      <xdr:rowOff>159448</xdr:rowOff>
    </xdr:to>
    <xdr:cxnSp macro="">
      <xdr:nvCxnSpPr>
        <xdr:cNvPr id="330" name="直線コネクタ 329"/>
        <xdr:cNvCxnSpPr/>
      </xdr:nvCxnSpPr>
      <xdr:spPr>
        <a:xfrm flipV="1">
          <a:off x="13512800" y="10268362"/>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2" name="テキスト ボックス 331"/>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4" name="テキスト ボックス 333"/>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126746</xdr:rowOff>
    </xdr:from>
    <xdr:to>
      <xdr:col>81</xdr:col>
      <xdr:colOff>95250</xdr:colOff>
      <xdr:row>60</xdr:row>
      <xdr:rowOff>56896</xdr:rowOff>
    </xdr:to>
    <xdr:sp macro="" textlink="">
      <xdr:nvSpPr>
        <xdr:cNvPr id="340" name="楕円 339"/>
        <xdr:cNvSpPr/>
      </xdr:nvSpPr>
      <xdr:spPr>
        <a:xfrm>
          <a:off x="16967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143273</xdr:rowOff>
    </xdr:from>
    <xdr:ext cx="762000" cy="259045"/>
    <xdr:sp macro="" textlink="">
      <xdr:nvSpPr>
        <xdr:cNvPr id="341" name="定員管理の状況該当値テキスト"/>
        <xdr:cNvSpPr txBox="1"/>
      </xdr:nvSpPr>
      <xdr:spPr>
        <a:xfrm>
          <a:off x="17106900" y="1008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127953</xdr:rowOff>
    </xdr:from>
    <xdr:to>
      <xdr:col>77</xdr:col>
      <xdr:colOff>95250</xdr:colOff>
      <xdr:row>60</xdr:row>
      <xdr:rowOff>58103</xdr:rowOff>
    </xdr:to>
    <xdr:sp macro="" textlink="">
      <xdr:nvSpPr>
        <xdr:cNvPr id="342" name="楕円 341"/>
        <xdr:cNvSpPr/>
      </xdr:nvSpPr>
      <xdr:spPr>
        <a:xfrm>
          <a:off x="16129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68280</xdr:rowOff>
    </xdr:from>
    <xdr:ext cx="736600" cy="259045"/>
    <xdr:sp macro="" textlink="">
      <xdr:nvSpPr>
        <xdr:cNvPr id="343" name="テキスト ボックス 342"/>
        <xdr:cNvSpPr txBox="1"/>
      </xdr:nvSpPr>
      <xdr:spPr>
        <a:xfrm>
          <a:off x="15798800" y="100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118904</xdr:rowOff>
    </xdr:from>
    <xdr:to>
      <xdr:col>73</xdr:col>
      <xdr:colOff>44450</xdr:colOff>
      <xdr:row>60</xdr:row>
      <xdr:rowOff>49054</xdr:rowOff>
    </xdr:to>
    <xdr:sp macro="" textlink="">
      <xdr:nvSpPr>
        <xdr:cNvPr id="344" name="楕円 343"/>
        <xdr:cNvSpPr/>
      </xdr:nvSpPr>
      <xdr:spPr>
        <a:xfrm>
          <a:off x="15240000" y="102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59231</xdr:rowOff>
    </xdr:from>
    <xdr:ext cx="762000" cy="259045"/>
    <xdr:sp macro="" textlink="">
      <xdr:nvSpPr>
        <xdr:cNvPr id="345" name="テキスト ボックス 344"/>
        <xdr:cNvSpPr txBox="1"/>
      </xdr:nvSpPr>
      <xdr:spPr>
        <a:xfrm>
          <a:off x="14909800" y="1000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102012</xdr:rowOff>
    </xdr:from>
    <xdr:to>
      <xdr:col>68</xdr:col>
      <xdr:colOff>203200</xdr:colOff>
      <xdr:row>60</xdr:row>
      <xdr:rowOff>32162</xdr:rowOff>
    </xdr:to>
    <xdr:sp macro="" textlink="">
      <xdr:nvSpPr>
        <xdr:cNvPr id="346" name="楕円 345"/>
        <xdr:cNvSpPr/>
      </xdr:nvSpPr>
      <xdr:spPr>
        <a:xfrm>
          <a:off x="14351000" y="102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42339</xdr:rowOff>
    </xdr:from>
    <xdr:ext cx="762000" cy="259045"/>
    <xdr:sp macro="" textlink="">
      <xdr:nvSpPr>
        <xdr:cNvPr id="347" name="テキスト ボックス 346"/>
        <xdr:cNvSpPr txBox="1"/>
      </xdr:nvSpPr>
      <xdr:spPr>
        <a:xfrm>
          <a:off x="14020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108648</xdr:rowOff>
    </xdr:from>
    <xdr:to>
      <xdr:col>64</xdr:col>
      <xdr:colOff>152400</xdr:colOff>
      <xdr:row>60</xdr:row>
      <xdr:rowOff>38798</xdr:rowOff>
    </xdr:to>
    <xdr:sp macro="" textlink="">
      <xdr:nvSpPr>
        <xdr:cNvPr id="348" name="楕円 347"/>
        <xdr:cNvSpPr/>
      </xdr:nvSpPr>
      <xdr:spPr>
        <a:xfrm>
          <a:off x="134620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48975</xdr:rowOff>
    </xdr:from>
    <xdr:ext cx="762000" cy="259045"/>
    <xdr:sp macro="" textlink="">
      <xdr:nvSpPr>
        <xdr:cNvPr id="349" name="テキスト ボックス 348"/>
        <xdr:cNvSpPr txBox="1"/>
      </xdr:nvSpPr>
      <xdr:spPr>
        <a:xfrm>
          <a:off x="13131800" y="999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従前から交付税措置のある有利な地方債の活用や、平成</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19</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には</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723,304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千円</a:t>
          </a:r>
          <a:r>
            <a:rPr kumimoji="0" lang="ja-JP" altLang="en-US"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29</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年度には</a:t>
          </a:r>
          <a:r>
            <a:rPr lang="en-US" altLang="ja-JP" sz="1100" b="0">
              <a:solidFill>
                <a:schemeClr val="dk1"/>
              </a:solidFill>
              <a:effectLst/>
              <a:latin typeface="ＭＳ 明朝" panose="02020609040205080304" pitchFamily="17" charset="-128"/>
              <a:ea typeface="ＭＳ 明朝" panose="02020609040205080304" pitchFamily="17" charset="-128"/>
              <a:cs typeface="+mn-cs"/>
            </a:rPr>
            <a:t>541,975</a:t>
          </a:r>
          <a:r>
            <a:rPr lang="ja-JP" altLang="ja-JP" sz="1100" b="0">
              <a:solidFill>
                <a:schemeClr val="dk1"/>
              </a:solidFill>
              <a:effectLst/>
              <a:latin typeface="ＭＳ 明朝" panose="02020609040205080304" pitchFamily="17" charset="-128"/>
              <a:ea typeface="ＭＳ 明朝" panose="02020609040205080304" pitchFamily="17" charset="-128"/>
              <a:cs typeface="+mn-cs"/>
            </a:rPr>
            <a:t>千円</a:t>
          </a:r>
          <a:r>
            <a:rPr lang="ja-JP" altLang="en-US" sz="1100" b="0">
              <a:solidFill>
                <a:schemeClr val="dk1"/>
              </a:solidFill>
              <a:effectLst/>
              <a:latin typeface="ＭＳ 明朝" panose="02020609040205080304" pitchFamily="17" charset="-128"/>
              <a:ea typeface="ＭＳ 明朝" panose="02020609040205080304" pitchFamily="17" charset="-128"/>
              <a:cs typeface="+mn-cs"/>
            </a:rPr>
            <a:t>の</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繰上償還</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実施による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地方債残高の減や</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、地方債発行抑制等による公債費適正化により類似団体平均を大きく下回っている。今後とも、緊急度・住民ニーズを的確に把握した事業の選択と、地方債に大きく頼ることのない効率的な財政運営に努める</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97536</xdr:rowOff>
    </xdr:to>
    <xdr:cxnSp macro="">
      <xdr:nvCxnSpPr>
        <xdr:cNvPr id="376" name="直線コネクタ 375"/>
        <xdr:cNvCxnSpPr/>
      </xdr:nvCxnSpPr>
      <xdr:spPr>
        <a:xfrm flipV="1">
          <a:off x="17018000" y="6203188"/>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7" name="公債費負担の状況最小値テキスト"/>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8" name="直線コネクタ 377"/>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79" name="公債費負担の状況最大値テキスト"/>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0" name="直線コネクタ 379"/>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115570</xdr:rowOff>
    </xdr:from>
    <xdr:to>
      <xdr:col>81</xdr:col>
      <xdr:colOff>44450</xdr:colOff>
      <xdr:row>36</xdr:row>
      <xdr:rowOff>69596</xdr:rowOff>
    </xdr:to>
    <xdr:cxnSp macro="">
      <xdr:nvCxnSpPr>
        <xdr:cNvPr id="381" name="直線コネクタ 380"/>
        <xdr:cNvCxnSpPr/>
      </xdr:nvCxnSpPr>
      <xdr:spPr>
        <a:xfrm>
          <a:off x="16179800" y="611632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2"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3" name="フローチャート: 判断 382"/>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115570</xdr:rowOff>
    </xdr:from>
    <xdr:to>
      <xdr:col>77</xdr:col>
      <xdr:colOff>44450</xdr:colOff>
      <xdr:row>35</xdr:row>
      <xdr:rowOff>144526</xdr:rowOff>
    </xdr:to>
    <xdr:cxnSp macro="">
      <xdr:nvCxnSpPr>
        <xdr:cNvPr id="384" name="直線コネクタ 383"/>
        <xdr:cNvCxnSpPr/>
      </xdr:nvCxnSpPr>
      <xdr:spPr>
        <a:xfrm flipV="1">
          <a:off x="15290800" y="61163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56896</xdr:rowOff>
    </xdr:from>
    <xdr:to>
      <xdr:col>77</xdr:col>
      <xdr:colOff>95250</xdr:colOff>
      <xdr:row>40</xdr:row>
      <xdr:rowOff>158496</xdr:rowOff>
    </xdr:to>
    <xdr:sp macro="" textlink="">
      <xdr:nvSpPr>
        <xdr:cNvPr id="385" name="フローチャート: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143273</xdr:rowOff>
    </xdr:from>
    <xdr:ext cx="736600" cy="259045"/>
    <xdr:sp macro="" textlink="">
      <xdr:nvSpPr>
        <xdr:cNvPr id="386" name="テキスト ボックス 385"/>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144526</xdr:rowOff>
    </xdr:from>
    <xdr:to>
      <xdr:col>72</xdr:col>
      <xdr:colOff>203200</xdr:colOff>
      <xdr:row>36</xdr:row>
      <xdr:rowOff>59944</xdr:rowOff>
    </xdr:to>
    <xdr:cxnSp macro="">
      <xdr:nvCxnSpPr>
        <xdr:cNvPr id="387" name="直線コネクタ 386"/>
        <xdr:cNvCxnSpPr/>
      </xdr:nvCxnSpPr>
      <xdr:spPr>
        <a:xfrm flipV="1">
          <a:off x="14401800" y="61452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134112</xdr:rowOff>
    </xdr:from>
    <xdr:to>
      <xdr:col>73</xdr:col>
      <xdr:colOff>44450</xdr:colOff>
      <xdr:row>41</xdr:row>
      <xdr:rowOff>64262</xdr:rowOff>
    </xdr:to>
    <xdr:sp macro="" textlink="">
      <xdr:nvSpPr>
        <xdr:cNvPr id="388" name="フローチャート: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49039</xdr:rowOff>
    </xdr:from>
    <xdr:ext cx="762000" cy="259045"/>
    <xdr:sp macro="" textlink="">
      <xdr:nvSpPr>
        <xdr:cNvPr id="389" name="テキスト ボックス 388"/>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59944</xdr:rowOff>
    </xdr:from>
    <xdr:to>
      <xdr:col>68</xdr:col>
      <xdr:colOff>152400</xdr:colOff>
      <xdr:row>37</xdr:row>
      <xdr:rowOff>71882</xdr:rowOff>
    </xdr:to>
    <xdr:cxnSp macro="">
      <xdr:nvCxnSpPr>
        <xdr:cNvPr id="390" name="直線コネクタ 389"/>
        <xdr:cNvCxnSpPr/>
      </xdr:nvCxnSpPr>
      <xdr:spPr>
        <a:xfrm flipV="1">
          <a:off x="13512800" y="623214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1" name="フローチャート: 判断 39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2" name="テキスト ボックス 391"/>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18796</xdr:rowOff>
    </xdr:from>
    <xdr:to>
      <xdr:col>81</xdr:col>
      <xdr:colOff>95250</xdr:colOff>
      <xdr:row>36</xdr:row>
      <xdr:rowOff>120396</xdr:rowOff>
    </xdr:to>
    <xdr:sp macro="" textlink="">
      <xdr:nvSpPr>
        <xdr:cNvPr id="400" name="楕円 399"/>
        <xdr:cNvSpPr/>
      </xdr:nvSpPr>
      <xdr:spPr>
        <a:xfrm>
          <a:off x="169672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111523</xdr:rowOff>
    </xdr:from>
    <xdr:ext cx="762000" cy="259045"/>
    <xdr:sp macro="" textlink="">
      <xdr:nvSpPr>
        <xdr:cNvPr id="401" name="公債費負担の状況該当値テキスト"/>
        <xdr:cNvSpPr txBox="1"/>
      </xdr:nvSpPr>
      <xdr:spPr>
        <a:xfrm>
          <a:off x="17106900" y="611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64770</xdr:rowOff>
    </xdr:from>
    <xdr:to>
      <xdr:col>77</xdr:col>
      <xdr:colOff>95250</xdr:colOff>
      <xdr:row>35</xdr:row>
      <xdr:rowOff>166370</xdr:rowOff>
    </xdr:to>
    <xdr:sp macro="" textlink="">
      <xdr:nvSpPr>
        <xdr:cNvPr id="402" name="楕円 401"/>
        <xdr:cNvSpPr/>
      </xdr:nvSpPr>
      <xdr:spPr>
        <a:xfrm>
          <a:off x="1612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5097</xdr:rowOff>
    </xdr:from>
    <xdr:ext cx="736600" cy="259045"/>
    <xdr:sp macro="" textlink="">
      <xdr:nvSpPr>
        <xdr:cNvPr id="403" name="テキスト ボックス 402"/>
        <xdr:cNvSpPr txBox="1"/>
      </xdr:nvSpPr>
      <xdr:spPr>
        <a:xfrm>
          <a:off x="15798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93726</xdr:rowOff>
    </xdr:from>
    <xdr:to>
      <xdr:col>73</xdr:col>
      <xdr:colOff>44450</xdr:colOff>
      <xdr:row>36</xdr:row>
      <xdr:rowOff>23876</xdr:rowOff>
    </xdr:to>
    <xdr:sp macro="" textlink="">
      <xdr:nvSpPr>
        <xdr:cNvPr id="404" name="楕円 403"/>
        <xdr:cNvSpPr/>
      </xdr:nvSpPr>
      <xdr:spPr>
        <a:xfrm>
          <a:off x="15240000" y="60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34053</xdr:rowOff>
    </xdr:from>
    <xdr:ext cx="762000" cy="259045"/>
    <xdr:sp macro="" textlink="">
      <xdr:nvSpPr>
        <xdr:cNvPr id="405" name="テキスト ボックス 404"/>
        <xdr:cNvSpPr txBox="1"/>
      </xdr:nvSpPr>
      <xdr:spPr>
        <a:xfrm>
          <a:off x="14909800" y="58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9144</xdr:rowOff>
    </xdr:from>
    <xdr:to>
      <xdr:col>68</xdr:col>
      <xdr:colOff>203200</xdr:colOff>
      <xdr:row>36</xdr:row>
      <xdr:rowOff>110744</xdr:rowOff>
    </xdr:to>
    <xdr:sp macro="" textlink="">
      <xdr:nvSpPr>
        <xdr:cNvPr id="406" name="楕円 405"/>
        <xdr:cNvSpPr/>
      </xdr:nvSpPr>
      <xdr:spPr>
        <a:xfrm>
          <a:off x="14351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120921</xdr:rowOff>
    </xdr:from>
    <xdr:ext cx="762000" cy="259045"/>
    <xdr:sp macro="" textlink="">
      <xdr:nvSpPr>
        <xdr:cNvPr id="407" name="テキスト ボックス 406"/>
        <xdr:cNvSpPr txBox="1"/>
      </xdr:nvSpPr>
      <xdr:spPr>
        <a:xfrm>
          <a:off x="14020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21082</xdr:rowOff>
    </xdr:from>
    <xdr:to>
      <xdr:col>64</xdr:col>
      <xdr:colOff>152400</xdr:colOff>
      <xdr:row>37</xdr:row>
      <xdr:rowOff>122682</xdr:rowOff>
    </xdr:to>
    <xdr:sp macro="" textlink="">
      <xdr:nvSpPr>
        <xdr:cNvPr id="408" name="楕円 407"/>
        <xdr:cNvSpPr/>
      </xdr:nvSpPr>
      <xdr:spPr>
        <a:xfrm>
          <a:off x="13462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132859</xdr:rowOff>
    </xdr:from>
    <xdr:ext cx="762000" cy="259045"/>
    <xdr:sp macro="" textlink="">
      <xdr:nvSpPr>
        <xdr:cNvPr id="409" name="テキスト ボックス 408"/>
        <xdr:cNvSpPr txBox="1"/>
      </xdr:nvSpPr>
      <xdr:spPr>
        <a:xfrm>
          <a:off x="13131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昨年度に引き続き、将来負担比率が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％以下となった主な要因としては、</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19</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年度に</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は</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723,304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千円</a:t>
          </a:r>
          <a:r>
            <a:rPr kumimoji="0" lang="ja-JP" altLang="en-US"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29</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年度に</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は</a:t>
          </a:r>
          <a:r>
            <a:rPr lang="en-US" altLang="ja-JP" sz="1100" b="0">
              <a:solidFill>
                <a:schemeClr val="dk1"/>
              </a:solidFill>
              <a:effectLst/>
              <a:latin typeface="ＭＳ 明朝" panose="02020609040205080304" pitchFamily="17" charset="-128"/>
              <a:ea typeface="ＭＳ 明朝" panose="02020609040205080304" pitchFamily="17" charset="-128"/>
              <a:cs typeface="+mn-cs"/>
            </a:rPr>
            <a:t>541,975</a:t>
          </a:r>
          <a:r>
            <a:rPr lang="ja-JP" altLang="ja-JP" sz="1100" b="0">
              <a:solidFill>
                <a:schemeClr val="dk1"/>
              </a:solidFill>
              <a:effectLst/>
              <a:latin typeface="ＭＳ 明朝" panose="02020609040205080304" pitchFamily="17" charset="-128"/>
              <a:ea typeface="ＭＳ 明朝" panose="02020609040205080304" pitchFamily="17" charset="-128"/>
              <a:cs typeface="+mn-cs"/>
            </a:rPr>
            <a:t>千円</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の繰上げ償還</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実施</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による地方債残高の減や、財政調整基金、減債基金及び特定目的基金等の充当可能基金の増等があげられる。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今後も引き続き、公債費などの義務的経費の抑制を中心とする行財政改革を進め、財政の健全化を維持するよう努める。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38" name="直線コネクタ 437"/>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39"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0" name="直線コネクタ 439"/>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47" name="フローチャート: 判断 446"/>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48" name="テキスト ボックス 447"/>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101346</xdr:rowOff>
    </xdr:from>
    <xdr:to>
      <xdr:col>68</xdr:col>
      <xdr:colOff>203200</xdr:colOff>
      <xdr:row>15</xdr:row>
      <xdr:rowOff>31496</xdr:rowOff>
    </xdr:to>
    <xdr:sp macro="" textlink="">
      <xdr:nvSpPr>
        <xdr:cNvPr id="449" name="フローチャート: 判断 448"/>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0" name="テキスト ボックス 449"/>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1" name="フローチャート: 判断 450"/>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2" name="テキスト ボックス 451"/>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7,620
7,457
18.04
5,084,769
4,662,816
377,677
2,405,738
2,556,786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年度は新規採用者</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名に対し</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て</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年度末の退職者</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7</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名、平成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年度途中の退職者</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名で採用者よりも退職者が多いことから</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人件費が軽減された</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38</xdr:row>
      <xdr:rowOff>17272</xdr:rowOff>
    </xdr:to>
    <xdr:cxnSp macro="">
      <xdr:nvCxnSpPr>
        <xdr:cNvPr id="64" name="直線コネクタ 63"/>
        <xdr:cNvCxnSpPr/>
      </xdr:nvCxnSpPr>
      <xdr:spPr>
        <a:xfrm flipV="1">
          <a:off x="3987800" y="64500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17272</xdr:rowOff>
    </xdr:to>
    <xdr:cxnSp macro="">
      <xdr:nvCxnSpPr>
        <xdr:cNvPr id="67" name="直線コネクタ 66"/>
        <xdr:cNvCxnSpPr/>
      </xdr:nvCxnSpPr>
      <xdr:spPr>
        <a:xfrm>
          <a:off x="3098800" y="64363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156718</xdr:rowOff>
    </xdr:to>
    <xdr:cxnSp macro="">
      <xdr:nvCxnSpPr>
        <xdr:cNvPr id="70" name="直線コネクタ 69"/>
        <xdr:cNvCxnSpPr/>
      </xdr:nvCxnSpPr>
      <xdr:spPr>
        <a:xfrm flipV="1">
          <a:off x="2209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12700</xdr:rowOff>
    </xdr:to>
    <xdr:cxnSp macro="">
      <xdr:nvCxnSpPr>
        <xdr:cNvPr id="73" name="直線コネクタ 72"/>
        <xdr:cNvCxnSpPr/>
      </xdr:nvCxnSpPr>
      <xdr:spPr>
        <a:xfrm flipV="1">
          <a:off x="1320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臨時職員の賃金増加や定年退職者の再雇用等により</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賃金が増加するものの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経常的な需用費や役務費費等を抑制したことにより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前年度と比較すると△</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ポイントとなり、類似団体を下回ったものである。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18415</xdr:rowOff>
    </xdr:from>
    <xdr:to>
      <xdr:col>82</xdr:col>
      <xdr:colOff>107950</xdr:colOff>
      <xdr:row>14</xdr:row>
      <xdr:rowOff>41275</xdr:rowOff>
    </xdr:to>
    <xdr:cxnSp macro="">
      <xdr:nvCxnSpPr>
        <xdr:cNvPr id="121" name="直線コネクタ 120"/>
        <xdr:cNvCxnSpPr/>
      </xdr:nvCxnSpPr>
      <xdr:spPr>
        <a:xfrm flipV="1">
          <a:off x="15671800" y="24187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14</xdr:row>
      <xdr:rowOff>52705</xdr:rowOff>
    </xdr:to>
    <xdr:cxnSp macro="">
      <xdr:nvCxnSpPr>
        <xdr:cNvPr id="124" name="直線コネクタ 123"/>
        <xdr:cNvCxnSpPr/>
      </xdr:nvCxnSpPr>
      <xdr:spPr>
        <a:xfrm flipV="1">
          <a:off x="14782800" y="2441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52705</xdr:rowOff>
    </xdr:from>
    <xdr:to>
      <xdr:col>73</xdr:col>
      <xdr:colOff>180975</xdr:colOff>
      <xdr:row>14</xdr:row>
      <xdr:rowOff>52705</xdr:rowOff>
    </xdr:to>
    <xdr:cxnSp macro="">
      <xdr:nvCxnSpPr>
        <xdr:cNvPr id="127" name="直線コネクタ 126"/>
        <xdr:cNvCxnSpPr/>
      </xdr:nvCxnSpPr>
      <xdr:spPr>
        <a:xfrm>
          <a:off x="13893800" y="2453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52705</xdr:rowOff>
    </xdr:to>
    <xdr:cxnSp macro="">
      <xdr:nvCxnSpPr>
        <xdr:cNvPr id="130" name="直線コネクタ 129"/>
        <xdr:cNvCxnSpPr/>
      </xdr:nvCxnSpPr>
      <xdr:spPr>
        <a:xfrm>
          <a:off x="13004800" y="23901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2" name="テキスト ボックス 131"/>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13987</xdr:rowOff>
    </xdr:from>
    <xdr:ext cx="762000" cy="259045"/>
    <xdr:sp macro="" textlink="">
      <xdr:nvSpPr>
        <xdr:cNvPr id="134" name="テキスト ボックス 133"/>
        <xdr:cNvSpPr txBox="1"/>
      </xdr:nvSpPr>
      <xdr:spPr>
        <a:xfrm>
          <a:off x="12623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139065</xdr:rowOff>
    </xdr:from>
    <xdr:to>
      <xdr:col>82</xdr:col>
      <xdr:colOff>158750</xdr:colOff>
      <xdr:row>14</xdr:row>
      <xdr:rowOff>69215</xdr:rowOff>
    </xdr:to>
    <xdr:sp macro="" textlink="">
      <xdr:nvSpPr>
        <xdr:cNvPr id="140" name="楕円 139"/>
        <xdr:cNvSpPr/>
      </xdr:nvSpPr>
      <xdr:spPr>
        <a:xfrm>
          <a:off x="164592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155592</xdr:rowOff>
    </xdr:from>
    <xdr:ext cx="762000" cy="259045"/>
    <xdr:sp macro="" textlink="">
      <xdr:nvSpPr>
        <xdr:cNvPr id="141" name="物件費該当値テキスト"/>
        <xdr:cNvSpPr txBox="1"/>
      </xdr:nvSpPr>
      <xdr:spPr>
        <a:xfrm>
          <a:off x="16598900" y="221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161925</xdr:rowOff>
    </xdr:from>
    <xdr:to>
      <xdr:col>78</xdr:col>
      <xdr:colOff>120650</xdr:colOff>
      <xdr:row>14</xdr:row>
      <xdr:rowOff>92075</xdr:rowOff>
    </xdr:to>
    <xdr:sp macro="" textlink="">
      <xdr:nvSpPr>
        <xdr:cNvPr id="142" name="楕円 141"/>
        <xdr:cNvSpPr/>
      </xdr:nvSpPr>
      <xdr:spPr>
        <a:xfrm>
          <a:off x="15621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102252</xdr:rowOff>
    </xdr:from>
    <xdr:ext cx="736600" cy="259045"/>
    <xdr:sp macro="" textlink="">
      <xdr:nvSpPr>
        <xdr:cNvPr id="143" name="テキスト ボックス 142"/>
        <xdr:cNvSpPr txBox="1"/>
      </xdr:nvSpPr>
      <xdr:spPr>
        <a:xfrm>
          <a:off x="15290800" y="215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xdr:rowOff>
    </xdr:from>
    <xdr:to>
      <xdr:col>74</xdr:col>
      <xdr:colOff>31750</xdr:colOff>
      <xdr:row>14</xdr:row>
      <xdr:rowOff>103505</xdr:rowOff>
    </xdr:to>
    <xdr:sp macro="" textlink="">
      <xdr:nvSpPr>
        <xdr:cNvPr id="144" name="楕円 143"/>
        <xdr:cNvSpPr/>
      </xdr:nvSpPr>
      <xdr:spPr>
        <a:xfrm>
          <a:off x="14732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113682</xdr:rowOff>
    </xdr:from>
    <xdr:ext cx="762000" cy="259045"/>
    <xdr:sp macro="" textlink="">
      <xdr:nvSpPr>
        <xdr:cNvPr id="145" name="テキスト ボックス 144"/>
        <xdr:cNvSpPr txBox="1"/>
      </xdr:nvSpPr>
      <xdr:spPr>
        <a:xfrm>
          <a:off x="14401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1905</xdr:rowOff>
    </xdr:from>
    <xdr:to>
      <xdr:col>69</xdr:col>
      <xdr:colOff>142875</xdr:colOff>
      <xdr:row>14</xdr:row>
      <xdr:rowOff>103505</xdr:rowOff>
    </xdr:to>
    <xdr:sp macro="" textlink="">
      <xdr:nvSpPr>
        <xdr:cNvPr id="146" name="楕円 145"/>
        <xdr:cNvSpPr/>
      </xdr:nvSpPr>
      <xdr:spPr>
        <a:xfrm>
          <a:off x="13843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113682</xdr:rowOff>
    </xdr:from>
    <xdr:ext cx="762000" cy="259045"/>
    <xdr:sp macro="" textlink="">
      <xdr:nvSpPr>
        <xdr:cNvPr id="147" name="テキスト ボックス 146"/>
        <xdr:cNvSpPr txBox="1"/>
      </xdr:nvSpPr>
      <xdr:spPr>
        <a:xfrm>
          <a:off x="13512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48" name="楕円 147"/>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49" name="テキスト ボックス 148"/>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24</a:t>
          </a:r>
          <a:r>
            <a:rPr lang="ja-JP" altLang="ja-JP" sz="1100">
              <a:solidFill>
                <a:schemeClr val="dk1"/>
              </a:solidFill>
              <a:effectLst/>
              <a:latin typeface="ＭＳ 明朝" panose="02020609040205080304" pitchFamily="17" charset="-128"/>
              <a:ea typeface="ＭＳ 明朝" panose="02020609040205080304" pitchFamily="17" charset="-128"/>
              <a:cs typeface="+mn-cs"/>
            </a:rPr>
            <a:t>年</a:t>
          </a:r>
          <a:r>
            <a:rPr lang="ja-JP" altLang="en-US" sz="1100">
              <a:solidFill>
                <a:schemeClr val="dk1"/>
              </a:solidFill>
              <a:effectLst/>
              <a:latin typeface="ＭＳ 明朝" panose="02020609040205080304" pitchFamily="17" charset="-128"/>
              <a:ea typeface="ＭＳ 明朝" panose="02020609040205080304" pitchFamily="17" charset="-128"/>
              <a:cs typeface="+mn-cs"/>
            </a:rPr>
            <a:t>度</a:t>
          </a:r>
          <a:r>
            <a:rPr lang="ja-JP" altLang="ja-JP" sz="1100">
              <a:solidFill>
                <a:schemeClr val="dk1"/>
              </a:solidFill>
              <a:effectLst/>
              <a:latin typeface="ＭＳ 明朝" panose="02020609040205080304" pitchFamily="17" charset="-128"/>
              <a:ea typeface="ＭＳ 明朝" panose="02020609040205080304" pitchFamily="17" charset="-128"/>
              <a:cs typeface="+mn-cs"/>
            </a:rPr>
            <a:t>から中学校卒業までの</a:t>
          </a:r>
          <a:r>
            <a:rPr lang="ja-JP" altLang="en-US" sz="1100">
              <a:solidFill>
                <a:schemeClr val="dk1"/>
              </a:solidFill>
              <a:effectLst/>
              <a:latin typeface="ＭＳ 明朝" panose="02020609040205080304" pitchFamily="17" charset="-128"/>
              <a:ea typeface="ＭＳ 明朝" panose="02020609040205080304" pitchFamily="17" charset="-128"/>
              <a:cs typeface="+mn-cs"/>
            </a:rPr>
            <a:t>子どもについて</a:t>
          </a:r>
          <a:r>
            <a:rPr lang="ja-JP" altLang="ja-JP" sz="1100">
              <a:solidFill>
                <a:schemeClr val="dk1"/>
              </a:solidFill>
              <a:effectLst/>
              <a:latin typeface="ＭＳ 明朝" panose="02020609040205080304" pitchFamily="17" charset="-128"/>
              <a:ea typeface="ＭＳ 明朝" panose="02020609040205080304" pitchFamily="17" charset="-128"/>
              <a:cs typeface="+mn-cs"/>
            </a:rPr>
            <a:t>医療費</a:t>
          </a:r>
          <a:r>
            <a:rPr lang="ja-JP" altLang="en-US" sz="1100">
              <a:solidFill>
                <a:schemeClr val="dk1"/>
              </a:solidFill>
              <a:effectLst/>
              <a:latin typeface="ＭＳ 明朝" panose="02020609040205080304" pitchFamily="17" charset="-128"/>
              <a:ea typeface="ＭＳ 明朝" panose="02020609040205080304" pitchFamily="17" charset="-128"/>
              <a:cs typeface="+mn-cs"/>
            </a:rPr>
            <a:t>の</a:t>
          </a:r>
          <a:r>
            <a:rPr lang="ja-JP" altLang="ja-JP" sz="1100">
              <a:solidFill>
                <a:schemeClr val="dk1"/>
              </a:solidFill>
              <a:effectLst/>
              <a:latin typeface="ＭＳ 明朝" panose="02020609040205080304" pitchFamily="17" charset="-128"/>
              <a:ea typeface="ＭＳ 明朝" panose="02020609040205080304" pitchFamily="17" charset="-128"/>
              <a:cs typeface="+mn-cs"/>
            </a:rPr>
            <a:t>無料化</a:t>
          </a:r>
          <a:r>
            <a:rPr lang="ja-JP" altLang="en-US" sz="1100">
              <a:solidFill>
                <a:schemeClr val="dk1"/>
              </a:solidFill>
              <a:effectLst/>
              <a:latin typeface="ＭＳ 明朝" panose="02020609040205080304" pitchFamily="17" charset="-128"/>
              <a:ea typeface="ＭＳ 明朝" panose="02020609040205080304" pitchFamily="17" charset="-128"/>
              <a:cs typeface="+mn-cs"/>
            </a:rPr>
            <a:t>を開始した。</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には中学校卒業から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歳未満の子ども</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についての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医療費</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の無料化についても拡充したことにより扶助費が増加したが、児童手当が減少したことにより昨年度と比較すると△</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0.3</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ポイントとなった。</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後年度には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少子高齢化に伴う扶助費の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更なる増加</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が予想される状況であるため、医療費適正化対策等を進め経費の抑制に努める。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88900</xdr:rowOff>
    </xdr:to>
    <xdr:cxnSp macro="">
      <xdr:nvCxnSpPr>
        <xdr:cNvPr id="182" name="直線コネクタ 181"/>
        <xdr:cNvCxnSpPr/>
      </xdr:nvCxnSpPr>
      <xdr:spPr>
        <a:xfrm flipV="1">
          <a:off x="3987800" y="980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88900</xdr:rowOff>
    </xdr:to>
    <xdr:cxnSp macro="">
      <xdr:nvCxnSpPr>
        <xdr:cNvPr id="185" name="直線コネクタ 184"/>
        <xdr:cNvCxnSpPr/>
      </xdr:nvCxnSpPr>
      <xdr:spPr>
        <a:xfrm>
          <a:off x="3098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50800</xdr:rowOff>
    </xdr:to>
    <xdr:cxnSp macro="">
      <xdr:nvCxnSpPr>
        <xdr:cNvPr id="188" name="直線コネクタ 187"/>
        <xdr:cNvCxnSpPr/>
      </xdr:nvCxnSpPr>
      <xdr:spPr>
        <a:xfrm>
          <a:off x="2209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31750</xdr:rowOff>
    </xdr:to>
    <xdr:cxnSp macro="">
      <xdr:nvCxnSpPr>
        <xdr:cNvPr id="191" name="直線コネクタ 190"/>
        <xdr:cNvCxnSpPr/>
      </xdr:nvCxnSpPr>
      <xdr:spPr>
        <a:xfrm>
          <a:off x="1320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1" name="楕円 200"/>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2"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3" name="楕円 202"/>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4" name="テキスト ボックス 203"/>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5" name="楕円 204"/>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06" name="テキスト ボックス 205"/>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7" name="楕円 206"/>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8" name="テキスト ボックス 207"/>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9" name="楕円 208"/>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0" name="テキスト ボックス 209"/>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明朝" panose="02020609040205080304" pitchFamily="17" charset="-128"/>
              <a:ea typeface="ＭＳ 明朝" panose="02020609040205080304" pitchFamily="17" charset="-128"/>
            </a:rPr>
            <a:t>介護保険事業特別会計に対する繰出金が増加したことにより</a:t>
          </a:r>
          <a:r>
            <a:rPr lang="ja-JP" altLang="ja-JP" sz="1100">
              <a:solidFill>
                <a:schemeClr val="dk1"/>
              </a:solidFill>
              <a:effectLst/>
              <a:latin typeface="ＭＳ 明朝" panose="02020609040205080304" pitchFamily="17" charset="-128"/>
              <a:ea typeface="ＭＳ 明朝" panose="02020609040205080304" pitchFamily="17" charset="-128"/>
              <a:cs typeface="+mn-cs"/>
            </a:rPr>
            <a:t>、昨年度比で</a:t>
          </a:r>
          <a:r>
            <a:rPr lang="en-US" altLang="ja-JP" sz="1100">
              <a:solidFill>
                <a:schemeClr val="dk1"/>
              </a:solidFill>
              <a:effectLst/>
              <a:latin typeface="ＭＳ 明朝" panose="02020609040205080304" pitchFamily="17" charset="-128"/>
              <a:ea typeface="ＭＳ 明朝" panose="02020609040205080304" pitchFamily="17" charset="-128"/>
              <a:cs typeface="+mn-cs"/>
            </a:rPr>
            <a:t>1.3</a:t>
          </a:r>
          <a:r>
            <a:rPr lang="ja-JP" altLang="ja-JP" sz="1100">
              <a:solidFill>
                <a:schemeClr val="dk1"/>
              </a:solidFill>
              <a:effectLst/>
              <a:latin typeface="ＭＳ 明朝" panose="02020609040205080304" pitchFamily="17" charset="-128"/>
              <a:ea typeface="ＭＳ 明朝" panose="02020609040205080304" pitchFamily="17" charset="-128"/>
              <a:cs typeface="+mn-cs"/>
            </a:rPr>
            <a:t>ポイント</a:t>
          </a:r>
          <a:r>
            <a:rPr lang="ja-JP" altLang="en-US" sz="1100">
              <a:solidFill>
                <a:schemeClr val="dk1"/>
              </a:solidFill>
              <a:effectLst/>
              <a:latin typeface="ＭＳ 明朝" panose="02020609040205080304" pitchFamily="17" charset="-128"/>
              <a:ea typeface="ＭＳ 明朝" panose="02020609040205080304" pitchFamily="17" charset="-128"/>
              <a:cs typeface="+mn-cs"/>
            </a:rPr>
            <a:t>上昇した</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100">
            <a:effectLst/>
            <a:latin typeface="ＭＳ 明朝" panose="02020609040205080304" pitchFamily="17" charset="-128"/>
            <a:ea typeface="ＭＳ 明朝" panose="02020609040205080304" pitchFamily="17" charset="-128"/>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今後</a:t>
          </a:r>
          <a:r>
            <a:rPr lang="ja-JP" altLang="en-US" sz="1100">
              <a:solidFill>
                <a:schemeClr val="dk1"/>
              </a:solidFill>
              <a:effectLst/>
              <a:latin typeface="ＭＳ 明朝" panose="02020609040205080304" pitchFamily="17" charset="-128"/>
              <a:ea typeface="ＭＳ 明朝" panose="02020609040205080304" pitchFamily="17" charset="-128"/>
              <a:cs typeface="+mn-cs"/>
            </a:rPr>
            <a:t>は介護サービス等諸費</a:t>
          </a:r>
          <a:r>
            <a:rPr lang="ja-JP" altLang="ja-JP" sz="1100">
              <a:solidFill>
                <a:schemeClr val="dk1"/>
              </a:solidFill>
              <a:effectLst/>
              <a:latin typeface="ＭＳ 明朝" panose="02020609040205080304" pitchFamily="17" charset="-128"/>
              <a:ea typeface="ＭＳ 明朝" panose="02020609040205080304" pitchFamily="17" charset="-128"/>
              <a:cs typeface="+mn-cs"/>
            </a:rPr>
            <a:t>の節減を図り、普通会計の負担を更に減らしていくよう努める。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165862</xdr:rowOff>
    </xdr:from>
    <xdr:to>
      <xdr:col>82</xdr:col>
      <xdr:colOff>107950</xdr:colOff>
      <xdr:row>58</xdr:row>
      <xdr:rowOff>53848</xdr:rowOff>
    </xdr:to>
    <xdr:cxnSp macro="">
      <xdr:nvCxnSpPr>
        <xdr:cNvPr id="240" name="直線コネクタ 239"/>
        <xdr:cNvCxnSpPr/>
      </xdr:nvCxnSpPr>
      <xdr:spPr>
        <a:xfrm>
          <a:off x="15671800" y="99385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165862</xdr:rowOff>
    </xdr:to>
    <xdr:cxnSp macro="">
      <xdr:nvCxnSpPr>
        <xdr:cNvPr id="243" name="直線コネクタ 242"/>
        <xdr:cNvCxnSpPr/>
      </xdr:nvCxnSpPr>
      <xdr:spPr>
        <a:xfrm>
          <a:off x="14782800" y="9911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161290</xdr:rowOff>
    </xdr:to>
    <xdr:cxnSp macro="">
      <xdr:nvCxnSpPr>
        <xdr:cNvPr id="246" name="直線コネクタ 245"/>
        <xdr:cNvCxnSpPr/>
      </xdr:nvCxnSpPr>
      <xdr:spPr>
        <a:xfrm flipV="1">
          <a:off x="13893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3556</xdr:rowOff>
    </xdr:to>
    <xdr:cxnSp macro="">
      <xdr:nvCxnSpPr>
        <xdr:cNvPr id="249" name="直線コネクタ 248"/>
        <xdr:cNvCxnSpPr/>
      </xdr:nvCxnSpPr>
      <xdr:spPr>
        <a:xfrm flipV="1">
          <a:off x="13004800" y="9933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51" name="テキスト ボックス 250"/>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xdr:rowOff>
    </xdr:from>
    <xdr:to>
      <xdr:col>82</xdr:col>
      <xdr:colOff>158750</xdr:colOff>
      <xdr:row>58</xdr:row>
      <xdr:rowOff>104648</xdr:rowOff>
    </xdr:to>
    <xdr:sp macro="" textlink="">
      <xdr:nvSpPr>
        <xdr:cNvPr id="259" name="楕円 258"/>
        <xdr:cNvSpPr/>
      </xdr:nvSpPr>
      <xdr:spPr>
        <a:xfrm>
          <a:off x="164592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146575</xdr:rowOff>
    </xdr:from>
    <xdr:ext cx="762000" cy="259045"/>
    <xdr:sp macro="" textlink="">
      <xdr:nvSpPr>
        <xdr:cNvPr id="260" name="その他該当値テキスト"/>
        <xdr:cNvSpPr txBox="1"/>
      </xdr:nvSpPr>
      <xdr:spPr>
        <a:xfrm>
          <a:off x="165989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115062</xdr:rowOff>
    </xdr:from>
    <xdr:to>
      <xdr:col>78</xdr:col>
      <xdr:colOff>120650</xdr:colOff>
      <xdr:row>58</xdr:row>
      <xdr:rowOff>45212</xdr:rowOff>
    </xdr:to>
    <xdr:sp macro="" textlink="">
      <xdr:nvSpPr>
        <xdr:cNvPr id="261" name="楕円 260"/>
        <xdr:cNvSpPr/>
      </xdr:nvSpPr>
      <xdr:spPr>
        <a:xfrm>
          <a:off x="15621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29989</xdr:rowOff>
    </xdr:from>
    <xdr:ext cx="736600" cy="259045"/>
    <xdr:sp macro="" textlink="">
      <xdr:nvSpPr>
        <xdr:cNvPr id="262" name="テキスト ボックス 261"/>
        <xdr:cNvSpPr txBox="1"/>
      </xdr:nvSpPr>
      <xdr:spPr>
        <a:xfrm>
          <a:off x="15290800" y="997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3" name="楕円 262"/>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4" name="テキスト ボックス 26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5" name="楕円 264"/>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66" name="テキスト ボックス 265"/>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124206</xdr:rowOff>
    </xdr:from>
    <xdr:to>
      <xdr:col>65</xdr:col>
      <xdr:colOff>53975</xdr:colOff>
      <xdr:row>58</xdr:row>
      <xdr:rowOff>54356</xdr:rowOff>
    </xdr:to>
    <xdr:sp macro="" textlink="">
      <xdr:nvSpPr>
        <xdr:cNvPr id="267" name="楕円 266"/>
        <xdr:cNvSpPr/>
      </xdr:nvSpPr>
      <xdr:spPr>
        <a:xfrm>
          <a:off x="12954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39133</xdr:rowOff>
    </xdr:from>
    <xdr:ext cx="762000" cy="259045"/>
    <xdr:sp macro="" textlink="">
      <xdr:nvSpPr>
        <xdr:cNvPr id="268" name="テキスト ボックス 267"/>
        <xdr:cNvSpPr txBox="1"/>
      </xdr:nvSpPr>
      <xdr:spPr>
        <a:xfrm>
          <a:off x="12623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一部事務組合への負担金や京田辺市への消防委託補助金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が増加となったが</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、企業立地促進助成</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の減少や補助費等を全体的に見直したことにより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前年度と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同数値となった。</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19558</xdr:rowOff>
    </xdr:to>
    <xdr:cxnSp macro="">
      <xdr:nvCxnSpPr>
        <xdr:cNvPr id="298" name="直線コネクタ 297"/>
        <xdr:cNvCxnSpPr/>
      </xdr:nvCxnSpPr>
      <xdr:spPr>
        <a:xfrm>
          <a:off x="15671800" y="6363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19558</xdr:rowOff>
    </xdr:to>
    <xdr:cxnSp macro="">
      <xdr:nvCxnSpPr>
        <xdr:cNvPr id="301" name="直線コネクタ 300"/>
        <xdr:cNvCxnSpPr/>
      </xdr:nvCxnSpPr>
      <xdr:spPr>
        <a:xfrm>
          <a:off x="14782800" y="6294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122428</xdr:rowOff>
    </xdr:to>
    <xdr:cxnSp macro="">
      <xdr:nvCxnSpPr>
        <xdr:cNvPr id="304" name="直線コネクタ 303"/>
        <xdr:cNvCxnSpPr/>
      </xdr:nvCxnSpPr>
      <xdr:spPr>
        <a:xfrm>
          <a:off x="13893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117856</xdr:rowOff>
    </xdr:to>
    <xdr:cxnSp macro="">
      <xdr:nvCxnSpPr>
        <xdr:cNvPr id="307" name="直線コネクタ 306"/>
        <xdr:cNvCxnSpPr/>
      </xdr:nvCxnSpPr>
      <xdr:spPr>
        <a:xfrm>
          <a:off x="13004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09" name="テキスト ボックス 30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11" name="テキスト ボックス 31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7" name="楕円 316"/>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18"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19" name="楕円 318"/>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0" name="テキスト ボックス 319"/>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1" name="楕円 320"/>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2" name="テキスト ボックス 321"/>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3" name="楕円 322"/>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24" name="テキスト ボックス 323"/>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5" name="楕円 324"/>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6" name="テキスト ボックス 325"/>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25</a:t>
          </a:r>
          <a:r>
            <a:rPr lang="ja-JP" altLang="en-US" sz="1100">
              <a:solidFill>
                <a:schemeClr val="dk1"/>
              </a:solidFill>
              <a:effectLst/>
              <a:latin typeface="ＭＳ 明朝" panose="02020609040205080304" pitchFamily="17" charset="-128"/>
              <a:ea typeface="ＭＳ 明朝" panose="02020609040205080304" pitchFamily="17" charset="-128"/>
              <a:cs typeface="+mn-cs"/>
            </a:rPr>
            <a:t>年度に借入れた臨時財政対策債や公共事業等債の元金償還が開始されたことにより、前年度と比較すると</a:t>
          </a:r>
          <a:r>
            <a:rPr lang="en-US" altLang="ja-JP" sz="1100">
              <a:solidFill>
                <a:schemeClr val="dk1"/>
              </a:solidFill>
              <a:effectLst/>
              <a:latin typeface="ＭＳ 明朝" panose="02020609040205080304" pitchFamily="17" charset="-128"/>
              <a:ea typeface="ＭＳ 明朝" panose="02020609040205080304" pitchFamily="17" charset="-128"/>
              <a:cs typeface="+mn-cs"/>
            </a:rPr>
            <a:t>1.2</a:t>
          </a:r>
          <a:r>
            <a:rPr lang="ja-JP" altLang="en-US" sz="1100">
              <a:solidFill>
                <a:schemeClr val="dk1"/>
              </a:solidFill>
              <a:effectLst/>
              <a:latin typeface="ＭＳ 明朝" panose="02020609040205080304" pitchFamily="17" charset="-128"/>
              <a:ea typeface="ＭＳ 明朝" panose="02020609040205080304" pitchFamily="17" charset="-128"/>
              <a:cs typeface="+mn-cs"/>
            </a:rPr>
            <a:t>ポイント増加した。</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ＪＲ玉水駅周辺整備や京都府立特別支援学校整備に係る関連事業などの大型事業が控えて</a:t>
          </a:r>
          <a:r>
            <a:rPr lang="ja-JP" altLang="en-US" sz="1100">
              <a:solidFill>
                <a:schemeClr val="dk1"/>
              </a:solidFill>
              <a:effectLst/>
              <a:latin typeface="ＭＳ 明朝" panose="02020609040205080304" pitchFamily="17" charset="-128"/>
              <a:ea typeface="ＭＳ 明朝" panose="02020609040205080304" pitchFamily="17" charset="-128"/>
              <a:cs typeface="+mn-cs"/>
            </a:rPr>
            <a:t>いることから</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29</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100">
              <a:solidFill>
                <a:schemeClr val="dk1"/>
              </a:solidFill>
              <a:effectLst/>
              <a:latin typeface="ＭＳ 明朝" panose="02020609040205080304" pitchFamily="17" charset="-128"/>
              <a:ea typeface="ＭＳ 明朝" panose="02020609040205080304" pitchFamily="17" charset="-128"/>
              <a:cs typeface="+mn-cs"/>
            </a:rPr>
            <a:t>には</a:t>
          </a:r>
          <a:r>
            <a:rPr lang="en-US" altLang="ja-JP" sz="1100" b="0">
              <a:solidFill>
                <a:schemeClr val="dk1"/>
              </a:solidFill>
              <a:effectLst/>
              <a:latin typeface="ＭＳ 明朝" panose="02020609040205080304" pitchFamily="17" charset="-128"/>
              <a:ea typeface="ＭＳ 明朝" panose="02020609040205080304" pitchFamily="17" charset="-128"/>
              <a:cs typeface="+mn-cs"/>
            </a:rPr>
            <a:t>541,975</a:t>
          </a:r>
          <a:r>
            <a:rPr lang="ja-JP" altLang="ja-JP" sz="1100" b="0">
              <a:solidFill>
                <a:schemeClr val="dk1"/>
              </a:solidFill>
              <a:effectLst/>
              <a:latin typeface="ＭＳ 明朝" panose="02020609040205080304" pitchFamily="17" charset="-128"/>
              <a:ea typeface="ＭＳ 明朝" panose="02020609040205080304" pitchFamily="17" charset="-128"/>
              <a:cs typeface="+mn-cs"/>
            </a:rPr>
            <a:t>千円</a:t>
          </a:r>
          <a:r>
            <a:rPr lang="ja-JP" altLang="en-US" sz="1100" b="0">
              <a:solidFill>
                <a:schemeClr val="dk1"/>
              </a:solidFill>
              <a:effectLst/>
              <a:latin typeface="ＭＳ 明朝" panose="02020609040205080304" pitchFamily="17" charset="-128"/>
              <a:ea typeface="ＭＳ 明朝" panose="02020609040205080304" pitchFamily="17" charset="-128"/>
              <a:cs typeface="+mn-cs"/>
            </a:rPr>
            <a:t>の</a:t>
          </a:r>
          <a:r>
            <a:rPr lang="ja-JP" altLang="ja-JP" sz="1100">
              <a:solidFill>
                <a:schemeClr val="dk1"/>
              </a:solidFill>
              <a:effectLst/>
              <a:latin typeface="ＭＳ 明朝" panose="02020609040205080304" pitchFamily="17" charset="-128"/>
              <a:ea typeface="ＭＳ 明朝" panose="02020609040205080304" pitchFamily="17" charset="-128"/>
              <a:cs typeface="+mn-cs"/>
            </a:rPr>
            <a:t>繰上償還を</a:t>
          </a:r>
          <a:r>
            <a:rPr lang="ja-JP" altLang="en-US" sz="1100">
              <a:solidFill>
                <a:schemeClr val="dk1"/>
              </a:solidFill>
              <a:effectLst/>
              <a:latin typeface="ＭＳ 明朝" panose="02020609040205080304" pitchFamily="17" charset="-128"/>
              <a:ea typeface="ＭＳ 明朝" panose="02020609040205080304" pitchFamily="17" charset="-128"/>
              <a:cs typeface="+mn-cs"/>
            </a:rPr>
            <a:t>行い後年度の</a:t>
          </a:r>
          <a:r>
            <a:rPr lang="ja-JP" altLang="ja-JP" sz="1100">
              <a:solidFill>
                <a:schemeClr val="dk1"/>
              </a:solidFill>
              <a:effectLst/>
              <a:latin typeface="ＭＳ 明朝" panose="02020609040205080304" pitchFamily="17" charset="-128"/>
              <a:ea typeface="ＭＳ 明朝" panose="02020609040205080304" pitchFamily="17" charset="-128"/>
              <a:cs typeface="+mn-cs"/>
            </a:rPr>
            <a:t>公債費</a:t>
          </a:r>
          <a:r>
            <a:rPr lang="ja-JP" altLang="en-US" sz="1100">
              <a:solidFill>
                <a:schemeClr val="dk1"/>
              </a:solidFill>
              <a:effectLst/>
              <a:latin typeface="ＭＳ 明朝" panose="02020609040205080304" pitchFamily="17" charset="-128"/>
              <a:ea typeface="ＭＳ 明朝" panose="02020609040205080304" pitchFamily="17" charset="-128"/>
              <a:cs typeface="+mn-cs"/>
            </a:rPr>
            <a:t>の</a:t>
          </a:r>
          <a:r>
            <a:rPr lang="ja-JP" altLang="ja-JP" sz="1100">
              <a:solidFill>
                <a:schemeClr val="dk1"/>
              </a:solidFill>
              <a:effectLst/>
              <a:latin typeface="ＭＳ 明朝" panose="02020609040205080304" pitchFamily="17" charset="-128"/>
              <a:ea typeface="ＭＳ 明朝" panose="02020609040205080304" pitchFamily="17" charset="-128"/>
              <a:cs typeface="+mn-cs"/>
            </a:rPr>
            <a:t>抑制</a:t>
          </a:r>
          <a:r>
            <a:rPr lang="ja-JP" altLang="en-US" sz="1100">
              <a:solidFill>
                <a:schemeClr val="dk1"/>
              </a:solidFill>
              <a:effectLst/>
              <a:latin typeface="ＭＳ 明朝" panose="02020609040205080304" pitchFamily="17" charset="-128"/>
              <a:ea typeface="ＭＳ 明朝" panose="02020609040205080304" pitchFamily="17" charset="-128"/>
              <a:cs typeface="+mn-cs"/>
            </a:rPr>
            <a:t>を図った</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170435</xdr:rowOff>
    </xdr:from>
    <xdr:to>
      <xdr:col>24</xdr:col>
      <xdr:colOff>25400</xdr:colOff>
      <xdr:row>76</xdr:row>
      <xdr:rowOff>53848</xdr:rowOff>
    </xdr:to>
    <xdr:cxnSp macro="">
      <xdr:nvCxnSpPr>
        <xdr:cNvPr id="356" name="直線コネクタ 355"/>
        <xdr:cNvCxnSpPr/>
      </xdr:nvCxnSpPr>
      <xdr:spPr>
        <a:xfrm>
          <a:off x="3987800" y="130291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75</xdr:row>
      <xdr:rowOff>170435</xdr:rowOff>
    </xdr:to>
    <xdr:cxnSp macro="">
      <xdr:nvCxnSpPr>
        <xdr:cNvPr id="359" name="直線コネクタ 358"/>
        <xdr:cNvCxnSpPr/>
      </xdr:nvCxnSpPr>
      <xdr:spPr>
        <a:xfrm>
          <a:off x="3098800" y="13029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35561</xdr:rowOff>
    </xdr:to>
    <xdr:cxnSp macro="">
      <xdr:nvCxnSpPr>
        <xdr:cNvPr id="362" name="直線コネクタ 361"/>
        <xdr:cNvCxnSpPr/>
      </xdr:nvCxnSpPr>
      <xdr:spPr>
        <a:xfrm flipV="1">
          <a:off x="2209800" y="130291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122428</xdr:rowOff>
    </xdr:to>
    <xdr:cxnSp macro="">
      <xdr:nvCxnSpPr>
        <xdr:cNvPr id="365" name="直線コネクタ 364"/>
        <xdr:cNvCxnSpPr/>
      </xdr:nvCxnSpPr>
      <xdr:spPr>
        <a:xfrm flipV="1">
          <a:off x="1320800" y="130657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75" name="楕円 374"/>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76" name="公債費該当値テキスト"/>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119634</xdr:rowOff>
    </xdr:from>
    <xdr:to>
      <xdr:col>20</xdr:col>
      <xdr:colOff>38100</xdr:colOff>
      <xdr:row>76</xdr:row>
      <xdr:rowOff>49783</xdr:rowOff>
    </xdr:to>
    <xdr:sp macro="" textlink="">
      <xdr:nvSpPr>
        <xdr:cNvPr id="377" name="楕円 376"/>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59961</xdr:rowOff>
    </xdr:from>
    <xdr:ext cx="736600" cy="259045"/>
    <xdr:sp macro="" textlink="">
      <xdr:nvSpPr>
        <xdr:cNvPr id="378" name="テキスト ボックス 377"/>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macro="" textlink="">
      <xdr:nvSpPr>
        <xdr:cNvPr id="379" name="楕円 378"/>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macro="" textlink="">
      <xdr:nvSpPr>
        <xdr:cNvPr id="380" name="テキスト ボックス 379"/>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1" name="楕円 380"/>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2" name="テキスト ボックス 381"/>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83" name="楕円 382"/>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84" name="テキスト ボックス 383"/>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人件費及び物件費の抑制のみではなく全体的に歳出費用の削減に取り組んだ結果前年度対比で</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ポイント改善され、類似団体との数値の差が縮小されてきている。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78994</xdr:rowOff>
    </xdr:to>
    <xdr:cxnSp macro="">
      <xdr:nvCxnSpPr>
        <xdr:cNvPr id="415" name="直線コネクタ 414"/>
        <xdr:cNvCxnSpPr/>
      </xdr:nvCxnSpPr>
      <xdr:spPr>
        <a:xfrm flipV="1">
          <a:off x="15671800" y="132257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78994</xdr:rowOff>
    </xdr:to>
    <xdr:cxnSp macro="">
      <xdr:nvCxnSpPr>
        <xdr:cNvPr id="418" name="直線コネクタ 417"/>
        <xdr:cNvCxnSpPr/>
      </xdr:nvCxnSpPr>
      <xdr:spPr>
        <a:xfrm>
          <a:off x="14782800" y="130886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136144</xdr:rowOff>
    </xdr:to>
    <xdr:cxnSp macro="">
      <xdr:nvCxnSpPr>
        <xdr:cNvPr id="421" name="直線コネクタ 420"/>
        <xdr:cNvCxnSpPr/>
      </xdr:nvCxnSpPr>
      <xdr:spPr>
        <a:xfrm flipV="1">
          <a:off x="13893800" y="130886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76</xdr:row>
      <xdr:rowOff>136144</xdr:rowOff>
    </xdr:to>
    <xdr:cxnSp macro="">
      <xdr:nvCxnSpPr>
        <xdr:cNvPr id="424" name="直線コネクタ 423"/>
        <xdr:cNvCxnSpPr/>
      </xdr:nvCxnSpPr>
      <xdr:spPr>
        <a:xfrm>
          <a:off x="13004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28" name="テキスト ボックス 42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34" name="楕円 433"/>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35"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36" name="楕円 435"/>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7" name="テキスト ボックス 436"/>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38" name="楕円 437"/>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9" name="テキスト ボックス 438"/>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40" name="楕円 439"/>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1" name="テキスト ボックス 440"/>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42" name="楕円 441"/>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153433</xdr:rowOff>
    </xdr:from>
    <xdr:ext cx="762000" cy="259045"/>
    <xdr:sp macro="" textlink="">
      <xdr:nvSpPr>
        <xdr:cNvPr id="443" name="テキスト ボックス 442"/>
        <xdr:cNvSpPr txBox="1"/>
      </xdr:nvSpPr>
      <xdr:spPr>
        <a:xfrm>
          <a:off x="12623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33826</xdr:rowOff>
    </xdr:from>
    <xdr:to>
      <xdr:col>29</xdr:col>
      <xdr:colOff>127000</xdr:colOff>
      <xdr:row>19</xdr:row>
      <xdr:rowOff>65071</xdr:rowOff>
    </xdr:to>
    <xdr:cxnSp macro="">
      <xdr:nvCxnSpPr>
        <xdr:cNvPr id="48" name="直線コネクタ 47"/>
        <xdr:cNvCxnSpPr/>
      </xdr:nvCxnSpPr>
      <xdr:spPr bwMode="auto">
        <a:xfrm>
          <a:off x="5003800" y="3339001"/>
          <a:ext cx="647700" cy="31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33826</xdr:rowOff>
    </xdr:from>
    <xdr:to>
      <xdr:col>26</xdr:col>
      <xdr:colOff>50800</xdr:colOff>
      <xdr:row>19</xdr:row>
      <xdr:rowOff>70950</xdr:rowOff>
    </xdr:to>
    <xdr:cxnSp macro="">
      <xdr:nvCxnSpPr>
        <xdr:cNvPr id="51" name="直線コネクタ 50"/>
        <xdr:cNvCxnSpPr/>
      </xdr:nvCxnSpPr>
      <xdr:spPr bwMode="auto">
        <a:xfrm flipV="1">
          <a:off x="4305300" y="3339001"/>
          <a:ext cx="698500" cy="37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63626</xdr:rowOff>
    </xdr:from>
    <xdr:to>
      <xdr:col>22</xdr:col>
      <xdr:colOff>114300</xdr:colOff>
      <xdr:row>19</xdr:row>
      <xdr:rowOff>70950</xdr:rowOff>
    </xdr:to>
    <xdr:cxnSp macro="">
      <xdr:nvCxnSpPr>
        <xdr:cNvPr id="54" name="直線コネクタ 53"/>
        <xdr:cNvCxnSpPr/>
      </xdr:nvCxnSpPr>
      <xdr:spPr bwMode="auto">
        <a:xfrm>
          <a:off x="3606800" y="3368801"/>
          <a:ext cx="698500" cy="7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63626</xdr:rowOff>
    </xdr:from>
    <xdr:to>
      <xdr:col>18</xdr:col>
      <xdr:colOff>177800</xdr:colOff>
      <xdr:row>19</xdr:row>
      <xdr:rowOff>82737</xdr:rowOff>
    </xdr:to>
    <xdr:cxnSp macro="">
      <xdr:nvCxnSpPr>
        <xdr:cNvPr id="57" name="直線コネクタ 56"/>
        <xdr:cNvCxnSpPr/>
      </xdr:nvCxnSpPr>
      <xdr:spPr bwMode="auto">
        <a:xfrm flipV="1">
          <a:off x="2908300" y="3368801"/>
          <a:ext cx="698500" cy="1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119848</xdr:rowOff>
    </xdr:from>
    <xdr:ext cx="762000" cy="259045"/>
    <xdr:sp macro="" textlink="">
      <xdr:nvSpPr>
        <xdr:cNvPr id="59" name="テキスト ボックス 58"/>
        <xdr:cNvSpPr txBox="1"/>
      </xdr:nvSpPr>
      <xdr:spPr>
        <a:xfrm>
          <a:off x="32258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144016</xdr:rowOff>
    </xdr:from>
    <xdr:ext cx="762000" cy="259045"/>
    <xdr:sp macro="" textlink="">
      <xdr:nvSpPr>
        <xdr:cNvPr id="61" name="テキスト ボックス 60"/>
        <xdr:cNvSpPr txBox="1"/>
      </xdr:nvSpPr>
      <xdr:spPr>
        <a:xfrm>
          <a:off x="25273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14271</xdr:rowOff>
    </xdr:from>
    <xdr:to>
      <xdr:col>29</xdr:col>
      <xdr:colOff>177800</xdr:colOff>
      <xdr:row>19</xdr:row>
      <xdr:rowOff>115871</xdr:rowOff>
    </xdr:to>
    <xdr:sp macro="" textlink="">
      <xdr:nvSpPr>
        <xdr:cNvPr id="67" name="楕円 66"/>
        <xdr:cNvSpPr/>
      </xdr:nvSpPr>
      <xdr:spPr bwMode="auto">
        <a:xfrm>
          <a:off x="5600700" y="331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157798</xdr:rowOff>
    </xdr:from>
    <xdr:ext cx="762000" cy="259045"/>
    <xdr:sp macro="" textlink="">
      <xdr:nvSpPr>
        <xdr:cNvPr id="68" name="人口1人当たり決算額の推移該当値テキスト130"/>
        <xdr:cNvSpPr txBox="1"/>
      </xdr:nvSpPr>
      <xdr:spPr>
        <a:xfrm>
          <a:off x="5740400" y="329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154476</xdr:rowOff>
    </xdr:from>
    <xdr:to>
      <xdr:col>26</xdr:col>
      <xdr:colOff>101600</xdr:colOff>
      <xdr:row>19</xdr:row>
      <xdr:rowOff>84626</xdr:rowOff>
    </xdr:to>
    <xdr:sp macro="" textlink="">
      <xdr:nvSpPr>
        <xdr:cNvPr id="69" name="楕円 68"/>
        <xdr:cNvSpPr/>
      </xdr:nvSpPr>
      <xdr:spPr bwMode="auto">
        <a:xfrm>
          <a:off x="4953000" y="328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69403</xdr:rowOff>
    </xdr:from>
    <xdr:ext cx="736600" cy="259045"/>
    <xdr:sp macro="" textlink="">
      <xdr:nvSpPr>
        <xdr:cNvPr id="70" name="テキスト ボックス 69"/>
        <xdr:cNvSpPr txBox="1"/>
      </xdr:nvSpPr>
      <xdr:spPr>
        <a:xfrm>
          <a:off x="4622800" y="3374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20150</xdr:rowOff>
    </xdr:from>
    <xdr:to>
      <xdr:col>22</xdr:col>
      <xdr:colOff>165100</xdr:colOff>
      <xdr:row>19</xdr:row>
      <xdr:rowOff>121750</xdr:rowOff>
    </xdr:to>
    <xdr:sp macro="" textlink="">
      <xdr:nvSpPr>
        <xdr:cNvPr id="71" name="楕円 70"/>
        <xdr:cNvSpPr/>
      </xdr:nvSpPr>
      <xdr:spPr bwMode="auto">
        <a:xfrm>
          <a:off x="4254500" y="332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106527</xdr:rowOff>
    </xdr:from>
    <xdr:ext cx="762000" cy="259045"/>
    <xdr:sp macro="" textlink="">
      <xdr:nvSpPr>
        <xdr:cNvPr id="72" name="テキスト ボックス 71"/>
        <xdr:cNvSpPr txBox="1"/>
      </xdr:nvSpPr>
      <xdr:spPr>
        <a:xfrm>
          <a:off x="3924300" y="341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12826</xdr:rowOff>
    </xdr:from>
    <xdr:to>
      <xdr:col>19</xdr:col>
      <xdr:colOff>38100</xdr:colOff>
      <xdr:row>19</xdr:row>
      <xdr:rowOff>114426</xdr:rowOff>
    </xdr:to>
    <xdr:sp macro="" textlink="">
      <xdr:nvSpPr>
        <xdr:cNvPr id="73" name="楕円 72"/>
        <xdr:cNvSpPr/>
      </xdr:nvSpPr>
      <xdr:spPr bwMode="auto">
        <a:xfrm>
          <a:off x="3556000" y="331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99203</xdr:rowOff>
    </xdr:from>
    <xdr:ext cx="762000" cy="259045"/>
    <xdr:sp macro="" textlink="">
      <xdr:nvSpPr>
        <xdr:cNvPr id="74" name="テキスト ボックス 73"/>
        <xdr:cNvSpPr txBox="1"/>
      </xdr:nvSpPr>
      <xdr:spPr>
        <a:xfrm>
          <a:off x="3225800" y="340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31937</xdr:rowOff>
    </xdr:from>
    <xdr:to>
      <xdr:col>15</xdr:col>
      <xdr:colOff>101600</xdr:colOff>
      <xdr:row>19</xdr:row>
      <xdr:rowOff>133537</xdr:rowOff>
    </xdr:to>
    <xdr:sp macro="" textlink="">
      <xdr:nvSpPr>
        <xdr:cNvPr id="75" name="楕円 74"/>
        <xdr:cNvSpPr/>
      </xdr:nvSpPr>
      <xdr:spPr bwMode="auto">
        <a:xfrm>
          <a:off x="2857500" y="3337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118314</xdr:rowOff>
    </xdr:from>
    <xdr:ext cx="762000" cy="259045"/>
    <xdr:sp macro="" textlink="">
      <xdr:nvSpPr>
        <xdr:cNvPr id="76" name="テキスト ボックス 75"/>
        <xdr:cNvSpPr txBox="1"/>
      </xdr:nvSpPr>
      <xdr:spPr>
        <a:xfrm>
          <a:off x="2527300" y="342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60973</xdr:rowOff>
    </xdr:from>
    <xdr:to>
      <xdr:col>29</xdr:col>
      <xdr:colOff>127000</xdr:colOff>
      <xdr:row>37</xdr:row>
      <xdr:rowOff>65640</xdr:rowOff>
    </xdr:to>
    <xdr:cxnSp macro="">
      <xdr:nvCxnSpPr>
        <xdr:cNvPr id="104" name="直線コネクタ 103"/>
        <xdr:cNvCxnSpPr/>
      </xdr:nvCxnSpPr>
      <xdr:spPr bwMode="auto">
        <a:xfrm flipV="1">
          <a:off x="5651500" y="5985523"/>
          <a:ext cx="0" cy="1204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37717</xdr:rowOff>
    </xdr:from>
    <xdr:ext cx="762000" cy="259045"/>
    <xdr:sp macro="" textlink="">
      <xdr:nvSpPr>
        <xdr:cNvPr id="105" name="人口1人当たり決算額の推移最小値テキスト445"/>
        <xdr:cNvSpPr txBox="1"/>
      </xdr:nvSpPr>
      <xdr:spPr>
        <a:xfrm>
          <a:off x="5740400" y="716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65640</xdr:rowOff>
    </xdr:from>
    <xdr:to>
      <xdr:col>30</xdr:col>
      <xdr:colOff>25400</xdr:colOff>
      <xdr:row>37</xdr:row>
      <xdr:rowOff>65640</xdr:rowOff>
    </xdr:to>
    <xdr:cxnSp macro="">
      <xdr:nvCxnSpPr>
        <xdr:cNvPr id="106" name="直線コネクタ 105"/>
        <xdr:cNvCxnSpPr/>
      </xdr:nvCxnSpPr>
      <xdr:spPr bwMode="auto">
        <a:xfrm>
          <a:off x="5562600" y="7190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318800</xdr:rowOff>
    </xdr:from>
    <xdr:ext cx="762000" cy="259045"/>
    <xdr:sp macro="" textlink="">
      <xdr:nvSpPr>
        <xdr:cNvPr id="107" name="人口1人当たり決算額の推移最大値テキスト445"/>
        <xdr:cNvSpPr txBox="1"/>
      </xdr:nvSpPr>
      <xdr:spPr>
        <a:xfrm>
          <a:off x="5740400" y="57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60973</xdr:rowOff>
    </xdr:from>
    <xdr:to>
      <xdr:col>30</xdr:col>
      <xdr:colOff>25400</xdr:colOff>
      <xdr:row>33</xdr:row>
      <xdr:rowOff>60973</xdr:rowOff>
    </xdr:to>
    <xdr:cxnSp macro="">
      <xdr:nvCxnSpPr>
        <xdr:cNvPr id="108" name="直線コネクタ 107"/>
        <xdr:cNvCxnSpPr/>
      </xdr:nvCxnSpPr>
      <xdr:spPr bwMode="auto">
        <a:xfrm>
          <a:off x="5562600" y="59855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164452</xdr:rowOff>
    </xdr:from>
    <xdr:to>
      <xdr:col>29</xdr:col>
      <xdr:colOff>127000</xdr:colOff>
      <xdr:row>37</xdr:row>
      <xdr:rowOff>96158</xdr:rowOff>
    </xdr:to>
    <xdr:cxnSp macro="">
      <xdr:nvCxnSpPr>
        <xdr:cNvPr id="109" name="直線コネクタ 108"/>
        <xdr:cNvCxnSpPr/>
      </xdr:nvCxnSpPr>
      <xdr:spPr bwMode="auto">
        <a:xfrm flipV="1">
          <a:off x="5003800" y="7117702"/>
          <a:ext cx="647700" cy="103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223334</xdr:rowOff>
    </xdr:from>
    <xdr:ext cx="762000" cy="259045"/>
    <xdr:sp macro="" textlink="">
      <xdr:nvSpPr>
        <xdr:cNvPr id="110" name="人口1人当たり決算額の推移平均値テキスト445"/>
        <xdr:cNvSpPr txBox="1"/>
      </xdr:nvSpPr>
      <xdr:spPr>
        <a:xfrm>
          <a:off x="5740400" y="64907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35357</xdr:rowOff>
    </xdr:from>
    <xdr:to>
      <xdr:col>29</xdr:col>
      <xdr:colOff>177800</xdr:colOff>
      <xdr:row>35</xdr:row>
      <xdr:rowOff>136957</xdr:rowOff>
    </xdr:to>
    <xdr:sp macro="" textlink="">
      <xdr:nvSpPr>
        <xdr:cNvPr id="111" name="フローチャート: 判断 110"/>
        <xdr:cNvSpPr/>
      </xdr:nvSpPr>
      <xdr:spPr bwMode="auto">
        <a:xfrm>
          <a:off x="56007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96158</xdr:rowOff>
    </xdr:from>
    <xdr:to>
      <xdr:col>26</xdr:col>
      <xdr:colOff>50800</xdr:colOff>
      <xdr:row>37</xdr:row>
      <xdr:rowOff>103474</xdr:rowOff>
    </xdr:to>
    <xdr:cxnSp macro="">
      <xdr:nvCxnSpPr>
        <xdr:cNvPr id="112" name="直線コネクタ 111"/>
        <xdr:cNvCxnSpPr/>
      </xdr:nvCxnSpPr>
      <xdr:spPr bwMode="auto">
        <a:xfrm flipV="1">
          <a:off x="4305300" y="7220858"/>
          <a:ext cx="6985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32480</xdr:rowOff>
    </xdr:from>
    <xdr:to>
      <xdr:col>26</xdr:col>
      <xdr:colOff>101600</xdr:colOff>
      <xdr:row>35</xdr:row>
      <xdr:rowOff>134080</xdr:rowOff>
    </xdr:to>
    <xdr:sp macro="" textlink="">
      <xdr:nvSpPr>
        <xdr:cNvPr id="113" name="フローチャート: 判断 112"/>
        <xdr:cNvSpPr/>
      </xdr:nvSpPr>
      <xdr:spPr bwMode="auto">
        <a:xfrm>
          <a:off x="49530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144257</xdr:rowOff>
    </xdr:from>
    <xdr:ext cx="736600" cy="259045"/>
    <xdr:sp macro="" textlink="">
      <xdr:nvSpPr>
        <xdr:cNvPr id="114" name="テキスト ボックス 113"/>
        <xdr:cNvSpPr txBox="1"/>
      </xdr:nvSpPr>
      <xdr:spPr>
        <a:xfrm>
          <a:off x="4622800" y="6411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103474</xdr:rowOff>
    </xdr:from>
    <xdr:to>
      <xdr:col>22</xdr:col>
      <xdr:colOff>114300</xdr:colOff>
      <xdr:row>37</xdr:row>
      <xdr:rowOff>179997</xdr:rowOff>
    </xdr:to>
    <xdr:cxnSp macro="">
      <xdr:nvCxnSpPr>
        <xdr:cNvPr id="115" name="直線コネクタ 114"/>
        <xdr:cNvCxnSpPr/>
      </xdr:nvCxnSpPr>
      <xdr:spPr bwMode="auto">
        <a:xfrm flipV="1">
          <a:off x="3606800" y="7228174"/>
          <a:ext cx="698500" cy="7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37071</xdr:rowOff>
    </xdr:from>
    <xdr:to>
      <xdr:col>22</xdr:col>
      <xdr:colOff>165100</xdr:colOff>
      <xdr:row>35</xdr:row>
      <xdr:rowOff>138671</xdr:rowOff>
    </xdr:to>
    <xdr:sp macro="" textlink="">
      <xdr:nvSpPr>
        <xdr:cNvPr id="116" name="フローチャート: 判断 115"/>
        <xdr:cNvSpPr/>
      </xdr:nvSpPr>
      <xdr:spPr bwMode="auto">
        <a:xfrm>
          <a:off x="42545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148848</xdr:rowOff>
    </xdr:from>
    <xdr:ext cx="762000" cy="259045"/>
    <xdr:sp macro="" textlink="">
      <xdr:nvSpPr>
        <xdr:cNvPr id="117" name="テキスト ボックス 116"/>
        <xdr:cNvSpPr txBox="1"/>
      </xdr:nvSpPr>
      <xdr:spPr>
        <a:xfrm>
          <a:off x="39243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49276</xdr:rowOff>
    </xdr:from>
    <xdr:to>
      <xdr:col>18</xdr:col>
      <xdr:colOff>177800</xdr:colOff>
      <xdr:row>37</xdr:row>
      <xdr:rowOff>179997</xdr:rowOff>
    </xdr:to>
    <xdr:cxnSp macro="">
      <xdr:nvCxnSpPr>
        <xdr:cNvPr id="118" name="直線コネクタ 117"/>
        <xdr:cNvCxnSpPr/>
      </xdr:nvCxnSpPr>
      <xdr:spPr bwMode="auto">
        <a:xfrm>
          <a:off x="2908300" y="7173976"/>
          <a:ext cx="698500" cy="13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316211</xdr:rowOff>
    </xdr:from>
    <xdr:to>
      <xdr:col>19</xdr:col>
      <xdr:colOff>38100</xdr:colOff>
      <xdr:row>35</xdr:row>
      <xdr:rowOff>74911</xdr:rowOff>
    </xdr:to>
    <xdr:sp macro="" textlink="">
      <xdr:nvSpPr>
        <xdr:cNvPr id="119" name="フローチャート: 判断 118"/>
        <xdr:cNvSpPr/>
      </xdr:nvSpPr>
      <xdr:spPr bwMode="auto">
        <a:xfrm>
          <a:off x="35560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85088</xdr:rowOff>
    </xdr:from>
    <xdr:ext cx="762000" cy="259045"/>
    <xdr:sp macro="" textlink="">
      <xdr:nvSpPr>
        <xdr:cNvPr id="120" name="テキスト ボックス 119"/>
        <xdr:cNvSpPr txBox="1"/>
      </xdr:nvSpPr>
      <xdr:spPr>
        <a:xfrm>
          <a:off x="32258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249898</xdr:rowOff>
    </xdr:from>
    <xdr:to>
      <xdr:col>15</xdr:col>
      <xdr:colOff>101600</xdr:colOff>
      <xdr:row>35</xdr:row>
      <xdr:rowOff>8598</xdr:rowOff>
    </xdr:to>
    <xdr:sp macro="" textlink="">
      <xdr:nvSpPr>
        <xdr:cNvPr id="121" name="フローチャート: 判断 120"/>
        <xdr:cNvSpPr/>
      </xdr:nvSpPr>
      <xdr:spPr bwMode="auto">
        <a:xfrm>
          <a:off x="28575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18775</xdr:rowOff>
    </xdr:from>
    <xdr:ext cx="762000" cy="259045"/>
    <xdr:sp macro="" textlink="">
      <xdr:nvSpPr>
        <xdr:cNvPr id="122" name="テキスト ボックス 121"/>
        <xdr:cNvSpPr txBox="1"/>
      </xdr:nvSpPr>
      <xdr:spPr>
        <a:xfrm>
          <a:off x="2527300" y="62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113652</xdr:rowOff>
    </xdr:from>
    <xdr:to>
      <xdr:col>29</xdr:col>
      <xdr:colOff>177800</xdr:colOff>
      <xdr:row>37</xdr:row>
      <xdr:rowOff>43802</xdr:rowOff>
    </xdr:to>
    <xdr:sp macro="" textlink="">
      <xdr:nvSpPr>
        <xdr:cNvPr id="128" name="楕円 127"/>
        <xdr:cNvSpPr/>
      </xdr:nvSpPr>
      <xdr:spPr bwMode="auto">
        <a:xfrm>
          <a:off x="5600700" y="706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22229</xdr:rowOff>
    </xdr:from>
    <xdr:ext cx="762000" cy="259045"/>
    <xdr:sp macro="" textlink="">
      <xdr:nvSpPr>
        <xdr:cNvPr id="129" name="人口1人当たり決算額の推移該当値テキスト445"/>
        <xdr:cNvSpPr txBox="1"/>
      </xdr:nvSpPr>
      <xdr:spPr>
        <a:xfrm>
          <a:off x="5740400" y="697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45358</xdr:rowOff>
    </xdr:from>
    <xdr:to>
      <xdr:col>26</xdr:col>
      <xdr:colOff>101600</xdr:colOff>
      <xdr:row>37</xdr:row>
      <xdr:rowOff>146958</xdr:rowOff>
    </xdr:to>
    <xdr:sp macro="" textlink="">
      <xdr:nvSpPr>
        <xdr:cNvPr id="130" name="楕円 129"/>
        <xdr:cNvSpPr/>
      </xdr:nvSpPr>
      <xdr:spPr bwMode="auto">
        <a:xfrm>
          <a:off x="4953000" y="717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131735</xdr:rowOff>
    </xdr:from>
    <xdr:ext cx="736600" cy="259045"/>
    <xdr:sp macro="" textlink="">
      <xdr:nvSpPr>
        <xdr:cNvPr id="131" name="テキスト ボックス 130"/>
        <xdr:cNvSpPr txBox="1"/>
      </xdr:nvSpPr>
      <xdr:spPr>
        <a:xfrm>
          <a:off x="4622800" y="725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52674</xdr:rowOff>
    </xdr:from>
    <xdr:to>
      <xdr:col>22</xdr:col>
      <xdr:colOff>165100</xdr:colOff>
      <xdr:row>37</xdr:row>
      <xdr:rowOff>154274</xdr:rowOff>
    </xdr:to>
    <xdr:sp macro="" textlink="">
      <xdr:nvSpPr>
        <xdr:cNvPr id="132" name="楕円 131"/>
        <xdr:cNvSpPr/>
      </xdr:nvSpPr>
      <xdr:spPr bwMode="auto">
        <a:xfrm>
          <a:off x="4254500" y="717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139051</xdr:rowOff>
    </xdr:from>
    <xdr:ext cx="762000" cy="259045"/>
    <xdr:sp macro="" textlink="">
      <xdr:nvSpPr>
        <xdr:cNvPr id="133" name="テキスト ボックス 132"/>
        <xdr:cNvSpPr txBox="1"/>
      </xdr:nvSpPr>
      <xdr:spPr>
        <a:xfrm>
          <a:off x="3924300" y="72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129197</xdr:rowOff>
    </xdr:from>
    <xdr:to>
      <xdr:col>19</xdr:col>
      <xdr:colOff>38100</xdr:colOff>
      <xdr:row>37</xdr:row>
      <xdr:rowOff>230797</xdr:rowOff>
    </xdr:to>
    <xdr:sp macro="" textlink="">
      <xdr:nvSpPr>
        <xdr:cNvPr id="134" name="楕円 133"/>
        <xdr:cNvSpPr/>
      </xdr:nvSpPr>
      <xdr:spPr bwMode="auto">
        <a:xfrm>
          <a:off x="3556000" y="7253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215574</xdr:rowOff>
    </xdr:from>
    <xdr:ext cx="762000" cy="259045"/>
    <xdr:sp macro="" textlink="">
      <xdr:nvSpPr>
        <xdr:cNvPr id="135" name="テキスト ボックス 134"/>
        <xdr:cNvSpPr txBox="1"/>
      </xdr:nvSpPr>
      <xdr:spPr>
        <a:xfrm>
          <a:off x="3225800" y="734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169926</xdr:rowOff>
    </xdr:from>
    <xdr:to>
      <xdr:col>15</xdr:col>
      <xdr:colOff>101600</xdr:colOff>
      <xdr:row>37</xdr:row>
      <xdr:rowOff>100076</xdr:rowOff>
    </xdr:to>
    <xdr:sp macro="" textlink="">
      <xdr:nvSpPr>
        <xdr:cNvPr id="136" name="楕円 135"/>
        <xdr:cNvSpPr/>
      </xdr:nvSpPr>
      <xdr:spPr bwMode="auto">
        <a:xfrm>
          <a:off x="2857500" y="712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84853</xdr:rowOff>
    </xdr:from>
    <xdr:ext cx="762000" cy="259045"/>
    <xdr:sp macro="" textlink="">
      <xdr:nvSpPr>
        <xdr:cNvPr id="137" name="テキスト ボックス 136"/>
        <xdr:cNvSpPr txBox="1"/>
      </xdr:nvSpPr>
      <xdr:spPr>
        <a:xfrm>
          <a:off x="2527300" y="720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7,620
7,457
18.04
5,084,769
4,662,816
377,677
2,405,738
2,556,786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149606</xdr:rowOff>
    </xdr:from>
    <xdr:to>
      <xdr:col>24</xdr:col>
      <xdr:colOff>63500</xdr:colOff>
      <xdr:row>37</xdr:row>
      <xdr:rowOff>17833</xdr:rowOff>
    </xdr:to>
    <xdr:cxnSp macro="">
      <xdr:nvCxnSpPr>
        <xdr:cNvPr id="61" name="直線コネクタ 60"/>
        <xdr:cNvCxnSpPr/>
      </xdr:nvCxnSpPr>
      <xdr:spPr>
        <a:xfrm>
          <a:off x="3797300" y="6321806"/>
          <a:ext cx="838200" cy="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149606</xdr:rowOff>
    </xdr:from>
    <xdr:to>
      <xdr:col>19</xdr:col>
      <xdr:colOff>177800</xdr:colOff>
      <xdr:row>37</xdr:row>
      <xdr:rowOff>26</xdr:rowOff>
    </xdr:to>
    <xdr:cxnSp macro="">
      <xdr:nvCxnSpPr>
        <xdr:cNvPr id="64" name="直線コネクタ 63"/>
        <xdr:cNvCxnSpPr/>
      </xdr:nvCxnSpPr>
      <xdr:spPr>
        <a:xfrm flipV="1">
          <a:off x="2908300" y="6321806"/>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xdr:rowOff>
    </xdr:from>
    <xdr:to>
      <xdr:col>15</xdr:col>
      <xdr:colOff>50800</xdr:colOff>
      <xdr:row>37</xdr:row>
      <xdr:rowOff>7432</xdr:rowOff>
    </xdr:to>
    <xdr:cxnSp macro="">
      <xdr:nvCxnSpPr>
        <xdr:cNvPr id="67" name="直線コネクタ 66"/>
        <xdr:cNvCxnSpPr/>
      </xdr:nvCxnSpPr>
      <xdr:spPr>
        <a:xfrm flipV="1">
          <a:off x="2019300" y="6343676"/>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7432</xdr:rowOff>
    </xdr:from>
    <xdr:to>
      <xdr:col>10</xdr:col>
      <xdr:colOff>114300</xdr:colOff>
      <xdr:row>37</xdr:row>
      <xdr:rowOff>8537</xdr:rowOff>
    </xdr:to>
    <xdr:cxnSp macro="">
      <xdr:nvCxnSpPr>
        <xdr:cNvPr id="70" name="直線コネクタ 69"/>
        <xdr:cNvCxnSpPr/>
      </xdr:nvCxnSpPr>
      <xdr:spPr>
        <a:xfrm flipV="1">
          <a:off x="1130300" y="6351082"/>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138483</xdr:rowOff>
    </xdr:from>
    <xdr:to>
      <xdr:col>24</xdr:col>
      <xdr:colOff>114300</xdr:colOff>
      <xdr:row>37</xdr:row>
      <xdr:rowOff>68633</xdr:rowOff>
    </xdr:to>
    <xdr:sp macro="" textlink="">
      <xdr:nvSpPr>
        <xdr:cNvPr id="80" name="楕円 79"/>
        <xdr:cNvSpPr/>
      </xdr:nvSpPr>
      <xdr:spPr>
        <a:xfrm>
          <a:off x="4584700" y="63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116910</xdr:rowOff>
    </xdr:from>
    <xdr:ext cx="534377" cy="259045"/>
    <xdr:sp macro="" textlink="">
      <xdr:nvSpPr>
        <xdr:cNvPr id="81" name="人件費該当値テキスト"/>
        <xdr:cNvSpPr txBox="1"/>
      </xdr:nvSpPr>
      <xdr:spPr>
        <a:xfrm>
          <a:off x="4686300" y="62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98806</xdr:rowOff>
    </xdr:from>
    <xdr:to>
      <xdr:col>20</xdr:col>
      <xdr:colOff>38100</xdr:colOff>
      <xdr:row>37</xdr:row>
      <xdr:rowOff>28956</xdr:rowOff>
    </xdr:to>
    <xdr:sp macro="" textlink="">
      <xdr:nvSpPr>
        <xdr:cNvPr id="82" name="楕円 81"/>
        <xdr:cNvSpPr/>
      </xdr:nvSpPr>
      <xdr:spPr>
        <a:xfrm>
          <a:off x="3746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20083</xdr:rowOff>
    </xdr:from>
    <xdr:ext cx="599010" cy="259045"/>
    <xdr:sp macro="" textlink="">
      <xdr:nvSpPr>
        <xdr:cNvPr id="83" name="テキスト ボックス 82"/>
        <xdr:cNvSpPr txBox="1"/>
      </xdr:nvSpPr>
      <xdr:spPr>
        <a:xfrm>
          <a:off x="3497795" y="636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120676</xdr:rowOff>
    </xdr:from>
    <xdr:to>
      <xdr:col>15</xdr:col>
      <xdr:colOff>101600</xdr:colOff>
      <xdr:row>37</xdr:row>
      <xdr:rowOff>50826</xdr:rowOff>
    </xdr:to>
    <xdr:sp macro="" textlink="">
      <xdr:nvSpPr>
        <xdr:cNvPr id="84" name="楕円 83"/>
        <xdr:cNvSpPr/>
      </xdr:nvSpPr>
      <xdr:spPr>
        <a:xfrm>
          <a:off x="2857500" y="62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41953</xdr:rowOff>
    </xdr:from>
    <xdr:ext cx="599010" cy="259045"/>
    <xdr:sp macro="" textlink="">
      <xdr:nvSpPr>
        <xdr:cNvPr id="85" name="テキスト ボックス 84"/>
        <xdr:cNvSpPr txBox="1"/>
      </xdr:nvSpPr>
      <xdr:spPr>
        <a:xfrm>
          <a:off x="2608795" y="638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128082</xdr:rowOff>
    </xdr:from>
    <xdr:to>
      <xdr:col>10</xdr:col>
      <xdr:colOff>165100</xdr:colOff>
      <xdr:row>37</xdr:row>
      <xdr:rowOff>58232</xdr:rowOff>
    </xdr:to>
    <xdr:sp macro="" textlink="">
      <xdr:nvSpPr>
        <xdr:cNvPr id="86" name="楕円 85"/>
        <xdr:cNvSpPr/>
      </xdr:nvSpPr>
      <xdr:spPr>
        <a:xfrm>
          <a:off x="1968500" y="630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49359</xdr:rowOff>
    </xdr:from>
    <xdr:ext cx="534377" cy="259045"/>
    <xdr:sp macro="" textlink="">
      <xdr:nvSpPr>
        <xdr:cNvPr id="87" name="テキスト ボックス 86"/>
        <xdr:cNvSpPr txBox="1"/>
      </xdr:nvSpPr>
      <xdr:spPr>
        <a:xfrm>
          <a:off x="1752111" y="639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129187</xdr:rowOff>
    </xdr:from>
    <xdr:to>
      <xdr:col>6</xdr:col>
      <xdr:colOff>38100</xdr:colOff>
      <xdr:row>37</xdr:row>
      <xdr:rowOff>59337</xdr:rowOff>
    </xdr:to>
    <xdr:sp macro="" textlink="">
      <xdr:nvSpPr>
        <xdr:cNvPr id="88" name="楕円 87"/>
        <xdr:cNvSpPr/>
      </xdr:nvSpPr>
      <xdr:spPr>
        <a:xfrm>
          <a:off x="1079500" y="63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50464</xdr:rowOff>
    </xdr:from>
    <xdr:ext cx="534377" cy="259045"/>
    <xdr:sp macro="" textlink="">
      <xdr:nvSpPr>
        <xdr:cNvPr id="89" name="テキスト ボックス 88"/>
        <xdr:cNvSpPr txBox="1"/>
      </xdr:nvSpPr>
      <xdr:spPr>
        <a:xfrm>
          <a:off x="863111" y="639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54214</xdr:rowOff>
    </xdr:from>
    <xdr:to>
      <xdr:col>24</xdr:col>
      <xdr:colOff>63500</xdr:colOff>
      <xdr:row>58</xdr:row>
      <xdr:rowOff>54981</xdr:rowOff>
    </xdr:to>
    <xdr:cxnSp macro="">
      <xdr:nvCxnSpPr>
        <xdr:cNvPr id="120" name="直線コネクタ 119"/>
        <xdr:cNvCxnSpPr/>
      </xdr:nvCxnSpPr>
      <xdr:spPr>
        <a:xfrm flipV="1">
          <a:off x="3797300" y="9998314"/>
          <a:ext cx="8382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51516</xdr:rowOff>
    </xdr:from>
    <xdr:to>
      <xdr:col>19</xdr:col>
      <xdr:colOff>177800</xdr:colOff>
      <xdr:row>58</xdr:row>
      <xdr:rowOff>54981</xdr:rowOff>
    </xdr:to>
    <xdr:cxnSp macro="">
      <xdr:nvCxnSpPr>
        <xdr:cNvPr id="123" name="直線コネクタ 122"/>
        <xdr:cNvCxnSpPr/>
      </xdr:nvCxnSpPr>
      <xdr:spPr>
        <a:xfrm>
          <a:off x="2908300" y="9995616"/>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51516</xdr:rowOff>
    </xdr:from>
    <xdr:to>
      <xdr:col>15</xdr:col>
      <xdr:colOff>50800</xdr:colOff>
      <xdr:row>58</xdr:row>
      <xdr:rowOff>71760</xdr:rowOff>
    </xdr:to>
    <xdr:cxnSp macro="">
      <xdr:nvCxnSpPr>
        <xdr:cNvPr id="126" name="直線コネクタ 125"/>
        <xdr:cNvCxnSpPr/>
      </xdr:nvCxnSpPr>
      <xdr:spPr>
        <a:xfrm flipV="1">
          <a:off x="2019300" y="9995616"/>
          <a:ext cx="889000" cy="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71760</xdr:rowOff>
    </xdr:from>
    <xdr:to>
      <xdr:col>10</xdr:col>
      <xdr:colOff>114300</xdr:colOff>
      <xdr:row>58</xdr:row>
      <xdr:rowOff>72665</xdr:rowOff>
    </xdr:to>
    <xdr:cxnSp macro="">
      <xdr:nvCxnSpPr>
        <xdr:cNvPr id="129" name="直線コネクタ 128"/>
        <xdr:cNvCxnSpPr/>
      </xdr:nvCxnSpPr>
      <xdr:spPr>
        <a:xfrm flipV="1">
          <a:off x="1130300" y="10015860"/>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153394</xdr:rowOff>
    </xdr:from>
    <xdr:ext cx="599010" cy="259045"/>
    <xdr:sp macro="" textlink="">
      <xdr:nvSpPr>
        <xdr:cNvPr id="131" name="テキスト ボックス 130"/>
        <xdr:cNvSpPr txBox="1"/>
      </xdr:nvSpPr>
      <xdr:spPr>
        <a:xfrm>
          <a:off x="1719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9872</xdr:rowOff>
    </xdr:from>
    <xdr:ext cx="599010" cy="259045"/>
    <xdr:sp macro="" textlink="">
      <xdr:nvSpPr>
        <xdr:cNvPr id="133" name="テキスト ボックス 132"/>
        <xdr:cNvSpPr txBox="1"/>
      </xdr:nvSpPr>
      <xdr:spPr>
        <a:xfrm>
          <a:off x="830795" y="96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3414</xdr:rowOff>
    </xdr:from>
    <xdr:to>
      <xdr:col>24</xdr:col>
      <xdr:colOff>114300</xdr:colOff>
      <xdr:row>58</xdr:row>
      <xdr:rowOff>105014</xdr:rowOff>
    </xdr:to>
    <xdr:sp macro="" textlink="">
      <xdr:nvSpPr>
        <xdr:cNvPr id="139" name="楕円 138"/>
        <xdr:cNvSpPr/>
      </xdr:nvSpPr>
      <xdr:spPr>
        <a:xfrm>
          <a:off x="4584700" y="99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89791</xdr:rowOff>
    </xdr:from>
    <xdr:ext cx="534377" cy="259045"/>
    <xdr:sp macro="" textlink="">
      <xdr:nvSpPr>
        <xdr:cNvPr id="140" name="物件費該当値テキスト"/>
        <xdr:cNvSpPr txBox="1"/>
      </xdr:nvSpPr>
      <xdr:spPr>
        <a:xfrm>
          <a:off x="4686300" y="98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4181</xdr:rowOff>
    </xdr:from>
    <xdr:to>
      <xdr:col>20</xdr:col>
      <xdr:colOff>38100</xdr:colOff>
      <xdr:row>58</xdr:row>
      <xdr:rowOff>105781</xdr:rowOff>
    </xdr:to>
    <xdr:sp macro="" textlink="">
      <xdr:nvSpPr>
        <xdr:cNvPr id="141" name="楕円 140"/>
        <xdr:cNvSpPr/>
      </xdr:nvSpPr>
      <xdr:spPr>
        <a:xfrm>
          <a:off x="37465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96908</xdr:rowOff>
    </xdr:from>
    <xdr:ext cx="534377" cy="259045"/>
    <xdr:sp macro="" textlink="">
      <xdr:nvSpPr>
        <xdr:cNvPr id="142" name="テキスト ボックス 141"/>
        <xdr:cNvSpPr txBox="1"/>
      </xdr:nvSpPr>
      <xdr:spPr>
        <a:xfrm>
          <a:off x="3530111" y="100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716</xdr:rowOff>
    </xdr:from>
    <xdr:to>
      <xdr:col>15</xdr:col>
      <xdr:colOff>101600</xdr:colOff>
      <xdr:row>58</xdr:row>
      <xdr:rowOff>102316</xdr:rowOff>
    </xdr:to>
    <xdr:sp macro="" textlink="">
      <xdr:nvSpPr>
        <xdr:cNvPr id="143" name="楕円 142"/>
        <xdr:cNvSpPr/>
      </xdr:nvSpPr>
      <xdr:spPr>
        <a:xfrm>
          <a:off x="2857500" y="994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93443</xdr:rowOff>
    </xdr:from>
    <xdr:ext cx="534377" cy="259045"/>
    <xdr:sp macro="" textlink="">
      <xdr:nvSpPr>
        <xdr:cNvPr id="144" name="テキスト ボックス 143"/>
        <xdr:cNvSpPr txBox="1"/>
      </xdr:nvSpPr>
      <xdr:spPr>
        <a:xfrm>
          <a:off x="2641111" y="1003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20960</xdr:rowOff>
    </xdr:from>
    <xdr:to>
      <xdr:col>10</xdr:col>
      <xdr:colOff>165100</xdr:colOff>
      <xdr:row>58</xdr:row>
      <xdr:rowOff>122560</xdr:rowOff>
    </xdr:to>
    <xdr:sp macro="" textlink="">
      <xdr:nvSpPr>
        <xdr:cNvPr id="145" name="楕円 144"/>
        <xdr:cNvSpPr/>
      </xdr:nvSpPr>
      <xdr:spPr>
        <a:xfrm>
          <a:off x="1968500" y="99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113687</xdr:rowOff>
    </xdr:from>
    <xdr:ext cx="534377" cy="259045"/>
    <xdr:sp macro="" textlink="">
      <xdr:nvSpPr>
        <xdr:cNvPr id="146" name="テキスト ボックス 145"/>
        <xdr:cNvSpPr txBox="1"/>
      </xdr:nvSpPr>
      <xdr:spPr>
        <a:xfrm>
          <a:off x="1752111" y="1005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21865</xdr:rowOff>
    </xdr:from>
    <xdr:to>
      <xdr:col>6</xdr:col>
      <xdr:colOff>38100</xdr:colOff>
      <xdr:row>58</xdr:row>
      <xdr:rowOff>123465</xdr:rowOff>
    </xdr:to>
    <xdr:sp macro="" textlink="">
      <xdr:nvSpPr>
        <xdr:cNvPr id="147" name="楕円 146"/>
        <xdr:cNvSpPr/>
      </xdr:nvSpPr>
      <xdr:spPr>
        <a:xfrm>
          <a:off x="1079500" y="996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114592</xdr:rowOff>
    </xdr:from>
    <xdr:ext cx="534377" cy="259045"/>
    <xdr:sp macro="" textlink="">
      <xdr:nvSpPr>
        <xdr:cNvPr id="148" name="テキスト ボックス 147"/>
        <xdr:cNvSpPr txBox="1"/>
      </xdr:nvSpPr>
      <xdr:spPr>
        <a:xfrm>
          <a:off x="863111" y="100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21476</xdr:rowOff>
    </xdr:from>
    <xdr:to>
      <xdr:col>24</xdr:col>
      <xdr:colOff>63500</xdr:colOff>
      <xdr:row>79</xdr:row>
      <xdr:rowOff>24428</xdr:rowOff>
    </xdr:to>
    <xdr:cxnSp macro="">
      <xdr:nvCxnSpPr>
        <xdr:cNvPr id="177" name="直線コネクタ 176"/>
        <xdr:cNvCxnSpPr/>
      </xdr:nvCxnSpPr>
      <xdr:spPr>
        <a:xfrm flipV="1">
          <a:off x="3797300" y="13566026"/>
          <a:ext cx="8382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23933</xdr:rowOff>
    </xdr:from>
    <xdr:to>
      <xdr:col>19</xdr:col>
      <xdr:colOff>177800</xdr:colOff>
      <xdr:row>79</xdr:row>
      <xdr:rowOff>24428</xdr:rowOff>
    </xdr:to>
    <xdr:cxnSp macro="">
      <xdr:nvCxnSpPr>
        <xdr:cNvPr id="180" name="直線コネクタ 179"/>
        <xdr:cNvCxnSpPr/>
      </xdr:nvCxnSpPr>
      <xdr:spPr>
        <a:xfrm>
          <a:off x="2908300" y="13568483"/>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23133</xdr:rowOff>
    </xdr:from>
    <xdr:to>
      <xdr:col>15</xdr:col>
      <xdr:colOff>50800</xdr:colOff>
      <xdr:row>79</xdr:row>
      <xdr:rowOff>23933</xdr:rowOff>
    </xdr:to>
    <xdr:cxnSp macro="">
      <xdr:nvCxnSpPr>
        <xdr:cNvPr id="183" name="直線コネクタ 182"/>
        <xdr:cNvCxnSpPr/>
      </xdr:nvCxnSpPr>
      <xdr:spPr>
        <a:xfrm>
          <a:off x="2019300" y="1356768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23133</xdr:rowOff>
    </xdr:from>
    <xdr:to>
      <xdr:col>10</xdr:col>
      <xdr:colOff>114300</xdr:colOff>
      <xdr:row>79</xdr:row>
      <xdr:rowOff>27209</xdr:rowOff>
    </xdr:to>
    <xdr:cxnSp macro="">
      <xdr:nvCxnSpPr>
        <xdr:cNvPr id="186" name="直線コネクタ 185"/>
        <xdr:cNvCxnSpPr/>
      </xdr:nvCxnSpPr>
      <xdr:spPr>
        <a:xfrm flipV="1">
          <a:off x="1130300" y="13567683"/>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142126</xdr:rowOff>
    </xdr:from>
    <xdr:to>
      <xdr:col>24</xdr:col>
      <xdr:colOff>114300</xdr:colOff>
      <xdr:row>79</xdr:row>
      <xdr:rowOff>72276</xdr:rowOff>
    </xdr:to>
    <xdr:sp macro="" textlink="">
      <xdr:nvSpPr>
        <xdr:cNvPr id="196" name="楕円 195"/>
        <xdr:cNvSpPr/>
      </xdr:nvSpPr>
      <xdr:spPr>
        <a:xfrm>
          <a:off x="4584700" y="135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57053</xdr:rowOff>
    </xdr:from>
    <xdr:ext cx="469744" cy="259045"/>
    <xdr:sp macro="" textlink="">
      <xdr:nvSpPr>
        <xdr:cNvPr id="197" name="維持補修費該当値テキスト"/>
        <xdr:cNvSpPr txBox="1"/>
      </xdr:nvSpPr>
      <xdr:spPr>
        <a:xfrm>
          <a:off x="4686300" y="1343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145078</xdr:rowOff>
    </xdr:from>
    <xdr:to>
      <xdr:col>20</xdr:col>
      <xdr:colOff>38100</xdr:colOff>
      <xdr:row>79</xdr:row>
      <xdr:rowOff>75228</xdr:rowOff>
    </xdr:to>
    <xdr:sp macro="" textlink="">
      <xdr:nvSpPr>
        <xdr:cNvPr id="198" name="楕円 197"/>
        <xdr:cNvSpPr/>
      </xdr:nvSpPr>
      <xdr:spPr>
        <a:xfrm>
          <a:off x="3746500" y="135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66355</xdr:rowOff>
    </xdr:from>
    <xdr:ext cx="469744" cy="259045"/>
    <xdr:sp macro="" textlink="">
      <xdr:nvSpPr>
        <xdr:cNvPr id="199" name="テキスト ボックス 198"/>
        <xdr:cNvSpPr txBox="1"/>
      </xdr:nvSpPr>
      <xdr:spPr>
        <a:xfrm>
          <a:off x="3562428" y="136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144583</xdr:rowOff>
    </xdr:from>
    <xdr:to>
      <xdr:col>15</xdr:col>
      <xdr:colOff>101600</xdr:colOff>
      <xdr:row>79</xdr:row>
      <xdr:rowOff>74733</xdr:rowOff>
    </xdr:to>
    <xdr:sp macro="" textlink="">
      <xdr:nvSpPr>
        <xdr:cNvPr id="200" name="楕円 199"/>
        <xdr:cNvSpPr/>
      </xdr:nvSpPr>
      <xdr:spPr>
        <a:xfrm>
          <a:off x="2857500" y="135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65860</xdr:rowOff>
    </xdr:from>
    <xdr:ext cx="469744" cy="259045"/>
    <xdr:sp macro="" textlink="">
      <xdr:nvSpPr>
        <xdr:cNvPr id="201" name="テキスト ボックス 200"/>
        <xdr:cNvSpPr txBox="1"/>
      </xdr:nvSpPr>
      <xdr:spPr>
        <a:xfrm>
          <a:off x="2673428" y="1361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143783</xdr:rowOff>
    </xdr:from>
    <xdr:to>
      <xdr:col>10</xdr:col>
      <xdr:colOff>165100</xdr:colOff>
      <xdr:row>79</xdr:row>
      <xdr:rowOff>73933</xdr:rowOff>
    </xdr:to>
    <xdr:sp macro="" textlink="">
      <xdr:nvSpPr>
        <xdr:cNvPr id="202" name="楕円 201"/>
        <xdr:cNvSpPr/>
      </xdr:nvSpPr>
      <xdr:spPr>
        <a:xfrm>
          <a:off x="1968500" y="135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65060</xdr:rowOff>
    </xdr:from>
    <xdr:ext cx="469744" cy="259045"/>
    <xdr:sp macro="" textlink="">
      <xdr:nvSpPr>
        <xdr:cNvPr id="203" name="テキスト ボックス 202"/>
        <xdr:cNvSpPr txBox="1"/>
      </xdr:nvSpPr>
      <xdr:spPr>
        <a:xfrm>
          <a:off x="1784428" y="1360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147859</xdr:rowOff>
    </xdr:from>
    <xdr:to>
      <xdr:col>6</xdr:col>
      <xdr:colOff>38100</xdr:colOff>
      <xdr:row>79</xdr:row>
      <xdr:rowOff>78009</xdr:rowOff>
    </xdr:to>
    <xdr:sp macro="" textlink="">
      <xdr:nvSpPr>
        <xdr:cNvPr id="204" name="楕円 203"/>
        <xdr:cNvSpPr/>
      </xdr:nvSpPr>
      <xdr:spPr>
        <a:xfrm>
          <a:off x="1079500" y="135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69136</xdr:rowOff>
    </xdr:from>
    <xdr:ext cx="378565" cy="259045"/>
    <xdr:sp macro="" textlink="">
      <xdr:nvSpPr>
        <xdr:cNvPr id="205" name="テキスト ボックス 204"/>
        <xdr:cNvSpPr txBox="1"/>
      </xdr:nvSpPr>
      <xdr:spPr>
        <a:xfrm>
          <a:off x="941017" y="13613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36449</xdr:rowOff>
    </xdr:from>
    <xdr:to>
      <xdr:col>24</xdr:col>
      <xdr:colOff>63500</xdr:colOff>
      <xdr:row>97</xdr:row>
      <xdr:rowOff>49898</xdr:rowOff>
    </xdr:to>
    <xdr:cxnSp macro="">
      <xdr:nvCxnSpPr>
        <xdr:cNvPr id="235" name="直線コネクタ 234"/>
        <xdr:cNvCxnSpPr/>
      </xdr:nvCxnSpPr>
      <xdr:spPr>
        <a:xfrm>
          <a:off x="3797300" y="16667099"/>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36449</xdr:rowOff>
    </xdr:from>
    <xdr:to>
      <xdr:col>19</xdr:col>
      <xdr:colOff>177800</xdr:colOff>
      <xdr:row>97</xdr:row>
      <xdr:rowOff>98704</xdr:rowOff>
    </xdr:to>
    <xdr:cxnSp macro="">
      <xdr:nvCxnSpPr>
        <xdr:cNvPr id="238" name="直線コネクタ 237"/>
        <xdr:cNvCxnSpPr/>
      </xdr:nvCxnSpPr>
      <xdr:spPr>
        <a:xfrm flipV="1">
          <a:off x="2908300" y="16667099"/>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64388</xdr:rowOff>
    </xdr:from>
    <xdr:to>
      <xdr:col>15</xdr:col>
      <xdr:colOff>50800</xdr:colOff>
      <xdr:row>97</xdr:row>
      <xdr:rowOff>98704</xdr:rowOff>
    </xdr:to>
    <xdr:cxnSp macro="">
      <xdr:nvCxnSpPr>
        <xdr:cNvPr id="241" name="直線コネクタ 240"/>
        <xdr:cNvCxnSpPr/>
      </xdr:nvCxnSpPr>
      <xdr:spPr>
        <a:xfrm>
          <a:off x="2019300" y="16695038"/>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64388</xdr:rowOff>
    </xdr:from>
    <xdr:to>
      <xdr:col>10</xdr:col>
      <xdr:colOff>114300</xdr:colOff>
      <xdr:row>97</xdr:row>
      <xdr:rowOff>129299</xdr:rowOff>
    </xdr:to>
    <xdr:cxnSp macro="">
      <xdr:nvCxnSpPr>
        <xdr:cNvPr id="244" name="直線コネクタ 243"/>
        <xdr:cNvCxnSpPr/>
      </xdr:nvCxnSpPr>
      <xdr:spPr>
        <a:xfrm flipV="1">
          <a:off x="1130300" y="16695038"/>
          <a:ext cx="889000" cy="6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127576</xdr:rowOff>
    </xdr:from>
    <xdr:ext cx="534377" cy="259045"/>
    <xdr:sp macro="" textlink="">
      <xdr:nvSpPr>
        <xdr:cNvPr id="246" name="テキスト ボックス 245"/>
        <xdr:cNvSpPr txBox="1"/>
      </xdr:nvSpPr>
      <xdr:spPr>
        <a:xfrm>
          <a:off x="1752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48" name="テキスト ボックス 247"/>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170548</xdr:rowOff>
    </xdr:from>
    <xdr:to>
      <xdr:col>24</xdr:col>
      <xdr:colOff>114300</xdr:colOff>
      <xdr:row>97</xdr:row>
      <xdr:rowOff>100698</xdr:rowOff>
    </xdr:to>
    <xdr:sp macro="" textlink="">
      <xdr:nvSpPr>
        <xdr:cNvPr id="254" name="楕円 253"/>
        <xdr:cNvSpPr/>
      </xdr:nvSpPr>
      <xdr:spPr>
        <a:xfrm>
          <a:off x="4584700" y="166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148975</xdr:rowOff>
    </xdr:from>
    <xdr:ext cx="534377" cy="259045"/>
    <xdr:sp macro="" textlink="">
      <xdr:nvSpPr>
        <xdr:cNvPr id="255" name="扶助費該当値テキスト"/>
        <xdr:cNvSpPr txBox="1"/>
      </xdr:nvSpPr>
      <xdr:spPr>
        <a:xfrm>
          <a:off x="4686300" y="1660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157099</xdr:rowOff>
    </xdr:from>
    <xdr:to>
      <xdr:col>20</xdr:col>
      <xdr:colOff>38100</xdr:colOff>
      <xdr:row>97</xdr:row>
      <xdr:rowOff>87249</xdr:rowOff>
    </xdr:to>
    <xdr:sp macro="" textlink="">
      <xdr:nvSpPr>
        <xdr:cNvPr id="256" name="楕円 255"/>
        <xdr:cNvSpPr/>
      </xdr:nvSpPr>
      <xdr:spPr>
        <a:xfrm>
          <a:off x="3746500" y="166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78376</xdr:rowOff>
    </xdr:from>
    <xdr:ext cx="534377" cy="259045"/>
    <xdr:sp macro="" textlink="">
      <xdr:nvSpPr>
        <xdr:cNvPr id="257" name="テキスト ボックス 256"/>
        <xdr:cNvSpPr txBox="1"/>
      </xdr:nvSpPr>
      <xdr:spPr>
        <a:xfrm>
          <a:off x="3530111" y="1670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47904</xdr:rowOff>
    </xdr:from>
    <xdr:to>
      <xdr:col>15</xdr:col>
      <xdr:colOff>101600</xdr:colOff>
      <xdr:row>97</xdr:row>
      <xdr:rowOff>149504</xdr:rowOff>
    </xdr:to>
    <xdr:sp macro="" textlink="">
      <xdr:nvSpPr>
        <xdr:cNvPr id="258" name="楕円 257"/>
        <xdr:cNvSpPr/>
      </xdr:nvSpPr>
      <xdr:spPr>
        <a:xfrm>
          <a:off x="2857500" y="166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140631</xdr:rowOff>
    </xdr:from>
    <xdr:ext cx="534377" cy="259045"/>
    <xdr:sp macro="" textlink="">
      <xdr:nvSpPr>
        <xdr:cNvPr id="259" name="テキスト ボックス 258"/>
        <xdr:cNvSpPr txBox="1"/>
      </xdr:nvSpPr>
      <xdr:spPr>
        <a:xfrm>
          <a:off x="2641111" y="167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13588</xdr:rowOff>
    </xdr:from>
    <xdr:to>
      <xdr:col>10</xdr:col>
      <xdr:colOff>165100</xdr:colOff>
      <xdr:row>97</xdr:row>
      <xdr:rowOff>115188</xdr:rowOff>
    </xdr:to>
    <xdr:sp macro="" textlink="">
      <xdr:nvSpPr>
        <xdr:cNvPr id="260" name="楕円 259"/>
        <xdr:cNvSpPr/>
      </xdr:nvSpPr>
      <xdr:spPr>
        <a:xfrm>
          <a:off x="1968500" y="166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131715</xdr:rowOff>
    </xdr:from>
    <xdr:ext cx="534377" cy="259045"/>
    <xdr:sp macro="" textlink="">
      <xdr:nvSpPr>
        <xdr:cNvPr id="261" name="テキスト ボックス 260"/>
        <xdr:cNvSpPr txBox="1"/>
      </xdr:nvSpPr>
      <xdr:spPr>
        <a:xfrm>
          <a:off x="1752111" y="1641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78499</xdr:rowOff>
    </xdr:from>
    <xdr:to>
      <xdr:col>6</xdr:col>
      <xdr:colOff>38100</xdr:colOff>
      <xdr:row>98</xdr:row>
      <xdr:rowOff>8649</xdr:rowOff>
    </xdr:to>
    <xdr:sp macro="" textlink="">
      <xdr:nvSpPr>
        <xdr:cNvPr id="262" name="楕円 261"/>
        <xdr:cNvSpPr/>
      </xdr:nvSpPr>
      <xdr:spPr>
        <a:xfrm>
          <a:off x="1079500" y="167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25176</xdr:rowOff>
    </xdr:from>
    <xdr:ext cx="534377" cy="259045"/>
    <xdr:sp macro="" textlink="">
      <xdr:nvSpPr>
        <xdr:cNvPr id="263" name="テキスト ボックス 262"/>
        <xdr:cNvSpPr txBox="1"/>
      </xdr:nvSpPr>
      <xdr:spPr>
        <a:xfrm>
          <a:off x="863111" y="164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163017</xdr:rowOff>
    </xdr:from>
    <xdr:to>
      <xdr:col>55</xdr:col>
      <xdr:colOff>0</xdr:colOff>
      <xdr:row>37</xdr:row>
      <xdr:rowOff>163605</xdr:rowOff>
    </xdr:to>
    <xdr:cxnSp macro="">
      <xdr:nvCxnSpPr>
        <xdr:cNvPr id="290" name="直線コネクタ 289"/>
        <xdr:cNvCxnSpPr/>
      </xdr:nvCxnSpPr>
      <xdr:spPr>
        <a:xfrm flipV="1">
          <a:off x="9639300" y="6506667"/>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163605</xdr:rowOff>
    </xdr:from>
    <xdr:to>
      <xdr:col>50</xdr:col>
      <xdr:colOff>114300</xdr:colOff>
      <xdr:row>38</xdr:row>
      <xdr:rowOff>5455</xdr:rowOff>
    </xdr:to>
    <xdr:cxnSp macro="">
      <xdr:nvCxnSpPr>
        <xdr:cNvPr id="293" name="直線コネクタ 292"/>
        <xdr:cNvCxnSpPr/>
      </xdr:nvCxnSpPr>
      <xdr:spPr>
        <a:xfrm flipV="1">
          <a:off x="8750300" y="6507255"/>
          <a:ext cx="889000" cy="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5455</xdr:rowOff>
    </xdr:from>
    <xdr:to>
      <xdr:col>45</xdr:col>
      <xdr:colOff>177800</xdr:colOff>
      <xdr:row>38</xdr:row>
      <xdr:rowOff>25521</xdr:rowOff>
    </xdr:to>
    <xdr:cxnSp macro="">
      <xdr:nvCxnSpPr>
        <xdr:cNvPr id="296" name="直線コネクタ 295"/>
        <xdr:cNvCxnSpPr/>
      </xdr:nvCxnSpPr>
      <xdr:spPr>
        <a:xfrm flipV="1">
          <a:off x="7861300" y="6520555"/>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25521</xdr:rowOff>
    </xdr:from>
    <xdr:to>
      <xdr:col>41</xdr:col>
      <xdr:colOff>50800</xdr:colOff>
      <xdr:row>38</xdr:row>
      <xdr:rowOff>33317</xdr:rowOff>
    </xdr:to>
    <xdr:cxnSp macro="">
      <xdr:nvCxnSpPr>
        <xdr:cNvPr id="299" name="直線コネクタ 298"/>
        <xdr:cNvCxnSpPr/>
      </xdr:nvCxnSpPr>
      <xdr:spPr>
        <a:xfrm flipV="1">
          <a:off x="6972300" y="6540621"/>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112217</xdr:rowOff>
    </xdr:from>
    <xdr:to>
      <xdr:col>55</xdr:col>
      <xdr:colOff>50800</xdr:colOff>
      <xdr:row>38</xdr:row>
      <xdr:rowOff>42367</xdr:rowOff>
    </xdr:to>
    <xdr:sp macro="" textlink="">
      <xdr:nvSpPr>
        <xdr:cNvPr id="309" name="楕円 308"/>
        <xdr:cNvSpPr/>
      </xdr:nvSpPr>
      <xdr:spPr>
        <a:xfrm>
          <a:off x="104267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27144</xdr:rowOff>
    </xdr:from>
    <xdr:ext cx="534377" cy="259045"/>
    <xdr:sp macro="" textlink="">
      <xdr:nvSpPr>
        <xdr:cNvPr id="310" name="補助費等該当値テキスト"/>
        <xdr:cNvSpPr txBox="1"/>
      </xdr:nvSpPr>
      <xdr:spPr>
        <a:xfrm>
          <a:off x="10528300" y="63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112805</xdr:rowOff>
    </xdr:from>
    <xdr:to>
      <xdr:col>50</xdr:col>
      <xdr:colOff>165100</xdr:colOff>
      <xdr:row>38</xdr:row>
      <xdr:rowOff>42955</xdr:rowOff>
    </xdr:to>
    <xdr:sp macro="" textlink="">
      <xdr:nvSpPr>
        <xdr:cNvPr id="311" name="楕円 310"/>
        <xdr:cNvSpPr/>
      </xdr:nvSpPr>
      <xdr:spPr>
        <a:xfrm>
          <a:off x="9588500" y="64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34082</xdr:rowOff>
    </xdr:from>
    <xdr:ext cx="534377" cy="259045"/>
    <xdr:sp macro="" textlink="">
      <xdr:nvSpPr>
        <xdr:cNvPr id="312" name="テキスト ボックス 311"/>
        <xdr:cNvSpPr txBox="1"/>
      </xdr:nvSpPr>
      <xdr:spPr>
        <a:xfrm>
          <a:off x="9372111" y="654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126105</xdr:rowOff>
    </xdr:from>
    <xdr:to>
      <xdr:col>46</xdr:col>
      <xdr:colOff>38100</xdr:colOff>
      <xdr:row>38</xdr:row>
      <xdr:rowOff>56255</xdr:rowOff>
    </xdr:to>
    <xdr:sp macro="" textlink="">
      <xdr:nvSpPr>
        <xdr:cNvPr id="313" name="楕円 312"/>
        <xdr:cNvSpPr/>
      </xdr:nvSpPr>
      <xdr:spPr>
        <a:xfrm>
          <a:off x="8699500" y="64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47382</xdr:rowOff>
    </xdr:from>
    <xdr:ext cx="534377" cy="259045"/>
    <xdr:sp macro="" textlink="">
      <xdr:nvSpPr>
        <xdr:cNvPr id="314" name="テキスト ボックス 313"/>
        <xdr:cNvSpPr txBox="1"/>
      </xdr:nvSpPr>
      <xdr:spPr>
        <a:xfrm>
          <a:off x="8483111" y="656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146171</xdr:rowOff>
    </xdr:from>
    <xdr:to>
      <xdr:col>41</xdr:col>
      <xdr:colOff>101600</xdr:colOff>
      <xdr:row>38</xdr:row>
      <xdr:rowOff>76321</xdr:rowOff>
    </xdr:to>
    <xdr:sp macro="" textlink="">
      <xdr:nvSpPr>
        <xdr:cNvPr id="315" name="楕円 314"/>
        <xdr:cNvSpPr/>
      </xdr:nvSpPr>
      <xdr:spPr>
        <a:xfrm>
          <a:off x="7810500" y="648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67448</xdr:rowOff>
    </xdr:from>
    <xdr:ext cx="534377" cy="259045"/>
    <xdr:sp macro="" textlink="">
      <xdr:nvSpPr>
        <xdr:cNvPr id="316" name="テキスト ボックス 315"/>
        <xdr:cNvSpPr txBox="1"/>
      </xdr:nvSpPr>
      <xdr:spPr>
        <a:xfrm>
          <a:off x="7594111" y="658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153967</xdr:rowOff>
    </xdr:from>
    <xdr:to>
      <xdr:col>36</xdr:col>
      <xdr:colOff>165100</xdr:colOff>
      <xdr:row>38</xdr:row>
      <xdr:rowOff>84117</xdr:rowOff>
    </xdr:to>
    <xdr:sp macro="" textlink="">
      <xdr:nvSpPr>
        <xdr:cNvPr id="317" name="楕円 316"/>
        <xdr:cNvSpPr/>
      </xdr:nvSpPr>
      <xdr:spPr>
        <a:xfrm>
          <a:off x="6921500" y="64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75244</xdr:rowOff>
    </xdr:from>
    <xdr:ext cx="534377" cy="259045"/>
    <xdr:sp macro="" textlink="">
      <xdr:nvSpPr>
        <xdr:cNvPr id="318" name="テキスト ボックス 317"/>
        <xdr:cNvSpPr txBox="1"/>
      </xdr:nvSpPr>
      <xdr:spPr>
        <a:xfrm>
          <a:off x="6705111" y="65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112654</xdr:rowOff>
    </xdr:from>
    <xdr:to>
      <xdr:col>55</xdr:col>
      <xdr:colOff>0</xdr:colOff>
      <xdr:row>58</xdr:row>
      <xdr:rowOff>113223</xdr:rowOff>
    </xdr:to>
    <xdr:cxnSp macro="">
      <xdr:nvCxnSpPr>
        <xdr:cNvPr id="345" name="直線コネクタ 344"/>
        <xdr:cNvCxnSpPr/>
      </xdr:nvCxnSpPr>
      <xdr:spPr>
        <a:xfrm flipV="1">
          <a:off x="9639300" y="10056754"/>
          <a:ext cx="8382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113223</xdr:rowOff>
    </xdr:from>
    <xdr:to>
      <xdr:col>50</xdr:col>
      <xdr:colOff>114300</xdr:colOff>
      <xdr:row>58</xdr:row>
      <xdr:rowOff>130087</xdr:rowOff>
    </xdr:to>
    <xdr:cxnSp macro="">
      <xdr:nvCxnSpPr>
        <xdr:cNvPr id="348" name="直線コネクタ 347"/>
        <xdr:cNvCxnSpPr/>
      </xdr:nvCxnSpPr>
      <xdr:spPr>
        <a:xfrm flipV="1">
          <a:off x="8750300" y="10057323"/>
          <a:ext cx="8890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124583</xdr:rowOff>
    </xdr:from>
    <xdr:to>
      <xdr:col>45</xdr:col>
      <xdr:colOff>177800</xdr:colOff>
      <xdr:row>58</xdr:row>
      <xdr:rowOff>130087</xdr:rowOff>
    </xdr:to>
    <xdr:cxnSp macro="">
      <xdr:nvCxnSpPr>
        <xdr:cNvPr id="351" name="直線コネクタ 350"/>
        <xdr:cNvCxnSpPr/>
      </xdr:nvCxnSpPr>
      <xdr:spPr>
        <a:xfrm>
          <a:off x="7861300" y="10068683"/>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112968</xdr:rowOff>
    </xdr:from>
    <xdr:to>
      <xdr:col>41</xdr:col>
      <xdr:colOff>50800</xdr:colOff>
      <xdr:row>58</xdr:row>
      <xdr:rowOff>124583</xdr:rowOff>
    </xdr:to>
    <xdr:cxnSp macro="">
      <xdr:nvCxnSpPr>
        <xdr:cNvPr id="354" name="直線コネクタ 353"/>
        <xdr:cNvCxnSpPr/>
      </xdr:nvCxnSpPr>
      <xdr:spPr>
        <a:xfrm>
          <a:off x="6972300" y="10057068"/>
          <a:ext cx="889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6205</xdr:rowOff>
    </xdr:from>
    <xdr:ext cx="599010" cy="259045"/>
    <xdr:sp macro="" textlink="">
      <xdr:nvSpPr>
        <xdr:cNvPr id="356" name="テキスト ボックス 355"/>
        <xdr:cNvSpPr txBox="1"/>
      </xdr:nvSpPr>
      <xdr:spPr>
        <a:xfrm>
          <a:off x="7561795" y="9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8552</xdr:rowOff>
    </xdr:from>
    <xdr:ext cx="599010" cy="259045"/>
    <xdr:sp macro="" textlink="">
      <xdr:nvSpPr>
        <xdr:cNvPr id="358" name="テキスト ボックス 357"/>
        <xdr:cNvSpPr txBox="1"/>
      </xdr:nvSpPr>
      <xdr:spPr>
        <a:xfrm>
          <a:off x="6672795" y="97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61854</xdr:rowOff>
    </xdr:from>
    <xdr:to>
      <xdr:col>55</xdr:col>
      <xdr:colOff>50800</xdr:colOff>
      <xdr:row>58</xdr:row>
      <xdr:rowOff>163454</xdr:rowOff>
    </xdr:to>
    <xdr:sp macro="" textlink="">
      <xdr:nvSpPr>
        <xdr:cNvPr id="364" name="楕円 363"/>
        <xdr:cNvSpPr/>
      </xdr:nvSpPr>
      <xdr:spPr>
        <a:xfrm>
          <a:off x="10426700" y="100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39237</xdr:rowOff>
    </xdr:from>
    <xdr:ext cx="599010" cy="259045"/>
    <xdr:sp macro="" textlink="">
      <xdr:nvSpPr>
        <xdr:cNvPr id="365" name="普通建設事業費該当値テキスト"/>
        <xdr:cNvSpPr txBox="1"/>
      </xdr:nvSpPr>
      <xdr:spPr>
        <a:xfrm>
          <a:off x="10528300" y="998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62423</xdr:rowOff>
    </xdr:from>
    <xdr:to>
      <xdr:col>50</xdr:col>
      <xdr:colOff>165100</xdr:colOff>
      <xdr:row>58</xdr:row>
      <xdr:rowOff>164023</xdr:rowOff>
    </xdr:to>
    <xdr:sp macro="" textlink="">
      <xdr:nvSpPr>
        <xdr:cNvPr id="366" name="楕円 365"/>
        <xdr:cNvSpPr/>
      </xdr:nvSpPr>
      <xdr:spPr>
        <a:xfrm>
          <a:off x="9588500" y="100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155150</xdr:rowOff>
    </xdr:from>
    <xdr:ext cx="599010" cy="259045"/>
    <xdr:sp macro="" textlink="">
      <xdr:nvSpPr>
        <xdr:cNvPr id="367" name="テキスト ボックス 366"/>
        <xdr:cNvSpPr txBox="1"/>
      </xdr:nvSpPr>
      <xdr:spPr>
        <a:xfrm>
          <a:off x="9339795" y="100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79287</xdr:rowOff>
    </xdr:from>
    <xdr:to>
      <xdr:col>46</xdr:col>
      <xdr:colOff>38100</xdr:colOff>
      <xdr:row>59</xdr:row>
      <xdr:rowOff>9437</xdr:rowOff>
    </xdr:to>
    <xdr:sp macro="" textlink="">
      <xdr:nvSpPr>
        <xdr:cNvPr id="368" name="楕円 367"/>
        <xdr:cNvSpPr/>
      </xdr:nvSpPr>
      <xdr:spPr>
        <a:xfrm>
          <a:off x="8699500" y="100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564</xdr:rowOff>
    </xdr:from>
    <xdr:ext cx="534377" cy="259045"/>
    <xdr:sp macro="" textlink="">
      <xdr:nvSpPr>
        <xdr:cNvPr id="369" name="テキスト ボックス 368"/>
        <xdr:cNvSpPr txBox="1"/>
      </xdr:nvSpPr>
      <xdr:spPr>
        <a:xfrm>
          <a:off x="8483111" y="1011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73783</xdr:rowOff>
    </xdr:from>
    <xdr:to>
      <xdr:col>41</xdr:col>
      <xdr:colOff>101600</xdr:colOff>
      <xdr:row>59</xdr:row>
      <xdr:rowOff>3933</xdr:rowOff>
    </xdr:to>
    <xdr:sp macro="" textlink="">
      <xdr:nvSpPr>
        <xdr:cNvPr id="370" name="楕円 369"/>
        <xdr:cNvSpPr/>
      </xdr:nvSpPr>
      <xdr:spPr>
        <a:xfrm>
          <a:off x="7810500" y="100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166510</xdr:rowOff>
    </xdr:from>
    <xdr:ext cx="534377" cy="259045"/>
    <xdr:sp macro="" textlink="">
      <xdr:nvSpPr>
        <xdr:cNvPr id="371" name="テキスト ボックス 370"/>
        <xdr:cNvSpPr txBox="1"/>
      </xdr:nvSpPr>
      <xdr:spPr>
        <a:xfrm>
          <a:off x="7594111" y="10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62168</xdr:rowOff>
    </xdr:from>
    <xdr:to>
      <xdr:col>36</xdr:col>
      <xdr:colOff>165100</xdr:colOff>
      <xdr:row>58</xdr:row>
      <xdr:rowOff>163768</xdr:rowOff>
    </xdr:to>
    <xdr:sp macro="" textlink="">
      <xdr:nvSpPr>
        <xdr:cNvPr id="372" name="楕円 371"/>
        <xdr:cNvSpPr/>
      </xdr:nvSpPr>
      <xdr:spPr>
        <a:xfrm>
          <a:off x="6921500" y="100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154895</xdr:rowOff>
    </xdr:from>
    <xdr:ext cx="599010" cy="259045"/>
    <xdr:sp macro="" textlink="">
      <xdr:nvSpPr>
        <xdr:cNvPr id="373" name="テキスト ボックス 372"/>
        <xdr:cNvSpPr txBox="1"/>
      </xdr:nvSpPr>
      <xdr:spPr>
        <a:xfrm>
          <a:off x="6672795" y="1009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0" name="直線コネクタ 399"/>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133565</xdr:rowOff>
    </xdr:from>
    <xdr:to>
      <xdr:col>50</xdr:col>
      <xdr:colOff>114300</xdr:colOff>
      <xdr:row>78</xdr:row>
      <xdr:rowOff>139700</xdr:rowOff>
    </xdr:to>
    <xdr:cxnSp macro="">
      <xdr:nvCxnSpPr>
        <xdr:cNvPr id="403" name="直線コネクタ 402"/>
        <xdr:cNvCxnSpPr/>
      </xdr:nvCxnSpPr>
      <xdr:spPr>
        <a:xfrm>
          <a:off x="8750300" y="13506665"/>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129772</xdr:rowOff>
    </xdr:from>
    <xdr:to>
      <xdr:col>45</xdr:col>
      <xdr:colOff>177800</xdr:colOff>
      <xdr:row>78</xdr:row>
      <xdr:rowOff>133565</xdr:rowOff>
    </xdr:to>
    <xdr:cxnSp macro="">
      <xdr:nvCxnSpPr>
        <xdr:cNvPr id="406" name="直線コネクタ 405"/>
        <xdr:cNvCxnSpPr/>
      </xdr:nvCxnSpPr>
      <xdr:spPr>
        <a:xfrm>
          <a:off x="7861300" y="13502872"/>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6" name="楕円 415"/>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56148</xdr:rowOff>
    </xdr:from>
    <xdr:ext cx="249299" cy="259045"/>
    <xdr:sp macro="" textlink="">
      <xdr:nvSpPr>
        <xdr:cNvPr id="417" name="普通建設事業費 （ うち新規整備　）該当値テキスト"/>
        <xdr:cNvSpPr txBox="1"/>
      </xdr:nvSpPr>
      <xdr:spPr>
        <a:xfrm>
          <a:off x="10528300" y="13429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8" name="楕円 417"/>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19" name="テキスト ボックス 418"/>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82765</xdr:rowOff>
    </xdr:from>
    <xdr:to>
      <xdr:col>46</xdr:col>
      <xdr:colOff>38100</xdr:colOff>
      <xdr:row>79</xdr:row>
      <xdr:rowOff>12915</xdr:rowOff>
    </xdr:to>
    <xdr:sp macro="" textlink="">
      <xdr:nvSpPr>
        <xdr:cNvPr id="420" name="楕円 419"/>
        <xdr:cNvSpPr/>
      </xdr:nvSpPr>
      <xdr:spPr>
        <a:xfrm>
          <a:off x="8699500" y="134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4042</xdr:rowOff>
    </xdr:from>
    <xdr:ext cx="534377" cy="259045"/>
    <xdr:sp macro="" textlink="">
      <xdr:nvSpPr>
        <xdr:cNvPr id="421" name="テキスト ボックス 420"/>
        <xdr:cNvSpPr txBox="1"/>
      </xdr:nvSpPr>
      <xdr:spPr>
        <a:xfrm>
          <a:off x="8483111" y="1354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78972</xdr:rowOff>
    </xdr:from>
    <xdr:to>
      <xdr:col>41</xdr:col>
      <xdr:colOff>101600</xdr:colOff>
      <xdr:row>79</xdr:row>
      <xdr:rowOff>9122</xdr:rowOff>
    </xdr:to>
    <xdr:sp macro="" textlink="">
      <xdr:nvSpPr>
        <xdr:cNvPr id="422" name="楕円 421"/>
        <xdr:cNvSpPr/>
      </xdr:nvSpPr>
      <xdr:spPr>
        <a:xfrm>
          <a:off x="7810500" y="134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249</xdr:rowOff>
    </xdr:from>
    <xdr:ext cx="534377" cy="259045"/>
    <xdr:sp macro="" textlink="">
      <xdr:nvSpPr>
        <xdr:cNvPr id="423" name="テキスト ボックス 422"/>
        <xdr:cNvSpPr txBox="1"/>
      </xdr:nvSpPr>
      <xdr:spPr>
        <a:xfrm>
          <a:off x="7594111" y="135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166176</xdr:rowOff>
    </xdr:from>
    <xdr:to>
      <xdr:col>55</xdr:col>
      <xdr:colOff>0</xdr:colOff>
      <xdr:row>97</xdr:row>
      <xdr:rowOff>70610</xdr:rowOff>
    </xdr:to>
    <xdr:cxnSp macro="">
      <xdr:nvCxnSpPr>
        <xdr:cNvPr id="452" name="直線コネクタ 451"/>
        <xdr:cNvCxnSpPr/>
      </xdr:nvCxnSpPr>
      <xdr:spPr>
        <a:xfrm flipV="1">
          <a:off x="9639300" y="16625376"/>
          <a:ext cx="838200" cy="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70610</xdr:rowOff>
    </xdr:from>
    <xdr:to>
      <xdr:col>50</xdr:col>
      <xdr:colOff>114300</xdr:colOff>
      <xdr:row>98</xdr:row>
      <xdr:rowOff>157924</xdr:rowOff>
    </xdr:to>
    <xdr:cxnSp macro="">
      <xdr:nvCxnSpPr>
        <xdr:cNvPr id="455" name="直線コネクタ 454"/>
        <xdr:cNvCxnSpPr/>
      </xdr:nvCxnSpPr>
      <xdr:spPr>
        <a:xfrm flipV="1">
          <a:off x="8750300" y="16701260"/>
          <a:ext cx="889000" cy="25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145331</xdr:rowOff>
    </xdr:from>
    <xdr:to>
      <xdr:col>45</xdr:col>
      <xdr:colOff>177800</xdr:colOff>
      <xdr:row>98</xdr:row>
      <xdr:rowOff>157924</xdr:rowOff>
    </xdr:to>
    <xdr:cxnSp macro="">
      <xdr:nvCxnSpPr>
        <xdr:cNvPr id="458" name="直線コネクタ 457"/>
        <xdr:cNvCxnSpPr/>
      </xdr:nvCxnSpPr>
      <xdr:spPr>
        <a:xfrm>
          <a:off x="7861300" y="16947431"/>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115376</xdr:rowOff>
    </xdr:from>
    <xdr:to>
      <xdr:col>55</xdr:col>
      <xdr:colOff>50800</xdr:colOff>
      <xdr:row>97</xdr:row>
      <xdr:rowOff>45526</xdr:rowOff>
    </xdr:to>
    <xdr:sp macro="" textlink="">
      <xdr:nvSpPr>
        <xdr:cNvPr id="468" name="楕円 467"/>
        <xdr:cNvSpPr/>
      </xdr:nvSpPr>
      <xdr:spPr>
        <a:xfrm>
          <a:off x="10426700" y="165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138253</xdr:rowOff>
    </xdr:from>
    <xdr:ext cx="599010" cy="259045"/>
    <xdr:sp macro="" textlink="">
      <xdr:nvSpPr>
        <xdr:cNvPr id="469" name="普通建設事業費 （ うち更新整備　）該当値テキスト"/>
        <xdr:cNvSpPr txBox="1"/>
      </xdr:nvSpPr>
      <xdr:spPr>
        <a:xfrm>
          <a:off x="10528300" y="16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19810</xdr:rowOff>
    </xdr:from>
    <xdr:to>
      <xdr:col>50</xdr:col>
      <xdr:colOff>165100</xdr:colOff>
      <xdr:row>97</xdr:row>
      <xdr:rowOff>121410</xdr:rowOff>
    </xdr:to>
    <xdr:sp macro="" textlink="">
      <xdr:nvSpPr>
        <xdr:cNvPr id="470" name="楕円 469"/>
        <xdr:cNvSpPr/>
      </xdr:nvSpPr>
      <xdr:spPr>
        <a:xfrm>
          <a:off x="9588500" y="16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137937</xdr:rowOff>
    </xdr:from>
    <xdr:ext cx="534377" cy="259045"/>
    <xdr:sp macro="" textlink="">
      <xdr:nvSpPr>
        <xdr:cNvPr id="471" name="テキスト ボックス 470"/>
        <xdr:cNvSpPr txBox="1"/>
      </xdr:nvSpPr>
      <xdr:spPr>
        <a:xfrm>
          <a:off x="9372111" y="1642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107124</xdr:rowOff>
    </xdr:from>
    <xdr:to>
      <xdr:col>46</xdr:col>
      <xdr:colOff>38100</xdr:colOff>
      <xdr:row>99</xdr:row>
      <xdr:rowOff>37274</xdr:rowOff>
    </xdr:to>
    <xdr:sp macro="" textlink="">
      <xdr:nvSpPr>
        <xdr:cNvPr id="472" name="楕円 471"/>
        <xdr:cNvSpPr/>
      </xdr:nvSpPr>
      <xdr:spPr>
        <a:xfrm>
          <a:off x="8699500" y="169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28401</xdr:rowOff>
    </xdr:from>
    <xdr:ext cx="534377" cy="259045"/>
    <xdr:sp macro="" textlink="">
      <xdr:nvSpPr>
        <xdr:cNvPr id="473" name="テキスト ボックス 472"/>
        <xdr:cNvSpPr txBox="1"/>
      </xdr:nvSpPr>
      <xdr:spPr>
        <a:xfrm>
          <a:off x="8483111" y="170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94531</xdr:rowOff>
    </xdr:from>
    <xdr:to>
      <xdr:col>41</xdr:col>
      <xdr:colOff>101600</xdr:colOff>
      <xdr:row>99</xdr:row>
      <xdr:rowOff>24681</xdr:rowOff>
    </xdr:to>
    <xdr:sp macro="" textlink="">
      <xdr:nvSpPr>
        <xdr:cNvPr id="474" name="楕円 473"/>
        <xdr:cNvSpPr/>
      </xdr:nvSpPr>
      <xdr:spPr>
        <a:xfrm>
          <a:off x="7810500" y="1689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15808</xdr:rowOff>
    </xdr:from>
    <xdr:ext cx="534377" cy="259045"/>
    <xdr:sp macro="" textlink="">
      <xdr:nvSpPr>
        <xdr:cNvPr id="475" name="テキスト ボックス 474"/>
        <xdr:cNvSpPr txBox="1"/>
      </xdr:nvSpPr>
      <xdr:spPr>
        <a:xfrm>
          <a:off x="7594111" y="1698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41877</xdr:rowOff>
    </xdr:from>
    <xdr:to>
      <xdr:col>85</xdr:col>
      <xdr:colOff>127000</xdr:colOff>
      <xdr:row>39</xdr:row>
      <xdr:rowOff>44004</xdr:rowOff>
    </xdr:to>
    <xdr:cxnSp macro="">
      <xdr:nvCxnSpPr>
        <xdr:cNvPr id="504" name="直線コネクタ 503"/>
        <xdr:cNvCxnSpPr/>
      </xdr:nvCxnSpPr>
      <xdr:spPr>
        <a:xfrm flipV="1">
          <a:off x="15481300" y="6728427"/>
          <a:ext cx="8382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38708</xdr:rowOff>
    </xdr:from>
    <xdr:to>
      <xdr:col>81</xdr:col>
      <xdr:colOff>50800</xdr:colOff>
      <xdr:row>39</xdr:row>
      <xdr:rowOff>44004</xdr:rowOff>
    </xdr:to>
    <xdr:cxnSp macro="">
      <xdr:nvCxnSpPr>
        <xdr:cNvPr id="507" name="直線コネクタ 506"/>
        <xdr:cNvCxnSpPr/>
      </xdr:nvCxnSpPr>
      <xdr:spPr>
        <a:xfrm>
          <a:off x="14592300" y="6725258"/>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17608</xdr:rowOff>
    </xdr:from>
    <xdr:to>
      <xdr:col>76</xdr:col>
      <xdr:colOff>114300</xdr:colOff>
      <xdr:row>39</xdr:row>
      <xdr:rowOff>38708</xdr:rowOff>
    </xdr:to>
    <xdr:cxnSp macro="">
      <xdr:nvCxnSpPr>
        <xdr:cNvPr id="510" name="直線コネクタ 509"/>
        <xdr:cNvCxnSpPr/>
      </xdr:nvCxnSpPr>
      <xdr:spPr>
        <a:xfrm>
          <a:off x="13703300" y="6704158"/>
          <a:ext cx="889000" cy="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17608</xdr:rowOff>
    </xdr:from>
    <xdr:to>
      <xdr:col>71</xdr:col>
      <xdr:colOff>177800</xdr:colOff>
      <xdr:row>39</xdr:row>
      <xdr:rowOff>39297</xdr:rowOff>
    </xdr:to>
    <xdr:cxnSp macro="">
      <xdr:nvCxnSpPr>
        <xdr:cNvPr id="513" name="直線コネクタ 512"/>
        <xdr:cNvCxnSpPr/>
      </xdr:nvCxnSpPr>
      <xdr:spPr>
        <a:xfrm flipV="1">
          <a:off x="12814300" y="6704158"/>
          <a:ext cx="889000" cy="2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75195</xdr:rowOff>
    </xdr:from>
    <xdr:ext cx="469744" cy="259045"/>
    <xdr:sp macro="" textlink="">
      <xdr:nvSpPr>
        <xdr:cNvPr id="515" name="テキスト ボックス 514"/>
        <xdr:cNvSpPr txBox="1"/>
      </xdr:nvSpPr>
      <xdr:spPr>
        <a:xfrm>
          <a:off x="13468428" y="67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162527</xdr:rowOff>
    </xdr:from>
    <xdr:to>
      <xdr:col>85</xdr:col>
      <xdr:colOff>177800</xdr:colOff>
      <xdr:row>39</xdr:row>
      <xdr:rowOff>92677</xdr:rowOff>
    </xdr:to>
    <xdr:sp macro="" textlink="">
      <xdr:nvSpPr>
        <xdr:cNvPr id="523" name="楕円 522"/>
        <xdr:cNvSpPr/>
      </xdr:nvSpPr>
      <xdr:spPr>
        <a:xfrm>
          <a:off x="16268700" y="667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124979</xdr:rowOff>
    </xdr:from>
    <xdr:ext cx="469744" cy="259045"/>
    <xdr:sp macro="" textlink="">
      <xdr:nvSpPr>
        <xdr:cNvPr id="524" name="災害復旧事業費該当値テキスト"/>
        <xdr:cNvSpPr txBox="1"/>
      </xdr:nvSpPr>
      <xdr:spPr>
        <a:xfrm>
          <a:off x="16370300" y="664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164654</xdr:rowOff>
    </xdr:from>
    <xdr:to>
      <xdr:col>81</xdr:col>
      <xdr:colOff>101600</xdr:colOff>
      <xdr:row>39</xdr:row>
      <xdr:rowOff>94804</xdr:rowOff>
    </xdr:to>
    <xdr:sp macro="" textlink="">
      <xdr:nvSpPr>
        <xdr:cNvPr id="525" name="楕円 524"/>
        <xdr:cNvSpPr/>
      </xdr:nvSpPr>
      <xdr:spPr>
        <a:xfrm>
          <a:off x="15430500" y="66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85931</xdr:rowOff>
    </xdr:from>
    <xdr:ext cx="378565" cy="259045"/>
    <xdr:sp macro="" textlink="">
      <xdr:nvSpPr>
        <xdr:cNvPr id="526" name="テキスト ボックス 525"/>
        <xdr:cNvSpPr txBox="1"/>
      </xdr:nvSpPr>
      <xdr:spPr>
        <a:xfrm>
          <a:off x="15292017" y="67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159358</xdr:rowOff>
    </xdr:from>
    <xdr:to>
      <xdr:col>76</xdr:col>
      <xdr:colOff>165100</xdr:colOff>
      <xdr:row>39</xdr:row>
      <xdr:rowOff>89508</xdr:rowOff>
    </xdr:to>
    <xdr:sp macro="" textlink="">
      <xdr:nvSpPr>
        <xdr:cNvPr id="527" name="楕円 526"/>
        <xdr:cNvSpPr/>
      </xdr:nvSpPr>
      <xdr:spPr>
        <a:xfrm>
          <a:off x="14541500" y="66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80635</xdr:rowOff>
    </xdr:from>
    <xdr:ext cx="469744" cy="259045"/>
    <xdr:sp macro="" textlink="">
      <xdr:nvSpPr>
        <xdr:cNvPr id="528" name="テキスト ボックス 527"/>
        <xdr:cNvSpPr txBox="1"/>
      </xdr:nvSpPr>
      <xdr:spPr>
        <a:xfrm>
          <a:off x="14357428" y="676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138258</xdr:rowOff>
    </xdr:from>
    <xdr:to>
      <xdr:col>72</xdr:col>
      <xdr:colOff>38100</xdr:colOff>
      <xdr:row>39</xdr:row>
      <xdr:rowOff>68408</xdr:rowOff>
    </xdr:to>
    <xdr:sp macro="" textlink="">
      <xdr:nvSpPr>
        <xdr:cNvPr id="529" name="楕円 528"/>
        <xdr:cNvSpPr/>
      </xdr:nvSpPr>
      <xdr:spPr>
        <a:xfrm>
          <a:off x="13652500" y="66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84936</xdr:rowOff>
    </xdr:from>
    <xdr:ext cx="534377" cy="259045"/>
    <xdr:sp macro="" textlink="">
      <xdr:nvSpPr>
        <xdr:cNvPr id="530" name="テキスト ボックス 529"/>
        <xdr:cNvSpPr txBox="1"/>
      </xdr:nvSpPr>
      <xdr:spPr>
        <a:xfrm>
          <a:off x="13436111" y="64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159947</xdr:rowOff>
    </xdr:from>
    <xdr:to>
      <xdr:col>67</xdr:col>
      <xdr:colOff>101600</xdr:colOff>
      <xdr:row>39</xdr:row>
      <xdr:rowOff>90097</xdr:rowOff>
    </xdr:to>
    <xdr:sp macro="" textlink="">
      <xdr:nvSpPr>
        <xdr:cNvPr id="531" name="楕円 530"/>
        <xdr:cNvSpPr/>
      </xdr:nvSpPr>
      <xdr:spPr>
        <a:xfrm>
          <a:off x="12763500" y="667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81224</xdr:rowOff>
    </xdr:from>
    <xdr:ext cx="469744" cy="259045"/>
    <xdr:sp macro="" textlink="">
      <xdr:nvSpPr>
        <xdr:cNvPr id="532" name="テキスト ボックス 531"/>
        <xdr:cNvSpPr txBox="1"/>
      </xdr:nvSpPr>
      <xdr:spPr>
        <a:xfrm>
          <a:off x="12579428" y="676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168184</xdr:rowOff>
    </xdr:from>
    <xdr:to>
      <xdr:col>85</xdr:col>
      <xdr:colOff>127000</xdr:colOff>
      <xdr:row>77</xdr:row>
      <xdr:rowOff>161522</xdr:rowOff>
    </xdr:to>
    <xdr:cxnSp macro="">
      <xdr:nvCxnSpPr>
        <xdr:cNvPr id="608" name="直線コネクタ 607"/>
        <xdr:cNvCxnSpPr/>
      </xdr:nvCxnSpPr>
      <xdr:spPr>
        <a:xfrm flipV="1">
          <a:off x="15481300" y="13026934"/>
          <a:ext cx="838200" cy="33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161522</xdr:rowOff>
    </xdr:from>
    <xdr:to>
      <xdr:col>81</xdr:col>
      <xdr:colOff>50800</xdr:colOff>
      <xdr:row>77</xdr:row>
      <xdr:rowOff>163049</xdr:rowOff>
    </xdr:to>
    <xdr:cxnSp macro="">
      <xdr:nvCxnSpPr>
        <xdr:cNvPr id="611" name="直線コネクタ 610"/>
        <xdr:cNvCxnSpPr/>
      </xdr:nvCxnSpPr>
      <xdr:spPr>
        <a:xfrm flipV="1">
          <a:off x="14592300" y="13363172"/>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158116</xdr:rowOff>
    </xdr:from>
    <xdr:to>
      <xdr:col>76</xdr:col>
      <xdr:colOff>114300</xdr:colOff>
      <xdr:row>77</xdr:row>
      <xdr:rowOff>163049</xdr:rowOff>
    </xdr:to>
    <xdr:cxnSp macro="">
      <xdr:nvCxnSpPr>
        <xdr:cNvPr id="614" name="直線コネクタ 613"/>
        <xdr:cNvCxnSpPr/>
      </xdr:nvCxnSpPr>
      <xdr:spPr>
        <a:xfrm>
          <a:off x="13703300" y="13359766"/>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133062</xdr:rowOff>
    </xdr:from>
    <xdr:to>
      <xdr:col>71</xdr:col>
      <xdr:colOff>177800</xdr:colOff>
      <xdr:row>77</xdr:row>
      <xdr:rowOff>158116</xdr:rowOff>
    </xdr:to>
    <xdr:cxnSp macro="">
      <xdr:nvCxnSpPr>
        <xdr:cNvPr id="617" name="直線コネクタ 616"/>
        <xdr:cNvCxnSpPr/>
      </xdr:nvCxnSpPr>
      <xdr:spPr>
        <a:xfrm>
          <a:off x="12814300" y="13334712"/>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19" name="テキスト ボックス 618"/>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21" name="テキスト ボックス 620"/>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117384</xdr:rowOff>
    </xdr:from>
    <xdr:to>
      <xdr:col>85</xdr:col>
      <xdr:colOff>177800</xdr:colOff>
      <xdr:row>76</xdr:row>
      <xdr:rowOff>47534</xdr:rowOff>
    </xdr:to>
    <xdr:sp macro="" textlink="">
      <xdr:nvSpPr>
        <xdr:cNvPr id="627" name="楕円 626"/>
        <xdr:cNvSpPr/>
      </xdr:nvSpPr>
      <xdr:spPr>
        <a:xfrm>
          <a:off x="16268700" y="129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140261</xdr:rowOff>
    </xdr:from>
    <xdr:ext cx="599010" cy="259045"/>
    <xdr:sp macro="" textlink="">
      <xdr:nvSpPr>
        <xdr:cNvPr id="628" name="公債費該当値テキスト"/>
        <xdr:cNvSpPr txBox="1"/>
      </xdr:nvSpPr>
      <xdr:spPr>
        <a:xfrm>
          <a:off x="16370300" y="1282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110722</xdr:rowOff>
    </xdr:from>
    <xdr:to>
      <xdr:col>81</xdr:col>
      <xdr:colOff>101600</xdr:colOff>
      <xdr:row>78</xdr:row>
      <xdr:rowOff>40872</xdr:rowOff>
    </xdr:to>
    <xdr:sp macro="" textlink="">
      <xdr:nvSpPr>
        <xdr:cNvPr id="629" name="楕円 628"/>
        <xdr:cNvSpPr/>
      </xdr:nvSpPr>
      <xdr:spPr>
        <a:xfrm>
          <a:off x="15430500" y="133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31999</xdr:rowOff>
    </xdr:from>
    <xdr:ext cx="534377" cy="259045"/>
    <xdr:sp macro="" textlink="">
      <xdr:nvSpPr>
        <xdr:cNvPr id="630" name="テキスト ボックス 629"/>
        <xdr:cNvSpPr txBox="1"/>
      </xdr:nvSpPr>
      <xdr:spPr>
        <a:xfrm>
          <a:off x="15214111" y="1340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112249</xdr:rowOff>
    </xdr:from>
    <xdr:to>
      <xdr:col>76</xdr:col>
      <xdr:colOff>165100</xdr:colOff>
      <xdr:row>78</xdr:row>
      <xdr:rowOff>42399</xdr:rowOff>
    </xdr:to>
    <xdr:sp macro="" textlink="">
      <xdr:nvSpPr>
        <xdr:cNvPr id="631" name="楕円 630"/>
        <xdr:cNvSpPr/>
      </xdr:nvSpPr>
      <xdr:spPr>
        <a:xfrm>
          <a:off x="14541500" y="133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33526</xdr:rowOff>
    </xdr:from>
    <xdr:ext cx="534377" cy="259045"/>
    <xdr:sp macro="" textlink="">
      <xdr:nvSpPr>
        <xdr:cNvPr id="632" name="テキスト ボックス 631"/>
        <xdr:cNvSpPr txBox="1"/>
      </xdr:nvSpPr>
      <xdr:spPr>
        <a:xfrm>
          <a:off x="14325111" y="134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107316</xdr:rowOff>
    </xdr:from>
    <xdr:to>
      <xdr:col>72</xdr:col>
      <xdr:colOff>38100</xdr:colOff>
      <xdr:row>78</xdr:row>
      <xdr:rowOff>37466</xdr:rowOff>
    </xdr:to>
    <xdr:sp macro="" textlink="">
      <xdr:nvSpPr>
        <xdr:cNvPr id="633" name="楕円 632"/>
        <xdr:cNvSpPr/>
      </xdr:nvSpPr>
      <xdr:spPr>
        <a:xfrm>
          <a:off x="13652500" y="133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28593</xdr:rowOff>
    </xdr:from>
    <xdr:ext cx="534377" cy="259045"/>
    <xdr:sp macro="" textlink="">
      <xdr:nvSpPr>
        <xdr:cNvPr id="634" name="テキスト ボックス 633"/>
        <xdr:cNvSpPr txBox="1"/>
      </xdr:nvSpPr>
      <xdr:spPr>
        <a:xfrm>
          <a:off x="13436111" y="1340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82262</xdr:rowOff>
    </xdr:from>
    <xdr:to>
      <xdr:col>67</xdr:col>
      <xdr:colOff>101600</xdr:colOff>
      <xdr:row>78</xdr:row>
      <xdr:rowOff>12412</xdr:rowOff>
    </xdr:to>
    <xdr:sp macro="" textlink="">
      <xdr:nvSpPr>
        <xdr:cNvPr id="635" name="楕円 634"/>
        <xdr:cNvSpPr/>
      </xdr:nvSpPr>
      <xdr:spPr>
        <a:xfrm>
          <a:off x="12763500" y="132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3539</xdr:rowOff>
    </xdr:from>
    <xdr:ext cx="534377" cy="259045"/>
    <xdr:sp macro="" textlink="">
      <xdr:nvSpPr>
        <xdr:cNvPr id="636" name="テキスト ボックス 635"/>
        <xdr:cNvSpPr txBox="1"/>
      </xdr:nvSpPr>
      <xdr:spPr>
        <a:xfrm>
          <a:off x="12547111" y="133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8641</xdr:rowOff>
    </xdr:from>
    <xdr:to>
      <xdr:col>85</xdr:col>
      <xdr:colOff>127000</xdr:colOff>
      <xdr:row>99</xdr:row>
      <xdr:rowOff>19193</xdr:rowOff>
    </xdr:to>
    <xdr:cxnSp macro="">
      <xdr:nvCxnSpPr>
        <xdr:cNvPr id="665" name="直線コネクタ 664"/>
        <xdr:cNvCxnSpPr/>
      </xdr:nvCxnSpPr>
      <xdr:spPr>
        <a:xfrm>
          <a:off x="15481300" y="16982191"/>
          <a:ext cx="8382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95529</xdr:rowOff>
    </xdr:from>
    <xdr:to>
      <xdr:col>81</xdr:col>
      <xdr:colOff>50800</xdr:colOff>
      <xdr:row>99</xdr:row>
      <xdr:rowOff>8641</xdr:rowOff>
    </xdr:to>
    <xdr:cxnSp macro="">
      <xdr:nvCxnSpPr>
        <xdr:cNvPr id="668" name="直線コネクタ 667"/>
        <xdr:cNvCxnSpPr/>
      </xdr:nvCxnSpPr>
      <xdr:spPr>
        <a:xfrm>
          <a:off x="14592300" y="16897629"/>
          <a:ext cx="889000" cy="8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73577</xdr:rowOff>
    </xdr:from>
    <xdr:to>
      <xdr:col>76</xdr:col>
      <xdr:colOff>114300</xdr:colOff>
      <xdr:row>98</xdr:row>
      <xdr:rowOff>95529</xdr:rowOff>
    </xdr:to>
    <xdr:cxnSp macro="">
      <xdr:nvCxnSpPr>
        <xdr:cNvPr id="671" name="直線コネクタ 670"/>
        <xdr:cNvCxnSpPr/>
      </xdr:nvCxnSpPr>
      <xdr:spPr>
        <a:xfrm>
          <a:off x="13703300" y="16875677"/>
          <a:ext cx="889000" cy="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73" name="テキスト ボックス 672"/>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73577</xdr:rowOff>
    </xdr:from>
    <xdr:to>
      <xdr:col>71</xdr:col>
      <xdr:colOff>177800</xdr:colOff>
      <xdr:row>98</xdr:row>
      <xdr:rowOff>146213</xdr:rowOff>
    </xdr:to>
    <xdr:cxnSp macro="">
      <xdr:nvCxnSpPr>
        <xdr:cNvPr id="674" name="直線コネクタ 673"/>
        <xdr:cNvCxnSpPr/>
      </xdr:nvCxnSpPr>
      <xdr:spPr>
        <a:xfrm flipV="1">
          <a:off x="12814300" y="16875677"/>
          <a:ext cx="889000" cy="7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43784</xdr:rowOff>
    </xdr:from>
    <xdr:ext cx="534377" cy="259045"/>
    <xdr:sp macro="" textlink="">
      <xdr:nvSpPr>
        <xdr:cNvPr id="676" name="テキスト ボックス 675"/>
        <xdr:cNvSpPr txBox="1"/>
      </xdr:nvSpPr>
      <xdr:spPr>
        <a:xfrm>
          <a:off x="13436111" y="170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33692</xdr:rowOff>
    </xdr:from>
    <xdr:ext cx="534377" cy="259045"/>
    <xdr:sp macro="" textlink="">
      <xdr:nvSpPr>
        <xdr:cNvPr id="678" name="テキスト ボックス 677"/>
        <xdr:cNvSpPr txBox="1"/>
      </xdr:nvSpPr>
      <xdr:spPr>
        <a:xfrm>
          <a:off x="12547111" y="170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139843</xdr:rowOff>
    </xdr:from>
    <xdr:to>
      <xdr:col>85</xdr:col>
      <xdr:colOff>177800</xdr:colOff>
      <xdr:row>99</xdr:row>
      <xdr:rowOff>69993</xdr:rowOff>
    </xdr:to>
    <xdr:sp macro="" textlink="">
      <xdr:nvSpPr>
        <xdr:cNvPr id="684" name="楕円 683"/>
        <xdr:cNvSpPr/>
      </xdr:nvSpPr>
      <xdr:spPr>
        <a:xfrm>
          <a:off x="16268700" y="1694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534377" cy="259045"/>
    <xdr:sp macro="" textlink="">
      <xdr:nvSpPr>
        <xdr:cNvPr id="685" name="積立金該当値テキスト"/>
        <xdr:cNvSpPr txBox="1"/>
      </xdr:nvSpPr>
      <xdr:spPr>
        <a:xfrm>
          <a:off x="16370300" y="169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129291</xdr:rowOff>
    </xdr:from>
    <xdr:to>
      <xdr:col>81</xdr:col>
      <xdr:colOff>101600</xdr:colOff>
      <xdr:row>99</xdr:row>
      <xdr:rowOff>59441</xdr:rowOff>
    </xdr:to>
    <xdr:sp macro="" textlink="">
      <xdr:nvSpPr>
        <xdr:cNvPr id="686" name="楕円 685"/>
        <xdr:cNvSpPr/>
      </xdr:nvSpPr>
      <xdr:spPr>
        <a:xfrm>
          <a:off x="15430500" y="169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50568</xdr:rowOff>
    </xdr:from>
    <xdr:ext cx="534377" cy="259045"/>
    <xdr:sp macro="" textlink="">
      <xdr:nvSpPr>
        <xdr:cNvPr id="687" name="テキスト ボックス 686"/>
        <xdr:cNvSpPr txBox="1"/>
      </xdr:nvSpPr>
      <xdr:spPr>
        <a:xfrm>
          <a:off x="15214111" y="1702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44729</xdr:rowOff>
    </xdr:from>
    <xdr:to>
      <xdr:col>76</xdr:col>
      <xdr:colOff>165100</xdr:colOff>
      <xdr:row>98</xdr:row>
      <xdr:rowOff>146329</xdr:rowOff>
    </xdr:to>
    <xdr:sp macro="" textlink="">
      <xdr:nvSpPr>
        <xdr:cNvPr id="688" name="楕円 687"/>
        <xdr:cNvSpPr/>
      </xdr:nvSpPr>
      <xdr:spPr>
        <a:xfrm>
          <a:off x="14541500" y="1684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162856</xdr:rowOff>
    </xdr:from>
    <xdr:ext cx="534377" cy="259045"/>
    <xdr:sp macro="" textlink="">
      <xdr:nvSpPr>
        <xdr:cNvPr id="689" name="テキスト ボックス 688"/>
        <xdr:cNvSpPr txBox="1"/>
      </xdr:nvSpPr>
      <xdr:spPr>
        <a:xfrm>
          <a:off x="14325111" y="1662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22777</xdr:rowOff>
    </xdr:from>
    <xdr:to>
      <xdr:col>72</xdr:col>
      <xdr:colOff>38100</xdr:colOff>
      <xdr:row>98</xdr:row>
      <xdr:rowOff>124377</xdr:rowOff>
    </xdr:to>
    <xdr:sp macro="" textlink="">
      <xdr:nvSpPr>
        <xdr:cNvPr id="690" name="楕円 689"/>
        <xdr:cNvSpPr/>
      </xdr:nvSpPr>
      <xdr:spPr>
        <a:xfrm>
          <a:off x="13652500" y="168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140904</xdr:rowOff>
    </xdr:from>
    <xdr:ext cx="599010" cy="259045"/>
    <xdr:sp macro="" textlink="">
      <xdr:nvSpPr>
        <xdr:cNvPr id="691" name="テキスト ボックス 690"/>
        <xdr:cNvSpPr txBox="1"/>
      </xdr:nvSpPr>
      <xdr:spPr>
        <a:xfrm>
          <a:off x="13403795" y="1660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95413</xdr:rowOff>
    </xdr:from>
    <xdr:to>
      <xdr:col>67</xdr:col>
      <xdr:colOff>101600</xdr:colOff>
      <xdr:row>99</xdr:row>
      <xdr:rowOff>25563</xdr:rowOff>
    </xdr:to>
    <xdr:sp macro="" textlink="">
      <xdr:nvSpPr>
        <xdr:cNvPr id="692" name="楕円 691"/>
        <xdr:cNvSpPr/>
      </xdr:nvSpPr>
      <xdr:spPr>
        <a:xfrm>
          <a:off x="12763500" y="168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42090</xdr:rowOff>
    </xdr:from>
    <xdr:ext cx="534377" cy="259045"/>
    <xdr:sp macro="" textlink="">
      <xdr:nvSpPr>
        <xdr:cNvPr id="693" name="テキスト ボックス 692"/>
        <xdr:cNvSpPr txBox="1"/>
      </xdr:nvSpPr>
      <xdr:spPr>
        <a:xfrm>
          <a:off x="12547111" y="1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79" name="直線コネクタ 77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98849</xdr:rowOff>
    </xdr:from>
    <xdr:to>
      <xdr:col>111</xdr:col>
      <xdr:colOff>177800</xdr:colOff>
      <xdr:row>59</xdr:row>
      <xdr:rowOff>98878</xdr:rowOff>
    </xdr:to>
    <xdr:cxnSp macro="">
      <xdr:nvCxnSpPr>
        <xdr:cNvPr id="782" name="直線コネクタ 781"/>
        <xdr:cNvCxnSpPr/>
      </xdr:nvCxnSpPr>
      <xdr:spPr>
        <a:xfrm>
          <a:off x="20434300" y="10214399"/>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98849</xdr:rowOff>
    </xdr:from>
    <xdr:to>
      <xdr:col>107</xdr:col>
      <xdr:colOff>50800</xdr:colOff>
      <xdr:row>59</xdr:row>
      <xdr:rowOff>98878</xdr:rowOff>
    </xdr:to>
    <xdr:cxnSp macro="">
      <xdr:nvCxnSpPr>
        <xdr:cNvPr id="785" name="直線コネクタ 784"/>
        <xdr:cNvCxnSpPr/>
      </xdr:nvCxnSpPr>
      <xdr:spPr>
        <a:xfrm flipV="1">
          <a:off x="19545300" y="10214399"/>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98849</xdr:rowOff>
    </xdr:from>
    <xdr:to>
      <xdr:col>102</xdr:col>
      <xdr:colOff>114300</xdr:colOff>
      <xdr:row>59</xdr:row>
      <xdr:rowOff>98878</xdr:rowOff>
    </xdr:to>
    <xdr:cxnSp macro="">
      <xdr:nvCxnSpPr>
        <xdr:cNvPr id="788" name="直線コネクタ 787"/>
        <xdr:cNvCxnSpPr/>
      </xdr:nvCxnSpPr>
      <xdr:spPr>
        <a:xfrm>
          <a:off x="18656300" y="10214399"/>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798" name="楕円 79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249299" cy="259045"/>
    <xdr:sp macro="" textlink="">
      <xdr:nvSpPr>
        <xdr:cNvPr id="799" name="貸付金該当値テキスト"/>
        <xdr:cNvSpPr txBox="1"/>
      </xdr:nvSpPr>
      <xdr:spPr>
        <a:xfrm>
          <a:off x="22212300" y="10131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0" name="楕円 79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1" name="テキスト ボックス 80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48049</xdr:rowOff>
    </xdr:from>
    <xdr:to>
      <xdr:col>107</xdr:col>
      <xdr:colOff>101600</xdr:colOff>
      <xdr:row>59</xdr:row>
      <xdr:rowOff>149649</xdr:rowOff>
    </xdr:to>
    <xdr:sp macro="" textlink="">
      <xdr:nvSpPr>
        <xdr:cNvPr id="802" name="楕円 801"/>
        <xdr:cNvSpPr/>
      </xdr:nvSpPr>
      <xdr:spPr>
        <a:xfrm>
          <a:off x="20383500" y="1016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140776</xdr:rowOff>
    </xdr:from>
    <xdr:ext cx="249299" cy="259045"/>
    <xdr:sp macro="" textlink="">
      <xdr:nvSpPr>
        <xdr:cNvPr id="803" name="テキスト ボックス 802"/>
        <xdr:cNvSpPr txBox="1"/>
      </xdr:nvSpPr>
      <xdr:spPr>
        <a:xfrm>
          <a:off x="20309650" y="102563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04" name="楕円 80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5" name="テキスト ボックス 80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48049</xdr:rowOff>
    </xdr:from>
    <xdr:to>
      <xdr:col>98</xdr:col>
      <xdr:colOff>38100</xdr:colOff>
      <xdr:row>59</xdr:row>
      <xdr:rowOff>149649</xdr:rowOff>
    </xdr:to>
    <xdr:sp macro="" textlink="">
      <xdr:nvSpPr>
        <xdr:cNvPr id="806" name="楕円 805"/>
        <xdr:cNvSpPr/>
      </xdr:nvSpPr>
      <xdr:spPr>
        <a:xfrm>
          <a:off x="18605500" y="1016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140776</xdr:rowOff>
    </xdr:from>
    <xdr:ext cx="249299" cy="259045"/>
    <xdr:sp macro="" textlink="">
      <xdr:nvSpPr>
        <xdr:cNvPr id="807" name="テキスト ボックス 806"/>
        <xdr:cNvSpPr txBox="1"/>
      </xdr:nvSpPr>
      <xdr:spPr>
        <a:xfrm>
          <a:off x="18531650" y="102563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109868</xdr:rowOff>
    </xdr:from>
    <xdr:to>
      <xdr:col>116</xdr:col>
      <xdr:colOff>63500</xdr:colOff>
      <xdr:row>75</xdr:row>
      <xdr:rowOff>136474</xdr:rowOff>
    </xdr:to>
    <xdr:cxnSp macro="">
      <xdr:nvCxnSpPr>
        <xdr:cNvPr id="837" name="直線コネクタ 836"/>
        <xdr:cNvCxnSpPr/>
      </xdr:nvCxnSpPr>
      <xdr:spPr>
        <a:xfrm flipV="1">
          <a:off x="21323300" y="12968618"/>
          <a:ext cx="838200" cy="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136474</xdr:rowOff>
    </xdr:from>
    <xdr:to>
      <xdr:col>111</xdr:col>
      <xdr:colOff>177800</xdr:colOff>
      <xdr:row>76</xdr:row>
      <xdr:rowOff>1270</xdr:rowOff>
    </xdr:to>
    <xdr:cxnSp macro="">
      <xdr:nvCxnSpPr>
        <xdr:cNvPr id="840" name="直線コネクタ 839"/>
        <xdr:cNvCxnSpPr/>
      </xdr:nvCxnSpPr>
      <xdr:spPr>
        <a:xfrm flipV="1">
          <a:off x="20434300" y="12995224"/>
          <a:ext cx="889000" cy="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1270</xdr:rowOff>
    </xdr:from>
    <xdr:to>
      <xdr:col>107</xdr:col>
      <xdr:colOff>50800</xdr:colOff>
      <xdr:row>76</xdr:row>
      <xdr:rowOff>46062</xdr:rowOff>
    </xdr:to>
    <xdr:cxnSp macro="">
      <xdr:nvCxnSpPr>
        <xdr:cNvPr id="843" name="直線コネクタ 842"/>
        <xdr:cNvCxnSpPr/>
      </xdr:nvCxnSpPr>
      <xdr:spPr>
        <a:xfrm flipV="1">
          <a:off x="19545300" y="13031470"/>
          <a:ext cx="889000" cy="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46062</xdr:rowOff>
    </xdr:from>
    <xdr:to>
      <xdr:col>102</xdr:col>
      <xdr:colOff>114300</xdr:colOff>
      <xdr:row>76</xdr:row>
      <xdr:rowOff>116396</xdr:rowOff>
    </xdr:to>
    <xdr:cxnSp macro="">
      <xdr:nvCxnSpPr>
        <xdr:cNvPr id="846" name="直線コネクタ 845"/>
        <xdr:cNvCxnSpPr/>
      </xdr:nvCxnSpPr>
      <xdr:spPr>
        <a:xfrm flipV="1">
          <a:off x="18656300" y="13076262"/>
          <a:ext cx="889000" cy="7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108780</xdr:rowOff>
    </xdr:from>
    <xdr:ext cx="534377" cy="259045"/>
    <xdr:sp macro="" textlink="">
      <xdr:nvSpPr>
        <xdr:cNvPr id="848" name="テキスト ボックス 847"/>
        <xdr:cNvSpPr txBox="1"/>
      </xdr:nvSpPr>
      <xdr:spPr>
        <a:xfrm>
          <a:off x="19278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131081</xdr:rowOff>
    </xdr:from>
    <xdr:ext cx="534377" cy="259045"/>
    <xdr:sp macro="" textlink="">
      <xdr:nvSpPr>
        <xdr:cNvPr id="850" name="テキスト ボックス 849"/>
        <xdr:cNvSpPr txBox="1"/>
      </xdr:nvSpPr>
      <xdr:spPr>
        <a:xfrm>
          <a:off x="18389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59068</xdr:rowOff>
    </xdr:from>
    <xdr:to>
      <xdr:col>116</xdr:col>
      <xdr:colOff>114300</xdr:colOff>
      <xdr:row>75</xdr:row>
      <xdr:rowOff>160668</xdr:rowOff>
    </xdr:to>
    <xdr:sp macro="" textlink="">
      <xdr:nvSpPr>
        <xdr:cNvPr id="856" name="楕円 855"/>
        <xdr:cNvSpPr/>
      </xdr:nvSpPr>
      <xdr:spPr>
        <a:xfrm>
          <a:off x="22110700" y="129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81945</xdr:rowOff>
    </xdr:from>
    <xdr:ext cx="534377" cy="259045"/>
    <xdr:sp macro="" textlink="">
      <xdr:nvSpPr>
        <xdr:cNvPr id="857" name="繰出金該当値テキスト"/>
        <xdr:cNvSpPr txBox="1"/>
      </xdr:nvSpPr>
      <xdr:spPr>
        <a:xfrm>
          <a:off x="22212300" y="127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85674</xdr:rowOff>
    </xdr:from>
    <xdr:to>
      <xdr:col>112</xdr:col>
      <xdr:colOff>38100</xdr:colOff>
      <xdr:row>76</xdr:row>
      <xdr:rowOff>15824</xdr:rowOff>
    </xdr:to>
    <xdr:sp macro="" textlink="">
      <xdr:nvSpPr>
        <xdr:cNvPr id="858" name="楕円 857"/>
        <xdr:cNvSpPr/>
      </xdr:nvSpPr>
      <xdr:spPr>
        <a:xfrm>
          <a:off x="21272500" y="129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32351</xdr:rowOff>
    </xdr:from>
    <xdr:ext cx="534377" cy="259045"/>
    <xdr:sp macro="" textlink="">
      <xdr:nvSpPr>
        <xdr:cNvPr id="859" name="テキスト ボックス 858"/>
        <xdr:cNvSpPr txBox="1"/>
      </xdr:nvSpPr>
      <xdr:spPr>
        <a:xfrm>
          <a:off x="21056111" y="127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121920</xdr:rowOff>
    </xdr:from>
    <xdr:to>
      <xdr:col>107</xdr:col>
      <xdr:colOff>101600</xdr:colOff>
      <xdr:row>76</xdr:row>
      <xdr:rowOff>52070</xdr:rowOff>
    </xdr:to>
    <xdr:sp macro="" textlink="">
      <xdr:nvSpPr>
        <xdr:cNvPr id="860" name="楕円 859"/>
        <xdr:cNvSpPr/>
      </xdr:nvSpPr>
      <xdr:spPr>
        <a:xfrm>
          <a:off x="20383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68597</xdr:rowOff>
    </xdr:from>
    <xdr:ext cx="534377" cy="259045"/>
    <xdr:sp macro="" textlink="">
      <xdr:nvSpPr>
        <xdr:cNvPr id="861" name="テキスト ボックス 860"/>
        <xdr:cNvSpPr txBox="1"/>
      </xdr:nvSpPr>
      <xdr:spPr>
        <a:xfrm>
          <a:off x="20167111" y="127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166712</xdr:rowOff>
    </xdr:from>
    <xdr:to>
      <xdr:col>102</xdr:col>
      <xdr:colOff>165100</xdr:colOff>
      <xdr:row>76</xdr:row>
      <xdr:rowOff>96862</xdr:rowOff>
    </xdr:to>
    <xdr:sp macro="" textlink="">
      <xdr:nvSpPr>
        <xdr:cNvPr id="862" name="楕円 861"/>
        <xdr:cNvSpPr/>
      </xdr:nvSpPr>
      <xdr:spPr>
        <a:xfrm>
          <a:off x="19494500" y="130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87989</xdr:rowOff>
    </xdr:from>
    <xdr:ext cx="534377" cy="259045"/>
    <xdr:sp macro="" textlink="">
      <xdr:nvSpPr>
        <xdr:cNvPr id="863" name="テキスト ボックス 862"/>
        <xdr:cNvSpPr txBox="1"/>
      </xdr:nvSpPr>
      <xdr:spPr>
        <a:xfrm>
          <a:off x="19278111" y="1311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65596</xdr:rowOff>
    </xdr:from>
    <xdr:to>
      <xdr:col>98</xdr:col>
      <xdr:colOff>38100</xdr:colOff>
      <xdr:row>76</xdr:row>
      <xdr:rowOff>167196</xdr:rowOff>
    </xdr:to>
    <xdr:sp macro="" textlink="">
      <xdr:nvSpPr>
        <xdr:cNvPr id="864" name="楕円 863"/>
        <xdr:cNvSpPr/>
      </xdr:nvSpPr>
      <xdr:spPr>
        <a:xfrm>
          <a:off x="18605500" y="130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158323</xdr:rowOff>
    </xdr:from>
    <xdr:ext cx="534377" cy="259045"/>
    <xdr:sp macro="" textlink="">
      <xdr:nvSpPr>
        <xdr:cNvPr id="865" name="テキスト ボックス 864"/>
        <xdr:cNvSpPr txBox="1"/>
      </xdr:nvSpPr>
      <xdr:spPr>
        <a:xfrm>
          <a:off x="18389111" y="131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国府支出金の有効活用や歳出抑制に取り組んでいる結果、各費用を類似団体と比較しても同程度数値又は類似団体以下となっているものの</a:t>
          </a:r>
          <a:endParaRPr lang="ja-JP" altLang="ja-JP" sz="13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府立特別支援学校開校に伴う道路整備、</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JR</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玉水駅周辺整備、</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JR</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奈良線高速化・複線化第二期事業費補助金、庁舎移転等の大型事業が控えていることにより</a:t>
          </a:r>
          <a:endParaRPr lang="ja-JP" altLang="ja-JP" sz="1300">
            <a:effectLst/>
            <a:latin typeface="ＭＳ 明朝" panose="02020609040205080304" pitchFamily="17" charset="-128"/>
            <a:ea typeface="ＭＳ 明朝" panose="02020609040205080304" pitchFamily="17" charset="-128"/>
          </a:endParaRPr>
        </a:p>
        <a:p>
          <a:pPr eaLnBrk="1" fontAlgn="auto" latinLnBrk="0" hangingPunct="1"/>
          <a:r>
            <a:rPr lang="ja-JP" altLang="ja-JP" sz="1300">
              <a:solidFill>
                <a:schemeClr val="dk1"/>
              </a:solidFill>
              <a:effectLst/>
              <a:latin typeface="ＭＳ 明朝" panose="02020609040205080304" pitchFamily="17" charset="-128"/>
              <a:ea typeface="ＭＳ 明朝" panose="02020609040205080304" pitchFamily="17" charset="-128"/>
              <a:cs typeface="+mn-cs"/>
            </a:rPr>
            <a:t>今後は更なる普通建設事業費の増加が見込まれる。</a:t>
          </a:r>
          <a:endParaRPr lang="ja-JP" altLang="ja-JP" sz="13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今後予定している庁舎建設等の大型事業実施を見据え、平成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年度に</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541,974</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千円の繰上償還を行ったことにより、公債費が大きく上昇した。</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7,620
7,457
18.04
5,084,769
4,662,816
377,677
2,405,738
2,556,786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44504</xdr:rowOff>
    </xdr:from>
    <xdr:to>
      <xdr:col>24</xdr:col>
      <xdr:colOff>63500</xdr:colOff>
      <xdr:row>36</xdr:row>
      <xdr:rowOff>48423</xdr:rowOff>
    </xdr:to>
    <xdr:cxnSp macro="">
      <xdr:nvCxnSpPr>
        <xdr:cNvPr id="63" name="直線コネクタ 62"/>
        <xdr:cNvCxnSpPr/>
      </xdr:nvCxnSpPr>
      <xdr:spPr>
        <a:xfrm>
          <a:off x="3797300" y="6216704"/>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139537</xdr:rowOff>
    </xdr:from>
    <xdr:to>
      <xdr:col>19</xdr:col>
      <xdr:colOff>177800</xdr:colOff>
      <xdr:row>36</xdr:row>
      <xdr:rowOff>44504</xdr:rowOff>
    </xdr:to>
    <xdr:cxnSp macro="">
      <xdr:nvCxnSpPr>
        <xdr:cNvPr id="66" name="直線コネクタ 65"/>
        <xdr:cNvCxnSpPr/>
      </xdr:nvCxnSpPr>
      <xdr:spPr>
        <a:xfrm>
          <a:off x="2908300" y="6140287"/>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139537</xdr:rowOff>
    </xdr:from>
    <xdr:to>
      <xdr:col>15</xdr:col>
      <xdr:colOff>50800</xdr:colOff>
      <xdr:row>36</xdr:row>
      <xdr:rowOff>21971</xdr:rowOff>
    </xdr:to>
    <xdr:cxnSp macro="">
      <xdr:nvCxnSpPr>
        <xdr:cNvPr id="69" name="直線コネクタ 68"/>
        <xdr:cNvCxnSpPr/>
      </xdr:nvCxnSpPr>
      <xdr:spPr>
        <a:xfrm flipV="1">
          <a:off x="2019300" y="614028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167295</xdr:rowOff>
    </xdr:from>
    <xdr:to>
      <xdr:col>10</xdr:col>
      <xdr:colOff>114300</xdr:colOff>
      <xdr:row>36</xdr:row>
      <xdr:rowOff>21971</xdr:rowOff>
    </xdr:to>
    <xdr:cxnSp macro="">
      <xdr:nvCxnSpPr>
        <xdr:cNvPr id="72" name="直線コネクタ 71"/>
        <xdr:cNvCxnSpPr/>
      </xdr:nvCxnSpPr>
      <xdr:spPr>
        <a:xfrm>
          <a:off x="1130300" y="61680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128650</xdr:rowOff>
    </xdr:from>
    <xdr:ext cx="469744" cy="259045"/>
    <xdr:sp macro="" textlink="">
      <xdr:nvSpPr>
        <xdr:cNvPr id="74" name="テキスト ボックス 73"/>
        <xdr:cNvSpPr txBox="1"/>
      </xdr:nvSpPr>
      <xdr:spPr>
        <a:xfrm>
          <a:off x="1784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168328</xdr:rowOff>
    </xdr:from>
    <xdr:ext cx="469744" cy="259045"/>
    <xdr:sp macro="" textlink="">
      <xdr:nvSpPr>
        <xdr:cNvPr id="76" name="テキスト ボックス 75"/>
        <xdr:cNvSpPr txBox="1"/>
      </xdr:nvSpPr>
      <xdr:spPr>
        <a:xfrm>
          <a:off x="895428" y="56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169073</xdr:rowOff>
    </xdr:from>
    <xdr:to>
      <xdr:col>24</xdr:col>
      <xdr:colOff>114300</xdr:colOff>
      <xdr:row>36</xdr:row>
      <xdr:rowOff>99223</xdr:rowOff>
    </xdr:to>
    <xdr:sp macro="" textlink="">
      <xdr:nvSpPr>
        <xdr:cNvPr id="82" name="楕円 81"/>
        <xdr:cNvSpPr/>
      </xdr:nvSpPr>
      <xdr:spPr>
        <a:xfrm>
          <a:off x="4584700" y="616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147500</xdr:rowOff>
    </xdr:from>
    <xdr:ext cx="469744" cy="259045"/>
    <xdr:sp macro="" textlink="">
      <xdr:nvSpPr>
        <xdr:cNvPr id="83" name="議会費該当値テキスト"/>
        <xdr:cNvSpPr txBox="1"/>
      </xdr:nvSpPr>
      <xdr:spPr>
        <a:xfrm>
          <a:off x="4686300" y="614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165154</xdr:rowOff>
    </xdr:from>
    <xdr:to>
      <xdr:col>20</xdr:col>
      <xdr:colOff>38100</xdr:colOff>
      <xdr:row>36</xdr:row>
      <xdr:rowOff>95304</xdr:rowOff>
    </xdr:to>
    <xdr:sp macro="" textlink="">
      <xdr:nvSpPr>
        <xdr:cNvPr id="84" name="楕円 83"/>
        <xdr:cNvSpPr/>
      </xdr:nvSpPr>
      <xdr:spPr>
        <a:xfrm>
          <a:off x="3746500" y="61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86431</xdr:rowOff>
    </xdr:from>
    <xdr:ext cx="469744" cy="259045"/>
    <xdr:sp macro="" textlink="">
      <xdr:nvSpPr>
        <xdr:cNvPr id="85" name="テキスト ボックス 84"/>
        <xdr:cNvSpPr txBox="1"/>
      </xdr:nvSpPr>
      <xdr:spPr>
        <a:xfrm>
          <a:off x="3562428" y="625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88737</xdr:rowOff>
    </xdr:from>
    <xdr:to>
      <xdr:col>15</xdr:col>
      <xdr:colOff>101600</xdr:colOff>
      <xdr:row>36</xdr:row>
      <xdr:rowOff>18887</xdr:rowOff>
    </xdr:to>
    <xdr:sp macro="" textlink="">
      <xdr:nvSpPr>
        <xdr:cNvPr id="86" name="楕円 85"/>
        <xdr:cNvSpPr/>
      </xdr:nvSpPr>
      <xdr:spPr>
        <a:xfrm>
          <a:off x="2857500" y="60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10014</xdr:rowOff>
    </xdr:from>
    <xdr:ext cx="469744" cy="259045"/>
    <xdr:sp macro="" textlink="">
      <xdr:nvSpPr>
        <xdr:cNvPr id="87" name="テキスト ボックス 86"/>
        <xdr:cNvSpPr txBox="1"/>
      </xdr:nvSpPr>
      <xdr:spPr>
        <a:xfrm>
          <a:off x="2673428" y="618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142621</xdr:rowOff>
    </xdr:from>
    <xdr:to>
      <xdr:col>10</xdr:col>
      <xdr:colOff>165100</xdr:colOff>
      <xdr:row>36</xdr:row>
      <xdr:rowOff>72771</xdr:rowOff>
    </xdr:to>
    <xdr:sp macro="" textlink="">
      <xdr:nvSpPr>
        <xdr:cNvPr id="88" name="楕円 87"/>
        <xdr:cNvSpPr/>
      </xdr:nvSpPr>
      <xdr:spPr>
        <a:xfrm>
          <a:off x="1968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63898</xdr:rowOff>
    </xdr:from>
    <xdr:ext cx="469744" cy="259045"/>
    <xdr:sp macro="" textlink="">
      <xdr:nvSpPr>
        <xdr:cNvPr id="89" name="テキスト ボックス 88"/>
        <xdr:cNvSpPr txBox="1"/>
      </xdr:nvSpPr>
      <xdr:spPr>
        <a:xfrm>
          <a:off x="1784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116495</xdr:rowOff>
    </xdr:from>
    <xdr:to>
      <xdr:col>6</xdr:col>
      <xdr:colOff>38100</xdr:colOff>
      <xdr:row>36</xdr:row>
      <xdr:rowOff>46645</xdr:rowOff>
    </xdr:to>
    <xdr:sp macro="" textlink="">
      <xdr:nvSpPr>
        <xdr:cNvPr id="90" name="楕円 89"/>
        <xdr:cNvSpPr/>
      </xdr:nvSpPr>
      <xdr:spPr>
        <a:xfrm>
          <a:off x="1079500" y="61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37772</xdr:rowOff>
    </xdr:from>
    <xdr:ext cx="469744" cy="259045"/>
    <xdr:sp macro="" textlink="">
      <xdr:nvSpPr>
        <xdr:cNvPr id="91" name="テキスト ボックス 90"/>
        <xdr:cNvSpPr txBox="1"/>
      </xdr:nvSpPr>
      <xdr:spPr>
        <a:xfrm>
          <a:off x="895428" y="62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166368</xdr:rowOff>
    </xdr:from>
    <xdr:to>
      <xdr:col>24</xdr:col>
      <xdr:colOff>63500</xdr:colOff>
      <xdr:row>59</xdr:row>
      <xdr:rowOff>19515</xdr:rowOff>
    </xdr:to>
    <xdr:cxnSp macro="">
      <xdr:nvCxnSpPr>
        <xdr:cNvPr id="122" name="直線コネクタ 121"/>
        <xdr:cNvCxnSpPr/>
      </xdr:nvCxnSpPr>
      <xdr:spPr>
        <a:xfrm>
          <a:off x="3797300" y="10110468"/>
          <a:ext cx="8382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133864</xdr:rowOff>
    </xdr:from>
    <xdr:to>
      <xdr:col>19</xdr:col>
      <xdr:colOff>177800</xdr:colOff>
      <xdr:row>58</xdr:row>
      <xdr:rowOff>166368</xdr:rowOff>
    </xdr:to>
    <xdr:cxnSp macro="">
      <xdr:nvCxnSpPr>
        <xdr:cNvPr id="125" name="直線コネクタ 124"/>
        <xdr:cNvCxnSpPr/>
      </xdr:nvCxnSpPr>
      <xdr:spPr>
        <a:xfrm>
          <a:off x="2908300" y="10077964"/>
          <a:ext cx="889000" cy="3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92342</xdr:rowOff>
    </xdr:from>
    <xdr:to>
      <xdr:col>15</xdr:col>
      <xdr:colOff>50800</xdr:colOff>
      <xdr:row>58</xdr:row>
      <xdr:rowOff>133864</xdr:rowOff>
    </xdr:to>
    <xdr:cxnSp macro="">
      <xdr:nvCxnSpPr>
        <xdr:cNvPr id="128" name="直線コネクタ 127"/>
        <xdr:cNvCxnSpPr/>
      </xdr:nvCxnSpPr>
      <xdr:spPr>
        <a:xfrm>
          <a:off x="2019300" y="10036442"/>
          <a:ext cx="889000" cy="4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92342</xdr:rowOff>
    </xdr:from>
    <xdr:to>
      <xdr:col>10</xdr:col>
      <xdr:colOff>114300</xdr:colOff>
      <xdr:row>58</xdr:row>
      <xdr:rowOff>160120</xdr:rowOff>
    </xdr:to>
    <xdr:cxnSp macro="">
      <xdr:nvCxnSpPr>
        <xdr:cNvPr id="131" name="直線コネクタ 130"/>
        <xdr:cNvCxnSpPr/>
      </xdr:nvCxnSpPr>
      <xdr:spPr>
        <a:xfrm flipV="1">
          <a:off x="1130300" y="10036442"/>
          <a:ext cx="889000" cy="6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15430</xdr:rowOff>
    </xdr:from>
    <xdr:ext cx="599010" cy="259045"/>
    <xdr:sp macro="" textlink="">
      <xdr:nvSpPr>
        <xdr:cNvPr id="133" name="テキスト ボックス 132"/>
        <xdr:cNvSpPr txBox="1"/>
      </xdr:nvSpPr>
      <xdr:spPr>
        <a:xfrm>
          <a:off x="1719795" y="1013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38679</xdr:rowOff>
    </xdr:from>
    <xdr:ext cx="599010" cy="259045"/>
    <xdr:sp macro="" textlink="">
      <xdr:nvSpPr>
        <xdr:cNvPr id="135" name="テキスト ボックス 134"/>
        <xdr:cNvSpPr txBox="1"/>
      </xdr:nvSpPr>
      <xdr:spPr>
        <a:xfrm>
          <a:off x="830795" y="98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140165</xdr:rowOff>
    </xdr:from>
    <xdr:to>
      <xdr:col>24</xdr:col>
      <xdr:colOff>114300</xdr:colOff>
      <xdr:row>59</xdr:row>
      <xdr:rowOff>70315</xdr:rowOff>
    </xdr:to>
    <xdr:sp macro="" textlink="">
      <xdr:nvSpPr>
        <xdr:cNvPr id="141" name="楕円 140"/>
        <xdr:cNvSpPr/>
      </xdr:nvSpPr>
      <xdr:spPr>
        <a:xfrm>
          <a:off x="4584700" y="100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55092</xdr:rowOff>
    </xdr:from>
    <xdr:ext cx="534377" cy="259045"/>
    <xdr:sp macro="" textlink="">
      <xdr:nvSpPr>
        <xdr:cNvPr id="142" name="総務費該当値テキスト"/>
        <xdr:cNvSpPr txBox="1"/>
      </xdr:nvSpPr>
      <xdr:spPr>
        <a:xfrm>
          <a:off x="4686300" y="999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115568</xdr:rowOff>
    </xdr:from>
    <xdr:to>
      <xdr:col>20</xdr:col>
      <xdr:colOff>38100</xdr:colOff>
      <xdr:row>59</xdr:row>
      <xdr:rowOff>45718</xdr:rowOff>
    </xdr:to>
    <xdr:sp macro="" textlink="">
      <xdr:nvSpPr>
        <xdr:cNvPr id="143" name="楕円 142"/>
        <xdr:cNvSpPr/>
      </xdr:nvSpPr>
      <xdr:spPr>
        <a:xfrm>
          <a:off x="3746500" y="100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36845</xdr:rowOff>
    </xdr:from>
    <xdr:ext cx="534377" cy="259045"/>
    <xdr:sp macro="" textlink="">
      <xdr:nvSpPr>
        <xdr:cNvPr id="144" name="テキスト ボックス 143"/>
        <xdr:cNvSpPr txBox="1"/>
      </xdr:nvSpPr>
      <xdr:spPr>
        <a:xfrm>
          <a:off x="3530111" y="1015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83064</xdr:rowOff>
    </xdr:from>
    <xdr:to>
      <xdr:col>15</xdr:col>
      <xdr:colOff>101600</xdr:colOff>
      <xdr:row>59</xdr:row>
      <xdr:rowOff>13214</xdr:rowOff>
    </xdr:to>
    <xdr:sp macro="" textlink="">
      <xdr:nvSpPr>
        <xdr:cNvPr id="145" name="楕円 144"/>
        <xdr:cNvSpPr/>
      </xdr:nvSpPr>
      <xdr:spPr>
        <a:xfrm>
          <a:off x="2857500" y="100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4341</xdr:rowOff>
    </xdr:from>
    <xdr:ext cx="599010" cy="259045"/>
    <xdr:sp macro="" textlink="">
      <xdr:nvSpPr>
        <xdr:cNvPr id="146" name="テキスト ボックス 145"/>
        <xdr:cNvSpPr txBox="1"/>
      </xdr:nvSpPr>
      <xdr:spPr>
        <a:xfrm>
          <a:off x="2608795" y="1011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41542</xdr:rowOff>
    </xdr:from>
    <xdr:to>
      <xdr:col>10</xdr:col>
      <xdr:colOff>165100</xdr:colOff>
      <xdr:row>58</xdr:row>
      <xdr:rowOff>143142</xdr:rowOff>
    </xdr:to>
    <xdr:sp macro="" textlink="">
      <xdr:nvSpPr>
        <xdr:cNvPr id="147" name="楕円 146"/>
        <xdr:cNvSpPr/>
      </xdr:nvSpPr>
      <xdr:spPr>
        <a:xfrm>
          <a:off x="1968500" y="99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159669</xdr:rowOff>
    </xdr:from>
    <xdr:ext cx="599010" cy="259045"/>
    <xdr:sp macro="" textlink="">
      <xdr:nvSpPr>
        <xdr:cNvPr id="148" name="テキスト ボックス 147"/>
        <xdr:cNvSpPr txBox="1"/>
      </xdr:nvSpPr>
      <xdr:spPr>
        <a:xfrm>
          <a:off x="1719795" y="976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109320</xdr:rowOff>
    </xdr:from>
    <xdr:to>
      <xdr:col>6</xdr:col>
      <xdr:colOff>38100</xdr:colOff>
      <xdr:row>59</xdr:row>
      <xdr:rowOff>39470</xdr:rowOff>
    </xdr:to>
    <xdr:sp macro="" textlink="">
      <xdr:nvSpPr>
        <xdr:cNvPr id="149" name="楕円 148"/>
        <xdr:cNvSpPr/>
      </xdr:nvSpPr>
      <xdr:spPr>
        <a:xfrm>
          <a:off x="1079500" y="100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30597</xdr:rowOff>
    </xdr:from>
    <xdr:ext cx="599010" cy="259045"/>
    <xdr:sp macro="" textlink="">
      <xdr:nvSpPr>
        <xdr:cNvPr id="150" name="テキスト ボックス 149"/>
        <xdr:cNvSpPr txBox="1"/>
      </xdr:nvSpPr>
      <xdr:spPr>
        <a:xfrm>
          <a:off x="830795" y="1014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134770</xdr:rowOff>
    </xdr:from>
    <xdr:to>
      <xdr:col>24</xdr:col>
      <xdr:colOff>63500</xdr:colOff>
      <xdr:row>76</xdr:row>
      <xdr:rowOff>139624</xdr:rowOff>
    </xdr:to>
    <xdr:cxnSp macro="">
      <xdr:nvCxnSpPr>
        <xdr:cNvPr id="180" name="直線コネクタ 179"/>
        <xdr:cNvCxnSpPr/>
      </xdr:nvCxnSpPr>
      <xdr:spPr>
        <a:xfrm>
          <a:off x="3797300" y="13164970"/>
          <a:ext cx="8382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134770</xdr:rowOff>
    </xdr:from>
    <xdr:to>
      <xdr:col>19</xdr:col>
      <xdr:colOff>177800</xdr:colOff>
      <xdr:row>77</xdr:row>
      <xdr:rowOff>31527</xdr:rowOff>
    </xdr:to>
    <xdr:cxnSp macro="">
      <xdr:nvCxnSpPr>
        <xdr:cNvPr id="183" name="直線コネクタ 182"/>
        <xdr:cNvCxnSpPr/>
      </xdr:nvCxnSpPr>
      <xdr:spPr>
        <a:xfrm flipV="1">
          <a:off x="2908300" y="13164970"/>
          <a:ext cx="889000" cy="6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31527</xdr:rowOff>
    </xdr:from>
    <xdr:to>
      <xdr:col>15</xdr:col>
      <xdr:colOff>50800</xdr:colOff>
      <xdr:row>77</xdr:row>
      <xdr:rowOff>33683</xdr:rowOff>
    </xdr:to>
    <xdr:cxnSp macro="">
      <xdr:nvCxnSpPr>
        <xdr:cNvPr id="186" name="直線コネクタ 185"/>
        <xdr:cNvCxnSpPr/>
      </xdr:nvCxnSpPr>
      <xdr:spPr>
        <a:xfrm flipV="1">
          <a:off x="2019300" y="13233177"/>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33683</xdr:rowOff>
    </xdr:from>
    <xdr:to>
      <xdr:col>10</xdr:col>
      <xdr:colOff>114300</xdr:colOff>
      <xdr:row>77</xdr:row>
      <xdr:rowOff>69352</xdr:rowOff>
    </xdr:to>
    <xdr:cxnSp macro="">
      <xdr:nvCxnSpPr>
        <xdr:cNvPr id="189" name="直線コネクタ 188"/>
        <xdr:cNvCxnSpPr/>
      </xdr:nvCxnSpPr>
      <xdr:spPr>
        <a:xfrm flipV="1">
          <a:off x="1130300" y="13235333"/>
          <a:ext cx="889000" cy="3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88824</xdr:rowOff>
    </xdr:from>
    <xdr:to>
      <xdr:col>24</xdr:col>
      <xdr:colOff>114300</xdr:colOff>
      <xdr:row>77</xdr:row>
      <xdr:rowOff>18974</xdr:rowOff>
    </xdr:to>
    <xdr:sp macro="" textlink="">
      <xdr:nvSpPr>
        <xdr:cNvPr id="199" name="楕円 198"/>
        <xdr:cNvSpPr/>
      </xdr:nvSpPr>
      <xdr:spPr>
        <a:xfrm>
          <a:off x="4584700" y="131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67251</xdr:rowOff>
    </xdr:from>
    <xdr:ext cx="599010" cy="259045"/>
    <xdr:sp macro="" textlink="">
      <xdr:nvSpPr>
        <xdr:cNvPr id="200" name="民生費該当値テキスト"/>
        <xdr:cNvSpPr txBox="1"/>
      </xdr:nvSpPr>
      <xdr:spPr>
        <a:xfrm>
          <a:off x="4686300" y="1309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83970</xdr:rowOff>
    </xdr:from>
    <xdr:to>
      <xdr:col>20</xdr:col>
      <xdr:colOff>38100</xdr:colOff>
      <xdr:row>77</xdr:row>
      <xdr:rowOff>14120</xdr:rowOff>
    </xdr:to>
    <xdr:sp macro="" textlink="">
      <xdr:nvSpPr>
        <xdr:cNvPr id="201" name="楕円 200"/>
        <xdr:cNvSpPr/>
      </xdr:nvSpPr>
      <xdr:spPr>
        <a:xfrm>
          <a:off x="3746500" y="131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5247</xdr:rowOff>
    </xdr:from>
    <xdr:ext cx="599010" cy="259045"/>
    <xdr:sp macro="" textlink="">
      <xdr:nvSpPr>
        <xdr:cNvPr id="202" name="テキスト ボックス 201"/>
        <xdr:cNvSpPr txBox="1"/>
      </xdr:nvSpPr>
      <xdr:spPr>
        <a:xfrm>
          <a:off x="3497795" y="132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152177</xdr:rowOff>
    </xdr:from>
    <xdr:to>
      <xdr:col>15</xdr:col>
      <xdr:colOff>101600</xdr:colOff>
      <xdr:row>77</xdr:row>
      <xdr:rowOff>82327</xdr:rowOff>
    </xdr:to>
    <xdr:sp macro="" textlink="">
      <xdr:nvSpPr>
        <xdr:cNvPr id="203" name="楕円 202"/>
        <xdr:cNvSpPr/>
      </xdr:nvSpPr>
      <xdr:spPr>
        <a:xfrm>
          <a:off x="2857500" y="131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73454</xdr:rowOff>
    </xdr:from>
    <xdr:ext cx="599010" cy="259045"/>
    <xdr:sp macro="" textlink="">
      <xdr:nvSpPr>
        <xdr:cNvPr id="204" name="テキスト ボックス 203"/>
        <xdr:cNvSpPr txBox="1"/>
      </xdr:nvSpPr>
      <xdr:spPr>
        <a:xfrm>
          <a:off x="2608795" y="1327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154333</xdr:rowOff>
    </xdr:from>
    <xdr:to>
      <xdr:col>10</xdr:col>
      <xdr:colOff>165100</xdr:colOff>
      <xdr:row>77</xdr:row>
      <xdr:rowOff>84483</xdr:rowOff>
    </xdr:to>
    <xdr:sp macro="" textlink="">
      <xdr:nvSpPr>
        <xdr:cNvPr id="205" name="楕円 204"/>
        <xdr:cNvSpPr/>
      </xdr:nvSpPr>
      <xdr:spPr>
        <a:xfrm>
          <a:off x="1968500" y="1318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75610</xdr:rowOff>
    </xdr:from>
    <xdr:ext cx="599010" cy="259045"/>
    <xdr:sp macro="" textlink="">
      <xdr:nvSpPr>
        <xdr:cNvPr id="206" name="テキスト ボックス 205"/>
        <xdr:cNvSpPr txBox="1"/>
      </xdr:nvSpPr>
      <xdr:spPr>
        <a:xfrm>
          <a:off x="1719795" y="1327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18552</xdr:rowOff>
    </xdr:from>
    <xdr:to>
      <xdr:col>6</xdr:col>
      <xdr:colOff>38100</xdr:colOff>
      <xdr:row>77</xdr:row>
      <xdr:rowOff>120152</xdr:rowOff>
    </xdr:to>
    <xdr:sp macro="" textlink="">
      <xdr:nvSpPr>
        <xdr:cNvPr id="207" name="楕円 206"/>
        <xdr:cNvSpPr/>
      </xdr:nvSpPr>
      <xdr:spPr>
        <a:xfrm>
          <a:off x="1079500" y="132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111279</xdr:rowOff>
    </xdr:from>
    <xdr:ext cx="599010" cy="259045"/>
    <xdr:sp macro="" textlink="">
      <xdr:nvSpPr>
        <xdr:cNvPr id="208" name="テキスト ボックス 207"/>
        <xdr:cNvSpPr txBox="1"/>
      </xdr:nvSpPr>
      <xdr:spPr>
        <a:xfrm>
          <a:off x="830795" y="13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63469</xdr:rowOff>
    </xdr:from>
    <xdr:to>
      <xdr:col>24</xdr:col>
      <xdr:colOff>63500</xdr:colOff>
      <xdr:row>98</xdr:row>
      <xdr:rowOff>64408</xdr:rowOff>
    </xdr:to>
    <xdr:cxnSp macro="">
      <xdr:nvCxnSpPr>
        <xdr:cNvPr id="235" name="直線コネクタ 234"/>
        <xdr:cNvCxnSpPr/>
      </xdr:nvCxnSpPr>
      <xdr:spPr>
        <a:xfrm>
          <a:off x="3797300" y="16865569"/>
          <a:ext cx="8382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63469</xdr:rowOff>
    </xdr:from>
    <xdr:to>
      <xdr:col>19</xdr:col>
      <xdr:colOff>177800</xdr:colOff>
      <xdr:row>98</xdr:row>
      <xdr:rowOff>69062</xdr:rowOff>
    </xdr:to>
    <xdr:cxnSp macro="">
      <xdr:nvCxnSpPr>
        <xdr:cNvPr id="238" name="直線コネクタ 237"/>
        <xdr:cNvCxnSpPr/>
      </xdr:nvCxnSpPr>
      <xdr:spPr>
        <a:xfrm flipV="1">
          <a:off x="2908300" y="16865569"/>
          <a:ext cx="889000" cy="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61134</xdr:rowOff>
    </xdr:from>
    <xdr:to>
      <xdr:col>15</xdr:col>
      <xdr:colOff>50800</xdr:colOff>
      <xdr:row>98</xdr:row>
      <xdr:rowOff>69062</xdr:rowOff>
    </xdr:to>
    <xdr:cxnSp macro="">
      <xdr:nvCxnSpPr>
        <xdr:cNvPr id="241" name="直線コネクタ 240"/>
        <xdr:cNvCxnSpPr/>
      </xdr:nvCxnSpPr>
      <xdr:spPr>
        <a:xfrm>
          <a:off x="2019300" y="16863234"/>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61134</xdr:rowOff>
    </xdr:from>
    <xdr:to>
      <xdr:col>10</xdr:col>
      <xdr:colOff>114300</xdr:colOff>
      <xdr:row>98</xdr:row>
      <xdr:rowOff>74116</xdr:rowOff>
    </xdr:to>
    <xdr:cxnSp macro="">
      <xdr:nvCxnSpPr>
        <xdr:cNvPr id="244" name="直線コネクタ 243"/>
        <xdr:cNvCxnSpPr/>
      </xdr:nvCxnSpPr>
      <xdr:spPr>
        <a:xfrm flipV="1">
          <a:off x="1130300" y="16863234"/>
          <a:ext cx="889000" cy="1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13608</xdr:rowOff>
    </xdr:from>
    <xdr:to>
      <xdr:col>24</xdr:col>
      <xdr:colOff>114300</xdr:colOff>
      <xdr:row>98</xdr:row>
      <xdr:rowOff>115208</xdr:rowOff>
    </xdr:to>
    <xdr:sp macro="" textlink="">
      <xdr:nvSpPr>
        <xdr:cNvPr id="254" name="楕円 253"/>
        <xdr:cNvSpPr/>
      </xdr:nvSpPr>
      <xdr:spPr>
        <a:xfrm>
          <a:off x="4584700" y="168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99985</xdr:rowOff>
    </xdr:from>
    <xdr:ext cx="534377" cy="259045"/>
    <xdr:sp macro="" textlink="">
      <xdr:nvSpPr>
        <xdr:cNvPr id="255" name="衛生費該当値テキスト"/>
        <xdr:cNvSpPr txBox="1"/>
      </xdr:nvSpPr>
      <xdr:spPr>
        <a:xfrm>
          <a:off x="4686300" y="1673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12669</xdr:rowOff>
    </xdr:from>
    <xdr:to>
      <xdr:col>20</xdr:col>
      <xdr:colOff>38100</xdr:colOff>
      <xdr:row>98</xdr:row>
      <xdr:rowOff>114269</xdr:rowOff>
    </xdr:to>
    <xdr:sp macro="" textlink="">
      <xdr:nvSpPr>
        <xdr:cNvPr id="256" name="楕円 255"/>
        <xdr:cNvSpPr/>
      </xdr:nvSpPr>
      <xdr:spPr>
        <a:xfrm>
          <a:off x="3746500" y="168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105396</xdr:rowOff>
    </xdr:from>
    <xdr:ext cx="534377" cy="259045"/>
    <xdr:sp macro="" textlink="">
      <xdr:nvSpPr>
        <xdr:cNvPr id="257" name="テキスト ボックス 256"/>
        <xdr:cNvSpPr txBox="1"/>
      </xdr:nvSpPr>
      <xdr:spPr>
        <a:xfrm>
          <a:off x="3530111" y="169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18262</xdr:rowOff>
    </xdr:from>
    <xdr:to>
      <xdr:col>15</xdr:col>
      <xdr:colOff>101600</xdr:colOff>
      <xdr:row>98</xdr:row>
      <xdr:rowOff>119862</xdr:rowOff>
    </xdr:to>
    <xdr:sp macro="" textlink="">
      <xdr:nvSpPr>
        <xdr:cNvPr id="258" name="楕円 257"/>
        <xdr:cNvSpPr/>
      </xdr:nvSpPr>
      <xdr:spPr>
        <a:xfrm>
          <a:off x="2857500" y="168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110989</xdr:rowOff>
    </xdr:from>
    <xdr:ext cx="534377" cy="259045"/>
    <xdr:sp macro="" textlink="">
      <xdr:nvSpPr>
        <xdr:cNvPr id="259" name="テキスト ボックス 258"/>
        <xdr:cNvSpPr txBox="1"/>
      </xdr:nvSpPr>
      <xdr:spPr>
        <a:xfrm>
          <a:off x="2641111" y="16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10334</xdr:rowOff>
    </xdr:from>
    <xdr:to>
      <xdr:col>10</xdr:col>
      <xdr:colOff>165100</xdr:colOff>
      <xdr:row>98</xdr:row>
      <xdr:rowOff>111934</xdr:rowOff>
    </xdr:to>
    <xdr:sp macro="" textlink="">
      <xdr:nvSpPr>
        <xdr:cNvPr id="260" name="楕円 259"/>
        <xdr:cNvSpPr/>
      </xdr:nvSpPr>
      <xdr:spPr>
        <a:xfrm>
          <a:off x="1968500" y="168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103061</xdr:rowOff>
    </xdr:from>
    <xdr:ext cx="534377" cy="259045"/>
    <xdr:sp macro="" textlink="">
      <xdr:nvSpPr>
        <xdr:cNvPr id="261" name="テキスト ボックス 260"/>
        <xdr:cNvSpPr txBox="1"/>
      </xdr:nvSpPr>
      <xdr:spPr>
        <a:xfrm>
          <a:off x="1752111" y="169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23316</xdr:rowOff>
    </xdr:from>
    <xdr:to>
      <xdr:col>6</xdr:col>
      <xdr:colOff>38100</xdr:colOff>
      <xdr:row>98</xdr:row>
      <xdr:rowOff>124916</xdr:rowOff>
    </xdr:to>
    <xdr:sp macro="" textlink="">
      <xdr:nvSpPr>
        <xdr:cNvPr id="262" name="楕円 261"/>
        <xdr:cNvSpPr/>
      </xdr:nvSpPr>
      <xdr:spPr>
        <a:xfrm>
          <a:off x="1079500" y="1682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116043</xdr:rowOff>
    </xdr:from>
    <xdr:ext cx="534377" cy="259045"/>
    <xdr:sp macro="" textlink="">
      <xdr:nvSpPr>
        <xdr:cNvPr id="263" name="テキスト ボックス 262"/>
        <xdr:cNvSpPr txBox="1"/>
      </xdr:nvSpPr>
      <xdr:spPr>
        <a:xfrm>
          <a:off x="863111" y="169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34544</xdr:rowOff>
    </xdr:from>
    <xdr:to>
      <xdr:col>41</xdr:col>
      <xdr:colOff>50800</xdr:colOff>
      <xdr:row>39</xdr:row>
      <xdr:rowOff>44450</xdr:rowOff>
    </xdr:to>
    <xdr:cxnSp macro="">
      <xdr:nvCxnSpPr>
        <xdr:cNvPr id="301" name="直線コネクタ 300"/>
        <xdr:cNvCxnSpPr/>
      </xdr:nvCxnSpPr>
      <xdr:spPr>
        <a:xfrm>
          <a:off x="6972300" y="5863844"/>
          <a:ext cx="889000" cy="86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155194</xdr:rowOff>
    </xdr:from>
    <xdr:to>
      <xdr:col>36</xdr:col>
      <xdr:colOff>165100</xdr:colOff>
      <xdr:row>34</xdr:row>
      <xdr:rowOff>85344</xdr:rowOff>
    </xdr:to>
    <xdr:sp macro="" textlink="">
      <xdr:nvSpPr>
        <xdr:cNvPr id="319" name="楕円 318"/>
        <xdr:cNvSpPr/>
      </xdr:nvSpPr>
      <xdr:spPr>
        <a:xfrm>
          <a:off x="6921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76471</xdr:rowOff>
    </xdr:from>
    <xdr:ext cx="469744" cy="259045"/>
    <xdr:sp macro="" textlink="">
      <xdr:nvSpPr>
        <xdr:cNvPr id="320" name="テキスト ボックス 319"/>
        <xdr:cNvSpPr txBox="1"/>
      </xdr:nvSpPr>
      <xdr:spPr>
        <a:xfrm>
          <a:off x="6737428" y="59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89393</xdr:rowOff>
    </xdr:from>
    <xdr:to>
      <xdr:col>55</xdr:col>
      <xdr:colOff>0</xdr:colOff>
      <xdr:row>59</xdr:row>
      <xdr:rowOff>90022</xdr:rowOff>
    </xdr:to>
    <xdr:cxnSp macro="">
      <xdr:nvCxnSpPr>
        <xdr:cNvPr id="351" name="直線コネクタ 350"/>
        <xdr:cNvCxnSpPr/>
      </xdr:nvCxnSpPr>
      <xdr:spPr>
        <a:xfrm flipV="1">
          <a:off x="9639300" y="10204943"/>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90022</xdr:rowOff>
    </xdr:from>
    <xdr:to>
      <xdr:col>50</xdr:col>
      <xdr:colOff>114300</xdr:colOff>
      <xdr:row>59</xdr:row>
      <xdr:rowOff>90132</xdr:rowOff>
    </xdr:to>
    <xdr:cxnSp macro="">
      <xdr:nvCxnSpPr>
        <xdr:cNvPr id="354" name="直線コネクタ 353"/>
        <xdr:cNvCxnSpPr/>
      </xdr:nvCxnSpPr>
      <xdr:spPr>
        <a:xfrm flipV="1">
          <a:off x="8750300" y="10205572"/>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90132</xdr:rowOff>
    </xdr:from>
    <xdr:to>
      <xdr:col>45</xdr:col>
      <xdr:colOff>177800</xdr:colOff>
      <xdr:row>59</xdr:row>
      <xdr:rowOff>92839</xdr:rowOff>
    </xdr:to>
    <xdr:cxnSp macro="">
      <xdr:nvCxnSpPr>
        <xdr:cNvPr id="357" name="直線コネクタ 356"/>
        <xdr:cNvCxnSpPr/>
      </xdr:nvCxnSpPr>
      <xdr:spPr>
        <a:xfrm flipV="1">
          <a:off x="7861300" y="10205682"/>
          <a:ext cx="8890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84756</xdr:rowOff>
    </xdr:from>
    <xdr:to>
      <xdr:col>41</xdr:col>
      <xdr:colOff>50800</xdr:colOff>
      <xdr:row>59</xdr:row>
      <xdr:rowOff>92839</xdr:rowOff>
    </xdr:to>
    <xdr:cxnSp macro="">
      <xdr:nvCxnSpPr>
        <xdr:cNvPr id="360" name="直線コネクタ 359"/>
        <xdr:cNvCxnSpPr/>
      </xdr:nvCxnSpPr>
      <xdr:spPr>
        <a:xfrm>
          <a:off x="6972300" y="10200306"/>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83706</xdr:rowOff>
    </xdr:from>
    <xdr:ext cx="534377" cy="259045"/>
    <xdr:sp macro="" textlink="">
      <xdr:nvSpPr>
        <xdr:cNvPr id="362" name="テキスト ボックス 361"/>
        <xdr:cNvSpPr txBox="1"/>
      </xdr:nvSpPr>
      <xdr:spPr>
        <a:xfrm>
          <a:off x="7594111" y="98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82989</xdr:rowOff>
    </xdr:from>
    <xdr:ext cx="534377" cy="259045"/>
    <xdr:sp macro="" textlink="">
      <xdr:nvSpPr>
        <xdr:cNvPr id="364" name="テキスト ボックス 363"/>
        <xdr:cNvSpPr txBox="1"/>
      </xdr:nvSpPr>
      <xdr:spPr>
        <a:xfrm>
          <a:off x="6705111" y="98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38593</xdr:rowOff>
    </xdr:from>
    <xdr:to>
      <xdr:col>55</xdr:col>
      <xdr:colOff>50800</xdr:colOff>
      <xdr:row>59</xdr:row>
      <xdr:rowOff>140193</xdr:rowOff>
    </xdr:to>
    <xdr:sp macro="" textlink="">
      <xdr:nvSpPr>
        <xdr:cNvPr id="370" name="楕円 369"/>
        <xdr:cNvSpPr/>
      </xdr:nvSpPr>
      <xdr:spPr>
        <a:xfrm>
          <a:off x="10426700" y="101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124970</xdr:rowOff>
    </xdr:from>
    <xdr:ext cx="469744" cy="259045"/>
    <xdr:sp macro="" textlink="">
      <xdr:nvSpPr>
        <xdr:cNvPr id="371" name="農林水産業費該当値テキスト"/>
        <xdr:cNvSpPr txBox="1"/>
      </xdr:nvSpPr>
      <xdr:spPr>
        <a:xfrm>
          <a:off x="10528300" y="100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39222</xdr:rowOff>
    </xdr:from>
    <xdr:to>
      <xdr:col>50</xdr:col>
      <xdr:colOff>165100</xdr:colOff>
      <xdr:row>59</xdr:row>
      <xdr:rowOff>140822</xdr:rowOff>
    </xdr:to>
    <xdr:sp macro="" textlink="">
      <xdr:nvSpPr>
        <xdr:cNvPr id="372" name="楕円 371"/>
        <xdr:cNvSpPr/>
      </xdr:nvSpPr>
      <xdr:spPr>
        <a:xfrm>
          <a:off x="9588500" y="101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131949</xdr:rowOff>
    </xdr:from>
    <xdr:ext cx="469744" cy="259045"/>
    <xdr:sp macro="" textlink="">
      <xdr:nvSpPr>
        <xdr:cNvPr id="373" name="テキスト ボックス 372"/>
        <xdr:cNvSpPr txBox="1"/>
      </xdr:nvSpPr>
      <xdr:spPr>
        <a:xfrm>
          <a:off x="9404428" y="1024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39332</xdr:rowOff>
    </xdr:from>
    <xdr:to>
      <xdr:col>46</xdr:col>
      <xdr:colOff>38100</xdr:colOff>
      <xdr:row>59</xdr:row>
      <xdr:rowOff>140932</xdr:rowOff>
    </xdr:to>
    <xdr:sp macro="" textlink="">
      <xdr:nvSpPr>
        <xdr:cNvPr id="374" name="楕円 373"/>
        <xdr:cNvSpPr/>
      </xdr:nvSpPr>
      <xdr:spPr>
        <a:xfrm>
          <a:off x="8699500" y="1015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132059</xdr:rowOff>
    </xdr:from>
    <xdr:ext cx="469744" cy="259045"/>
    <xdr:sp macro="" textlink="">
      <xdr:nvSpPr>
        <xdr:cNvPr id="375" name="テキスト ボックス 374"/>
        <xdr:cNvSpPr txBox="1"/>
      </xdr:nvSpPr>
      <xdr:spPr>
        <a:xfrm>
          <a:off x="8515428" y="1024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42039</xdr:rowOff>
    </xdr:from>
    <xdr:to>
      <xdr:col>41</xdr:col>
      <xdr:colOff>101600</xdr:colOff>
      <xdr:row>59</xdr:row>
      <xdr:rowOff>143639</xdr:rowOff>
    </xdr:to>
    <xdr:sp macro="" textlink="">
      <xdr:nvSpPr>
        <xdr:cNvPr id="376" name="楕円 375"/>
        <xdr:cNvSpPr/>
      </xdr:nvSpPr>
      <xdr:spPr>
        <a:xfrm>
          <a:off x="7810500" y="1015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134766</xdr:rowOff>
    </xdr:from>
    <xdr:ext cx="469744" cy="259045"/>
    <xdr:sp macro="" textlink="">
      <xdr:nvSpPr>
        <xdr:cNvPr id="377" name="テキスト ボックス 376"/>
        <xdr:cNvSpPr txBox="1"/>
      </xdr:nvSpPr>
      <xdr:spPr>
        <a:xfrm>
          <a:off x="7626428" y="1025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33956</xdr:rowOff>
    </xdr:from>
    <xdr:to>
      <xdr:col>36</xdr:col>
      <xdr:colOff>165100</xdr:colOff>
      <xdr:row>59</xdr:row>
      <xdr:rowOff>135556</xdr:rowOff>
    </xdr:to>
    <xdr:sp macro="" textlink="">
      <xdr:nvSpPr>
        <xdr:cNvPr id="378" name="楕円 377"/>
        <xdr:cNvSpPr/>
      </xdr:nvSpPr>
      <xdr:spPr>
        <a:xfrm>
          <a:off x="6921500" y="101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126683</xdr:rowOff>
    </xdr:from>
    <xdr:ext cx="469744" cy="259045"/>
    <xdr:sp macro="" textlink="">
      <xdr:nvSpPr>
        <xdr:cNvPr id="379" name="テキスト ボックス 378"/>
        <xdr:cNvSpPr txBox="1"/>
      </xdr:nvSpPr>
      <xdr:spPr>
        <a:xfrm>
          <a:off x="6737428" y="102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43669</xdr:rowOff>
    </xdr:from>
    <xdr:to>
      <xdr:col>55</xdr:col>
      <xdr:colOff>0</xdr:colOff>
      <xdr:row>78</xdr:row>
      <xdr:rowOff>30390</xdr:rowOff>
    </xdr:to>
    <xdr:cxnSp macro="">
      <xdr:nvCxnSpPr>
        <xdr:cNvPr id="408" name="直線コネクタ 407"/>
        <xdr:cNvCxnSpPr/>
      </xdr:nvCxnSpPr>
      <xdr:spPr>
        <a:xfrm flipV="1">
          <a:off x="9639300" y="13073869"/>
          <a:ext cx="838200" cy="32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80663</xdr:rowOff>
    </xdr:from>
    <xdr:ext cx="534377" cy="259045"/>
    <xdr:sp macro="" textlink="">
      <xdr:nvSpPr>
        <xdr:cNvPr id="409" name="商工費平均値テキスト"/>
        <xdr:cNvSpPr txBox="1"/>
      </xdr:nvSpPr>
      <xdr:spPr>
        <a:xfrm>
          <a:off x="10528300" y="13110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30390</xdr:rowOff>
    </xdr:from>
    <xdr:to>
      <xdr:col>50</xdr:col>
      <xdr:colOff>114300</xdr:colOff>
      <xdr:row>78</xdr:row>
      <xdr:rowOff>72434</xdr:rowOff>
    </xdr:to>
    <xdr:cxnSp macro="">
      <xdr:nvCxnSpPr>
        <xdr:cNvPr id="411" name="直線コネクタ 410"/>
        <xdr:cNvCxnSpPr/>
      </xdr:nvCxnSpPr>
      <xdr:spPr>
        <a:xfrm flipV="1">
          <a:off x="8750300" y="13403490"/>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72434</xdr:rowOff>
    </xdr:from>
    <xdr:to>
      <xdr:col>45</xdr:col>
      <xdr:colOff>177800</xdr:colOff>
      <xdr:row>78</xdr:row>
      <xdr:rowOff>137471</xdr:rowOff>
    </xdr:to>
    <xdr:cxnSp macro="">
      <xdr:nvCxnSpPr>
        <xdr:cNvPr id="414" name="直線コネクタ 413"/>
        <xdr:cNvCxnSpPr/>
      </xdr:nvCxnSpPr>
      <xdr:spPr>
        <a:xfrm flipV="1">
          <a:off x="7861300" y="13445534"/>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132175</xdr:rowOff>
    </xdr:from>
    <xdr:to>
      <xdr:col>41</xdr:col>
      <xdr:colOff>50800</xdr:colOff>
      <xdr:row>78</xdr:row>
      <xdr:rowOff>137471</xdr:rowOff>
    </xdr:to>
    <xdr:cxnSp macro="">
      <xdr:nvCxnSpPr>
        <xdr:cNvPr id="417" name="直線コネクタ 416"/>
        <xdr:cNvCxnSpPr/>
      </xdr:nvCxnSpPr>
      <xdr:spPr>
        <a:xfrm>
          <a:off x="6972300" y="13505275"/>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1" name="テキスト ボックス 420"/>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164319</xdr:rowOff>
    </xdr:from>
    <xdr:to>
      <xdr:col>55</xdr:col>
      <xdr:colOff>50800</xdr:colOff>
      <xdr:row>76</xdr:row>
      <xdr:rowOff>94469</xdr:rowOff>
    </xdr:to>
    <xdr:sp macro="" textlink="">
      <xdr:nvSpPr>
        <xdr:cNvPr id="427" name="楕円 426"/>
        <xdr:cNvSpPr/>
      </xdr:nvSpPr>
      <xdr:spPr>
        <a:xfrm>
          <a:off x="10426700" y="130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15746</xdr:rowOff>
    </xdr:from>
    <xdr:ext cx="534377" cy="259045"/>
    <xdr:sp macro="" textlink="">
      <xdr:nvSpPr>
        <xdr:cNvPr id="428" name="商工費該当値テキスト"/>
        <xdr:cNvSpPr txBox="1"/>
      </xdr:nvSpPr>
      <xdr:spPr>
        <a:xfrm>
          <a:off x="10528300" y="1287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151040</xdr:rowOff>
    </xdr:from>
    <xdr:to>
      <xdr:col>50</xdr:col>
      <xdr:colOff>165100</xdr:colOff>
      <xdr:row>78</xdr:row>
      <xdr:rowOff>81190</xdr:rowOff>
    </xdr:to>
    <xdr:sp macro="" textlink="">
      <xdr:nvSpPr>
        <xdr:cNvPr id="429" name="楕円 428"/>
        <xdr:cNvSpPr/>
      </xdr:nvSpPr>
      <xdr:spPr>
        <a:xfrm>
          <a:off x="9588500" y="1335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72317</xdr:rowOff>
    </xdr:from>
    <xdr:ext cx="469744" cy="259045"/>
    <xdr:sp macro="" textlink="">
      <xdr:nvSpPr>
        <xdr:cNvPr id="430" name="テキスト ボックス 429"/>
        <xdr:cNvSpPr txBox="1"/>
      </xdr:nvSpPr>
      <xdr:spPr>
        <a:xfrm>
          <a:off x="9404428" y="1344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21634</xdr:rowOff>
    </xdr:from>
    <xdr:to>
      <xdr:col>46</xdr:col>
      <xdr:colOff>38100</xdr:colOff>
      <xdr:row>78</xdr:row>
      <xdr:rowOff>123234</xdr:rowOff>
    </xdr:to>
    <xdr:sp macro="" textlink="">
      <xdr:nvSpPr>
        <xdr:cNvPr id="431" name="楕円 430"/>
        <xdr:cNvSpPr/>
      </xdr:nvSpPr>
      <xdr:spPr>
        <a:xfrm>
          <a:off x="8699500" y="133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114361</xdr:rowOff>
    </xdr:from>
    <xdr:ext cx="469744" cy="259045"/>
    <xdr:sp macro="" textlink="">
      <xdr:nvSpPr>
        <xdr:cNvPr id="432" name="テキスト ボックス 431"/>
        <xdr:cNvSpPr txBox="1"/>
      </xdr:nvSpPr>
      <xdr:spPr>
        <a:xfrm>
          <a:off x="8515428" y="134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86671</xdr:rowOff>
    </xdr:from>
    <xdr:to>
      <xdr:col>41</xdr:col>
      <xdr:colOff>101600</xdr:colOff>
      <xdr:row>79</xdr:row>
      <xdr:rowOff>16821</xdr:rowOff>
    </xdr:to>
    <xdr:sp macro="" textlink="">
      <xdr:nvSpPr>
        <xdr:cNvPr id="433" name="楕円 432"/>
        <xdr:cNvSpPr/>
      </xdr:nvSpPr>
      <xdr:spPr>
        <a:xfrm>
          <a:off x="7810500" y="134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7948</xdr:rowOff>
    </xdr:from>
    <xdr:ext cx="469744" cy="259045"/>
    <xdr:sp macro="" textlink="">
      <xdr:nvSpPr>
        <xdr:cNvPr id="434" name="テキスト ボックス 433"/>
        <xdr:cNvSpPr txBox="1"/>
      </xdr:nvSpPr>
      <xdr:spPr>
        <a:xfrm>
          <a:off x="7626428" y="13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81375</xdr:rowOff>
    </xdr:from>
    <xdr:to>
      <xdr:col>36</xdr:col>
      <xdr:colOff>165100</xdr:colOff>
      <xdr:row>79</xdr:row>
      <xdr:rowOff>11525</xdr:rowOff>
    </xdr:to>
    <xdr:sp macro="" textlink="">
      <xdr:nvSpPr>
        <xdr:cNvPr id="435" name="楕円 434"/>
        <xdr:cNvSpPr/>
      </xdr:nvSpPr>
      <xdr:spPr>
        <a:xfrm>
          <a:off x="6921500" y="134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2652</xdr:rowOff>
    </xdr:from>
    <xdr:ext cx="469744" cy="259045"/>
    <xdr:sp macro="" textlink="">
      <xdr:nvSpPr>
        <xdr:cNvPr id="436" name="テキスト ボックス 435"/>
        <xdr:cNvSpPr txBox="1"/>
      </xdr:nvSpPr>
      <xdr:spPr>
        <a:xfrm>
          <a:off x="6737428" y="135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53406</xdr:rowOff>
    </xdr:from>
    <xdr:to>
      <xdr:col>55</xdr:col>
      <xdr:colOff>0</xdr:colOff>
      <xdr:row>99</xdr:row>
      <xdr:rowOff>56397</xdr:rowOff>
    </xdr:to>
    <xdr:cxnSp macro="">
      <xdr:nvCxnSpPr>
        <xdr:cNvPr id="467" name="直線コネクタ 466"/>
        <xdr:cNvCxnSpPr/>
      </xdr:nvCxnSpPr>
      <xdr:spPr>
        <a:xfrm>
          <a:off x="9639300" y="17026956"/>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53406</xdr:rowOff>
    </xdr:from>
    <xdr:to>
      <xdr:col>50</xdr:col>
      <xdr:colOff>114300</xdr:colOff>
      <xdr:row>99</xdr:row>
      <xdr:rowOff>66559</xdr:rowOff>
    </xdr:to>
    <xdr:cxnSp macro="">
      <xdr:nvCxnSpPr>
        <xdr:cNvPr id="470" name="直線コネクタ 469"/>
        <xdr:cNvCxnSpPr/>
      </xdr:nvCxnSpPr>
      <xdr:spPr>
        <a:xfrm flipV="1">
          <a:off x="8750300" y="17026956"/>
          <a:ext cx="8890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66559</xdr:rowOff>
    </xdr:from>
    <xdr:to>
      <xdr:col>45</xdr:col>
      <xdr:colOff>177800</xdr:colOff>
      <xdr:row>99</xdr:row>
      <xdr:rowOff>70830</xdr:rowOff>
    </xdr:to>
    <xdr:cxnSp macro="">
      <xdr:nvCxnSpPr>
        <xdr:cNvPr id="473" name="直線コネクタ 472"/>
        <xdr:cNvCxnSpPr/>
      </xdr:nvCxnSpPr>
      <xdr:spPr>
        <a:xfrm flipV="1">
          <a:off x="7861300" y="17040109"/>
          <a:ext cx="8890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5" name="テキスト ボックス 474"/>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57552</xdr:rowOff>
    </xdr:from>
    <xdr:to>
      <xdr:col>41</xdr:col>
      <xdr:colOff>50800</xdr:colOff>
      <xdr:row>99</xdr:row>
      <xdr:rowOff>70830</xdr:rowOff>
    </xdr:to>
    <xdr:cxnSp macro="">
      <xdr:nvCxnSpPr>
        <xdr:cNvPr id="476" name="直線コネクタ 475"/>
        <xdr:cNvCxnSpPr/>
      </xdr:nvCxnSpPr>
      <xdr:spPr>
        <a:xfrm>
          <a:off x="6972300" y="17031102"/>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114568</xdr:rowOff>
    </xdr:from>
    <xdr:ext cx="534377" cy="259045"/>
    <xdr:sp macro="" textlink="">
      <xdr:nvSpPr>
        <xdr:cNvPr id="478" name="テキスト ボックス 477"/>
        <xdr:cNvSpPr txBox="1"/>
      </xdr:nvSpPr>
      <xdr:spPr>
        <a:xfrm>
          <a:off x="7594111" y="170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117406</xdr:rowOff>
    </xdr:from>
    <xdr:ext cx="534377" cy="259045"/>
    <xdr:sp macro="" textlink="">
      <xdr:nvSpPr>
        <xdr:cNvPr id="480" name="テキスト ボックス 479"/>
        <xdr:cNvSpPr txBox="1"/>
      </xdr:nvSpPr>
      <xdr:spPr>
        <a:xfrm>
          <a:off x="6705111" y="170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5597</xdr:rowOff>
    </xdr:from>
    <xdr:to>
      <xdr:col>55</xdr:col>
      <xdr:colOff>50800</xdr:colOff>
      <xdr:row>99</xdr:row>
      <xdr:rowOff>107197</xdr:rowOff>
    </xdr:to>
    <xdr:sp macro="" textlink="">
      <xdr:nvSpPr>
        <xdr:cNvPr id="486" name="楕円 485"/>
        <xdr:cNvSpPr/>
      </xdr:nvSpPr>
      <xdr:spPr>
        <a:xfrm>
          <a:off x="10426700" y="169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136424</xdr:rowOff>
    </xdr:from>
    <xdr:ext cx="599010" cy="259045"/>
    <xdr:sp macro="" textlink="">
      <xdr:nvSpPr>
        <xdr:cNvPr id="487" name="土木費該当値テキスト"/>
        <xdr:cNvSpPr txBox="1"/>
      </xdr:nvSpPr>
      <xdr:spPr>
        <a:xfrm>
          <a:off x="10528300" y="1676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2606</xdr:rowOff>
    </xdr:from>
    <xdr:to>
      <xdr:col>50</xdr:col>
      <xdr:colOff>165100</xdr:colOff>
      <xdr:row>99</xdr:row>
      <xdr:rowOff>104206</xdr:rowOff>
    </xdr:to>
    <xdr:sp macro="" textlink="">
      <xdr:nvSpPr>
        <xdr:cNvPr id="488" name="楕円 487"/>
        <xdr:cNvSpPr/>
      </xdr:nvSpPr>
      <xdr:spPr>
        <a:xfrm>
          <a:off x="9588500" y="169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120733</xdr:rowOff>
    </xdr:from>
    <xdr:ext cx="599010" cy="259045"/>
    <xdr:sp macro="" textlink="">
      <xdr:nvSpPr>
        <xdr:cNvPr id="489" name="テキスト ボックス 488"/>
        <xdr:cNvSpPr txBox="1"/>
      </xdr:nvSpPr>
      <xdr:spPr>
        <a:xfrm>
          <a:off x="9339795" y="167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15759</xdr:rowOff>
    </xdr:from>
    <xdr:to>
      <xdr:col>46</xdr:col>
      <xdr:colOff>38100</xdr:colOff>
      <xdr:row>99</xdr:row>
      <xdr:rowOff>117359</xdr:rowOff>
    </xdr:to>
    <xdr:sp macro="" textlink="">
      <xdr:nvSpPr>
        <xdr:cNvPr id="490" name="楕円 489"/>
        <xdr:cNvSpPr/>
      </xdr:nvSpPr>
      <xdr:spPr>
        <a:xfrm>
          <a:off x="8699500" y="1698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133886</xdr:rowOff>
    </xdr:from>
    <xdr:ext cx="534377" cy="259045"/>
    <xdr:sp macro="" textlink="">
      <xdr:nvSpPr>
        <xdr:cNvPr id="491" name="テキスト ボックス 490"/>
        <xdr:cNvSpPr txBox="1"/>
      </xdr:nvSpPr>
      <xdr:spPr>
        <a:xfrm>
          <a:off x="8483111" y="167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20030</xdr:rowOff>
    </xdr:from>
    <xdr:to>
      <xdr:col>41</xdr:col>
      <xdr:colOff>101600</xdr:colOff>
      <xdr:row>99</xdr:row>
      <xdr:rowOff>121630</xdr:rowOff>
    </xdr:to>
    <xdr:sp macro="" textlink="">
      <xdr:nvSpPr>
        <xdr:cNvPr id="492" name="楕円 491"/>
        <xdr:cNvSpPr/>
      </xdr:nvSpPr>
      <xdr:spPr>
        <a:xfrm>
          <a:off x="7810500" y="169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138157</xdr:rowOff>
    </xdr:from>
    <xdr:ext cx="534377" cy="259045"/>
    <xdr:sp macro="" textlink="">
      <xdr:nvSpPr>
        <xdr:cNvPr id="493" name="テキスト ボックス 492"/>
        <xdr:cNvSpPr txBox="1"/>
      </xdr:nvSpPr>
      <xdr:spPr>
        <a:xfrm>
          <a:off x="7594111" y="1676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6752</xdr:rowOff>
    </xdr:from>
    <xdr:to>
      <xdr:col>36</xdr:col>
      <xdr:colOff>165100</xdr:colOff>
      <xdr:row>99</xdr:row>
      <xdr:rowOff>108352</xdr:rowOff>
    </xdr:to>
    <xdr:sp macro="" textlink="">
      <xdr:nvSpPr>
        <xdr:cNvPr id="494" name="楕円 493"/>
        <xdr:cNvSpPr/>
      </xdr:nvSpPr>
      <xdr:spPr>
        <a:xfrm>
          <a:off x="6921500" y="169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124879</xdr:rowOff>
    </xdr:from>
    <xdr:ext cx="599010" cy="259045"/>
    <xdr:sp macro="" textlink="">
      <xdr:nvSpPr>
        <xdr:cNvPr id="495" name="テキスト ボックス 494"/>
        <xdr:cNvSpPr txBox="1"/>
      </xdr:nvSpPr>
      <xdr:spPr>
        <a:xfrm>
          <a:off x="6672795" y="1675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28383</xdr:rowOff>
    </xdr:from>
    <xdr:to>
      <xdr:col>85</xdr:col>
      <xdr:colOff>127000</xdr:colOff>
      <xdr:row>37</xdr:row>
      <xdr:rowOff>88744</xdr:rowOff>
    </xdr:to>
    <xdr:cxnSp macro="">
      <xdr:nvCxnSpPr>
        <xdr:cNvPr id="526" name="直線コネクタ 525"/>
        <xdr:cNvCxnSpPr/>
      </xdr:nvCxnSpPr>
      <xdr:spPr>
        <a:xfrm flipV="1">
          <a:off x="15481300" y="6372033"/>
          <a:ext cx="838200" cy="6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88744</xdr:rowOff>
    </xdr:from>
    <xdr:to>
      <xdr:col>81</xdr:col>
      <xdr:colOff>50800</xdr:colOff>
      <xdr:row>37</xdr:row>
      <xdr:rowOff>108393</xdr:rowOff>
    </xdr:to>
    <xdr:cxnSp macro="">
      <xdr:nvCxnSpPr>
        <xdr:cNvPr id="529" name="直線コネクタ 528"/>
        <xdr:cNvCxnSpPr/>
      </xdr:nvCxnSpPr>
      <xdr:spPr>
        <a:xfrm flipV="1">
          <a:off x="14592300" y="6432394"/>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108393</xdr:rowOff>
    </xdr:from>
    <xdr:to>
      <xdr:col>76</xdr:col>
      <xdr:colOff>114300</xdr:colOff>
      <xdr:row>37</xdr:row>
      <xdr:rowOff>137338</xdr:rowOff>
    </xdr:to>
    <xdr:cxnSp macro="">
      <xdr:nvCxnSpPr>
        <xdr:cNvPr id="532" name="直線コネクタ 531"/>
        <xdr:cNvCxnSpPr/>
      </xdr:nvCxnSpPr>
      <xdr:spPr>
        <a:xfrm flipV="1">
          <a:off x="13703300" y="6452043"/>
          <a:ext cx="889000" cy="2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63130</xdr:rowOff>
    </xdr:from>
    <xdr:to>
      <xdr:col>71</xdr:col>
      <xdr:colOff>177800</xdr:colOff>
      <xdr:row>37</xdr:row>
      <xdr:rowOff>137338</xdr:rowOff>
    </xdr:to>
    <xdr:cxnSp macro="">
      <xdr:nvCxnSpPr>
        <xdr:cNvPr id="535" name="直線コネクタ 534"/>
        <xdr:cNvCxnSpPr/>
      </xdr:nvCxnSpPr>
      <xdr:spPr>
        <a:xfrm>
          <a:off x="12814300" y="6406780"/>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148981</xdr:rowOff>
    </xdr:from>
    <xdr:ext cx="534377" cy="259045"/>
    <xdr:sp macro="" textlink="">
      <xdr:nvSpPr>
        <xdr:cNvPr id="539" name="テキスト ボックス 538"/>
        <xdr:cNvSpPr txBox="1"/>
      </xdr:nvSpPr>
      <xdr:spPr>
        <a:xfrm>
          <a:off x="12547111" y="64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149033</xdr:rowOff>
    </xdr:from>
    <xdr:to>
      <xdr:col>85</xdr:col>
      <xdr:colOff>177800</xdr:colOff>
      <xdr:row>37</xdr:row>
      <xdr:rowOff>79183</xdr:rowOff>
    </xdr:to>
    <xdr:sp macro="" textlink="">
      <xdr:nvSpPr>
        <xdr:cNvPr id="545" name="楕円 544"/>
        <xdr:cNvSpPr/>
      </xdr:nvSpPr>
      <xdr:spPr>
        <a:xfrm>
          <a:off x="16268700" y="63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460</xdr:rowOff>
    </xdr:from>
    <xdr:ext cx="534377" cy="259045"/>
    <xdr:sp macro="" textlink="">
      <xdr:nvSpPr>
        <xdr:cNvPr id="546" name="消防費該当値テキスト"/>
        <xdr:cNvSpPr txBox="1"/>
      </xdr:nvSpPr>
      <xdr:spPr>
        <a:xfrm>
          <a:off x="16370300" y="6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37944</xdr:rowOff>
    </xdr:from>
    <xdr:to>
      <xdr:col>81</xdr:col>
      <xdr:colOff>101600</xdr:colOff>
      <xdr:row>37</xdr:row>
      <xdr:rowOff>139544</xdr:rowOff>
    </xdr:to>
    <xdr:sp macro="" textlink="">
      <xdr:nvSpPr>
        <xdr:cNvPr id="547" name="楕円 546"/>
        <xdr:cNvSpPr/>
      </xdr:nvSpPr>
      <xdr:spPr>
        <a:xfrm>
          <a:off x="15430500" y="63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130671</xdr:rowOff>
    </xdr:from>
    <xdr:ext cx="534377" cy="259045"/>
    <xdr:sp macro="" textlink="">
      <xdr:nvSpPr>
        <xdr:cNvPr id="548" name="テキスト ボックス 547"/>
        <xdr:cNvSpPr txBox="1"/>
      </xdr:nvSpPr>
      <xdr:spPr>
        <a:xfrm>
          <a:off x="15214111" y="64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57593</xdr:rowOff>
    </xdr:from>
    <xdr:to>
      <xdr:col>76</xdr:col>
      <xdr:colOff>165100</xdr:colOff>
      <xdr:row>37</xdr:row>
      <xdr:rowOff>159193</xdr:rowOff>
    </xdr:to>
    <xdr:sp macro="" textlink="">
      <xdr:nvSpPr>
        <xdr:cNvPr id="549" name="楕円 548"/>
        <xdr:cNvSpPr/>
      </xdr:nvSpPr>
      <xdr:spPr>
        <a:xfrm>
          <a:off x="14541500" y="64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150320</xdr:rowOff>
    </xdr:from>
    <xdr:ext cx="534377" cy="259045"/>
    <xdr:sp macro="" textlink="">
      <xdr:nvSpPr>
        <xdr:cNvPr id="550" name="テキスト ボックス 549"/>
        <xdr:cNvSpPr txBox="1"/>
      </xdr:nvSpPr>
      <xdr:spPr>
        <a:xfrm>
          <a:off x="14325111" y="649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86538</xdr:rowOff>
    </xdr:from>
    <xdr:to>
      <xdr:col>72</xdr:col>
      <xdr:colOff>38100</xdr:colOff>
      <xdr:row>38</xdr:row>
      <xdr:rowOff>16687</xdr:rowOff>
    </xdr:to>
    <xdr:sp macro="" textlink="">
      <xdr:nvSpPr>
        <xdr:cNvPr id="551" name="楕円 550"/>
        <xdr:cNvSpPr/>
      </xdr:nvSpPr>
      <xdr:spPr>
        <a:xfrm>
          <a:off x="13652500" y="6430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7815</xdr:rowOff>
    </xdr:from>
    <xdr:ext cx="534377" cy="259045"/>
    <xdr:sp macro="" textlink="">
      <xdr:nvSpPr>
        <xdr:cNvPr id="552" name="テキスト ボックス 551"/>
        <xdr:cNvSpPr txBox="1"/>
      </xdr:nvSpPr>
      <xdr:spPr>
        <a:xfrm>
          <a:off x="13436111" y="65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12330</xdr:rowOff>
    </xdr:from>
    <xdr:to>
      <xdr:col>67</xdr:col>
      <xdr:colOff>101600</xdr:colOff>
      <xdr:row>37</xdr:row>
      <xdr:rowOff>113930</xdr:rowOff>
    </xdr:to>
    <xdr:sp macro="" textlink="">
      <xdr:nvSpPr>
        <xdr:cNvPr id="553" name="楕円 552"/>
        <xdr:cNvSpPr/>
      </xdr:nvSpPr>
      <xdr:spPr>
        <a:xfrm>
          <a:off x="12763500" y="63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130457</xdr:rowOff>
    </xdr:from>
    <xdr:ext cx="534377" cy="259045"/>
    <xdr:sp macro="" textlink="">
      <xdr:nvSpPr>
        <xdr:cNvPr id="554" name="テキスト ボックス 553"/>
        <xdr:cNvSpPr txBox="1"/>
      </xdr:nvSpPr>
      <xdr:spPr>
        <a:xfrm>
          <a:off x="12547111" y="61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150787</xdr:rowOff>
    </xdr:from>
    <xdr:to>
      <xdr:col>85</xdr:col>
      <xdr:colOff>127000</xdr:colOff>
      <xdr:row>57</xdr:row>
      <xdr:rowOff>151916</xdr:rowOff>
    </xdr:to>
    <xdr:cxnSp macro="">
      <xdr:nvCxnSpPr>
        <xdr:cNvPr id="581" name="直線コネクタ 580"/>
        <xdr:cNvCxnSpPr/>
      </xdr:nvCxnSpPr>
      <xdr:spPr>
        <a:xfrm flipV="1">
          <a:off x="15481300" y="9923437"/>
          <a:ext cx="8382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138708</xdr:rowOff>
    </xdr:from>
    <xdr:to>
      <xdr:col>81</xdr:col>
      <xdr:colOff>50800</xdr:colOff>
      <xdr:row>57</xdr:row>
      <xdr:rowOff>151916</xdr:rowOff>
    </xdr:to>
    <xdr:cxnSp macro="">
      <xdr:nvCxnSpPr>
        <xdr:cNvPr id="584" name="直線コネクタ 583"/>
        <xdr:cNvCxnSpPr/>
      </xdr:nvCxnSpPr>
      <xdr:spPr>
        <a:xfrm>
          <a:off x="14592300" y="9911358"/>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118454</xdr:rowOff>
    </xdr:from>
    <xdr:to>
      <xdr:col>76</xdr:col>
      <xdr:colOff>114300</xdr:colOff>
      <xdr:row>57</xdr:row>
      <xdr:rowOff>138708</xdr:rowOff>
    </xdr:to>
    <xdr:cxnSp macro="">
      <xdr:nvCxnSpPr>
        <xdr:cNvPr id="587" name="直線コネクタ 586"/>
        <xdr:cNvCxnSpPr/>
      </xdr:nvCxnSpPr>
      <xdr:spPr>
        <a:xfrm>
          <a:off x="13703300" y="9891104"/>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118454</xdr:rowOff>
    </xdr:from>
    <xdr:to>
      <xdr:col>71</xdr:col>
      <xdr:colOff>177800</xdr:colOff>
      <xdr:row>57</xdr:row>
      <xdr:rowOff>134876</xdr:rowOff>
    </xdr:to>
    <xdr:cxnSp macro="">
      <xdr:nvCxnSpPr>
        <xdr:cNvPr id="590" name="直線コネクタ 589"/>
        <xdr:cNvCxnSpPr/>
      </xdr:nvCxnSpPr>
      <xdr:spPr>
        <a:xfrm flipV="1">
          <a:off x="12814300" y="9891104"/>
          <a:ext cx="8890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99987</xdr:rowOff>
    </xdr:from>
    <xdr:to>
      <xdr:col>85</xdr:col>
      <xdr:colOff>177800</xdr:colOff>
      <xdr:row>58</xdr:row>
      <xdr:rowOff>30137</xdr:rowOff>
    </xdr:to>
    <xdr:sp macro="" textlink="">
      <xdr:nvSpPr>
        <xdr:cNvPr id="600" name="楕円 599"/>
        <xdr:cNvSpPr/>
      </xdr:nvSpPr>
      <xdr:spPr>
        <a:xfrm>
          <a:off x="16268700" y="98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14914</xdr:rowOff>
    </xdr:from>
    <xdr:ext cx="534377" cy="259045"/>
    <xdr:sp macro="" textlink="">
      <xdr:nvSpPr>
        <xdr:cNvPr id="601" name="教育費該当値テキスト"/>
        <xdr:cNvSpPr txBox="1"/>
      </xdr:nvSpPr>
      <xdr:spPr>
        <a:xfrm>
          <a:off x="16370300" y="97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101116</xdr:rowOff>
    </xdr:from>
    <xdr:to>
      <xdr:col>81</xdr:col>
      <xdr:colOff>101600</xdr:colOff>
      <xdr:row>58</xdr:row>
      <xdr:rowOff>31266</xdr:rowOff>
    </xdr:to>
    <xdr:sp macro="" textlink="">
      <xdr:nvSpPr>
        <xdr:cNvPr id="602" name="楕円 601"/>
        <xdr:cNvSpPr/>
      </xdr:nvSpPr>
      <xdr:spPr>
        <a:xfrm>
          <a:off x="15430500" y="98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22393</xdr:rowOff>
    </xdr:from>
    <xdr:ext cx="534377" cy="259045"/>
    <xdr:sp macro="" textlink="">
      <xdr:nvSpPr>
        <xdr:cNvPr id="603" name="テキスト ボックス 602"/>
        <xdr:cNvSpPr txBox="1"/>
      </xdr:nvSpPr>
      <xdr:spPr>
        <a:xfrm>
          <a:off x="15214111" y="996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87908</xdr:rowOff>
    </xdr:from>
    <xdr:to>
      <xdr:col>76</xdr:col>
      <xdr:colOff>165100</xdr:colOff>
      <xdr:row>58</xdr:row>
      <xdr:rowOff>18058</xdr:rowOff>
    </xdr:to>
    <xdr:sp macro="" textlink="">
      <xdr:nvSpPr>
        <xdr:cNvPr id="604" name="楕円 603"/>
        <xdr:cNvSpPr/>
      </xdr:nvSpPr>
      <xdr:spPr>
        <a:xfrm>
          <a:off x="14541500" y="98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9185</xdr:rowOff>
    </xdr:from>
    <xdr:ext cx="534377" cy="259045"/>
    <xdr:sp macro="" textlink="">
      <xdr:nvSpPr>
        <xdr:cNvPr id="605" name="テキスト ボックス 604"/>
        <xdr:cNvSpPr txBox="1"/>
      </xdr:nvSpPr>
      <xdr:spPr>
        <a:xfrm>
          <a:off x="14325111" y="99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67654</xdr:rowOff>
    </xdr:from>
    <xdr:to>
      <xdr:col>72</xdr:col>
      <xdr:colOff>38100</xdr:colOff>
      <xdr:row>57</xdr:row>
      <xdr:rowOff>169254</xdr:rowOff>
    </xdr:to>
    <xdr:sp macro="" textlink="">
      <xdr:nvSpPr>
        <xdr:cNvPr id="606" name="楕円 605"/>
        <xdr:cNvSpPr/>
      </xdr:nvSpPr>
      <xdr:spPr>
        <a:xfrm>
          <a:off x="13652500" y="98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160381</xdr:rowOff>
    </xdr:from>
    <xdr:ext cx="534377" cy="259045"/>
    <xdr:sp macro="" textlink="">
      <xdr:nvSpPr>
        <xdr:cNvPr id="607" name="テキスト ボックス 606"/>
        <xdr:cNvSpPr txBox="1"/>
      </xdr:nvSpPr>
      <xdr:spPr>
        <a:xfrm>
          <a:off x="13436111" y="99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84076</xdr:rowOff>
    </xdr:from>
    <xdr:to>
      <xdr:col>67</xdr:col>
      <xdr:colOff>101600</xdr:colOff>
      <xdr:row>58</xdr:row>
      <xdr:rowOff>14226</xdr:rowOff>
    </xdr:to>
    <xdr:sp macro="" textlink="">
      <xdr:nvSpPr>
        <xdr:cNvPr id="608" name="楕円 607"/>
        <xdr:cNvSpPr/>
      </xdr:nvSpPr>
      <xdr:spPr>
        <a:xfrm>
          <a:off x="12763500" y="98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5353</xdr:rowOff>
    </xdr:from>
    <xdr:ext cx="534377" cy="259045"/>
    <xdr:sp macro="" textlink="">
      <xdr:nvSpPr>
        <xdr:cNvPr id="609" name="テキスト ボックス 608"/>
        <xdr:cNvSpPr txBox="1"/>
      </xdr:nvSpPr>
      <xdr:spPr>
        <a:xfrm>
          <a:off x="12547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41877</xdr:rowOff>
    </xdr:from>
    <xdr:to>
      <xdr:col>85</xdr:col>
      <xdr:colOff>127000</xdr:colOff>
      <xdr:row>79</xdr:row>
      <xdr:rowOff>44004</xdr:rowOff>
    </xdr:to>
    <xdr:cxnSp macro="">
      <xdr:nvCxnSpPr>
        <xdr:cNvPr id="638" name="直線コネクタ 637"/>
        <xdr:cNvCxnSpPr/>
      </xdr:nvCxnSpPr>
      <xdr:spPr>
        <a:xfrm flipV="1">
          <a:off x="15481300" y="13586427"/>
          <a:ext cx="8382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38708</xdr:rowOff>
    </xdr:from>
    <xdr:to>
      <xdr:col>81</xdr:col>
      <xdr:colOff>50800</xdr:colOff>
      <xdr:row>79</xdr:row>
      <xdr:rowOff>44004</xdr:rowOff>
    </xdr:to>
    <xdr:cxnSp macro="">
      <xdr:nvCxnSpPr>
        <xdr:cNvPr id="641" name="直線コネクタ 640"/>
        <xdr:cNvCxnSpPr/>
      </xdr:nvCxnSpPr>
      <xdr:spPr>
        <a:xfrm>
          <a:off x="14592300" y="13583258"/>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17608</xdr:rowOff>
    </xdr:from>
    <xdr:to>
      <xdr:col>76</xdr:col>
      <xdr:colOff>114300</xdr:colOff>
      <xdr:row>79</xdr:row>
      <xdr:rowOff>38708</xdr:rowOff>
    </xdr:to>
    <xdr:cxnSp macro="">
      <xdr:nvCxnSpPr>
        <xdr:cNvPr id="644" name="直線コネクタ 643"/>
        <xdr:cNvCxnSpPr/>
      </xdr:nvCxnSpPr>
      <xdr:spPr>
        <a:xfrm>
          <a:off x="13703300" y="13562158"/>
          <a:ext cx="889000" cy="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17608</xdr:rowOff>
    </xdr:from>
    <xdr:to>
      <xdr:col>71</xdr:col>
      <xdr:colOff>177800</xdr:colOff>
      <xdr:row>79</xdr:row>
      <xdr:rowOff>39297</xdr:rowOff>
    </xdr:to>
    <xdr:cxnSp macro="">
      <xdr:nvCxnSpPr>
        <xdr:cNvPr id="647" name="直線コネクタ 646"/>
        <xdr:cNvCxnSpPr/>
      </xdr:nvCxnSpPr>
      <xdr:spPr>
        <a:xfrm flipV="1">
          <a:off x="12814300" y="13562158"/>
          <a:ext cx="889000" cy="2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75195</xdr:rowOff>
    </xdr:from>
    <xdr:ext cx="469744" cy="259045"/>
    <xdr:sp macro="" textlink="">
      <xdr:nvSpPr>
        <xdr:cNvPr id="649" name="テキスト ボックス 648"/>
        <xdr:cNvSpPr txBox="1"/>
      </xdr:nvSpPr>
      <xdr:spPr>
        <a:xfrm>
          <a:off x="13468428" y="136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162527</xdr:rowOff>
    </xdr:from>
    <xdr:to>
      <xdr:col>85</xdr:col>
      <xdr:colOff>177800</xdr:colOff>
      <xdr:row>79</xdr:row>
      <xdr:rowOff>92677</xdr:rowOff>
    </xdr:to>
    <xdr:sp macro="" textlink="">
      <xdr:nvSpPr>
        <xdr:cNvPr id="657" name="楕円 656"/>
        <xdr:cNvSpPr/>
      </xdr:nvSpPr>
      <xdr:spPr>
        <a:xfrm>
          <a:off x="16268700" y="135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124979</xdr:rowOff>
    </xdr:from>
    <xdr:ext cx="469744" cy="259045"/>
    <xdr:sp macro="" textlink="">
      <xdr:nvSpPr>
        <xdr:cNvPr id="658" name="災害復旧費該当値テキスト"/>
        <xdr:cNvSpPr txBox="1"/>
      </xdr:nvSpPr>
      <xdr:spPr>
        <a:xfrm>
          <a:off x="16370300" y="134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164654</xdr:rowOff>
    </xdr:from>
    <xdr:to>
      <xdr:col>81</xdr:col>
      <xdr:colOff>101600</xdr:colOff>
      <xdr:row>79</xdr:row>
      <xdr:rowOff>94804</xdr:rowOff>
    </xdr:to>
    <xdr:sp macro="" textlink="">
      <xdr:nvSpPr>
        <xdr:cNvPr id="659" name="楕円 658"/>
        <xdr:cNvSpPr/>
      </xdr:nvSpPr>
      <xdr:spPr>
        <a:xfrm>
          <a:off x="15430500" y="135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85931</xdr:rowOff>
    </xdr:from>
    <xdr:ext cx="378565" cy="259045"/>
    <xdr:sp macro="" textlink="">
      <xdr:nvSpPr>
        <xdr:cNvPr id="660" name="テキスト ボックス 659"/>
        <xdr:cNvSpPr txBox="1"/>
      </xdr:nvSpPr>
      <xdr:spPr>
        <a:xfrm>
          <a:off x="15292017" y="1363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159358</xdr:rowOff>
    </xdr:from>
    <xdr:to>
      <xdr:col>76</xdr:col>
      <xdr:colOff>165100</xdr:colOff>
      <xdr:row>79</xdr:row>
      <xdr:rowOff>89508</xdr:rowOff>
    </xdr:to>
    <xdr:sp macro="" textlink="">
      <xdr:nvSpPr>
        <xdr:cNvPr id="661" name="楕円 660"/>
        <xdr:cNvSpPr/>
      </xdr:nvSpPr>
      <xdr:spPr>
        <a:xfrm>
          <a:off x="14541500" y="135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80635</xdr:rowOff>
    </xdr:from>
    <xdr:ext cx="469744" cy="259045"/>
    <xdr:sp macro="" textlink="">
      <xdr:nvSpPr>
        <xdr:cNvPr id="662" name="テキスト ボックス 661"/>
        <xdr:cNvSpPr txBox="1"/>
      </xdr:nvSpPr>
      <xdr:spPr>
        <a:xfrm>
          <a:off x="14357428" y="1362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138258</xdr:rowOff>
    </xdr:from>
    <xdr:to>
      <xdr:col>72</xdr:col>
      <xdr:colOff>38100</xdr:colOff>
      <xdr:row>79</xdr:row>
      <xdr:rowOff>68408</xdr:rowOff>
    </xdr:to>
    <xdr:sp macro="" textlink="">
      <xdr:nvSpPr>
        <xdr:cNvPr id="663" name="楕円 662"/>
        <xdr:cNvSpPr/>
      </xdr:nvSpPr>
      <xdr:spPr>
        <a:xfrm>
          <a:off x="13652500" y="135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84935</xdr:rowOff>
    </xdr:from>
    <xdr:ext cx="534377" cy="259045"/>
    <xdr:sp macro="" textlink="">
      <xdr:nvSpPr>
        <xdr:cNvPr id="664" name="テキスト ボックス 663"/>
        <xdr:cNvSpPr txBox="1"/>
      </xdr:nvSpPr>
      <xdr:spPr>
        <a:xfrm>
          <a:off x="13436111" y="132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159947</xdr:rowOff>
    </xdr:from>
    <xdr:to>
      <xdr:col>67</xdr:col>
      <xdr:colOff>101600</xdr:colOff>
      <xdr:row>79</xdr:row>
      <xdr:rowOff>90097</xdr:rowOff>
    </xdr:to>
    <xdr:sp macro="" textlink="">
      <xdr:nvSpPr>
        <xdr:cNvPr id="665" name="楕円 664"/>
        <xdr:cNvSpPr/>
      </xdr:nvSpPr>
      <xdr:spPr>
        <a:xfrm>
          <a:off x="12763500" y="1353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81224</xdr:rowOff>
    </xdr:from>
    <xdr:ext cx="469744" cy="259045"/>
    <xdr:sp macro="" textlink="">
      <xdr:nvSpPr>
        <xdr:cNvPr id="666" name="テキスト ボックス 665"/>
        <xdr:cNvSpPr txBox="1"/>
      </xdr:nvSpPr>
      <xdr:spPr>
        <a:xfrm>
          <a:off x="12579428" y="1362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168184</xdr:rowOff>
    </xdr:from>
    <xdr:to>
      <xdr:col>85</xdr:col>
      <xdr:colOff>127000</xdr:colOff>
      <xdr:row>97</xdr:row>
      <xdr:rowOff>161522</xdr:rowOff>
    </xdr:to>
    <xdr:cxnSp macro="">
      <xdr:nvCxnSpPr>
        <xdr:cNvPr id="693" name="直線コネクタ 692"/>
        <xdr:cNvCxnSpPr/>
      </xdr:nvCxnSpPr>
      <xdr:spPr>
        <a:xfrm flipV="1">
          <a:off x="15481300" y="16455934"/>
          <a:ext cx="838200" cy="33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161522</xdr:rowOff>
    </xdr:from>
    <xdr:to>
      <xdr:col>81</xdr:col>
      <xdr:colOff>50800</xdr:colOff>
      <xdr:row>97</xdr:row>
      <xdr:rowOff>163049</xdr:rowOff>
    </xdr:to>
    <xdr:cxnSp macro="">
      <xdr:nvCxnSpPr>
        <xdr:cNvPr id="696" name="直線コネクタ 695"/>
        <xdr:cNvCxnSpPr/>
      </xdr:nvCxnSpPr>
      <xdr:spPr>
        <a:xfrm flipV="1">
          <a:off x="14592300" y="16792172"/>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158116</xdr:rowOff>
    </xdr:from>
    <xdr:to>
      <xdr:col>76</xdr:col>
      <xdr:colOff>114300</xdr:colOff>
      <xdr:row>97</xdr:row>
      <xdr:rowOff>163049</xdr:rowOff>
    </xdr:to>
    <xdr:cxnSp macro="">
      <xdr:nvCxnSpPr>
        <xdr:cNvPr id="699" name="直線コネクタ 698"/>
        <xdr:cNvCxnSpPr/>
      </xdr:nvCxnSpPr>
      <xdr:spPr>
        <a:xfrm>
          <a:off x="13703300" y="16788766"/>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133062</xdr:rowOff>
    </xdr:from>
    <xdr:to>
      <xdr:col>71</xdr:col>
      <xdr:colOff>177800</xdr:colOff>
      <xdr:row>97</xdr:row>
      <xdr:rowOff>158116</xdr:rowOff>
    </xdr:to>
    <xdr:cxnSp macro="">
      <xdr:nvCxnSpPr>
        <xdr:cNvPr id="702" name="直線コネクタ 701"/>
        <xdr:cNvCxnSpPr/>
      </xdr:nvCxnSpPr>
      <xdr:spPr>
        <a:xfrm>
          <a:off x="12814300" y="16763712"/>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704" name="テキスト ボックス 703"/>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706" name="テキスト ボックス 705"/>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117384</xdr:rowOff>
    </xdr:from>
    <xdr:to>
      <xdr:col>85</xdr:col>
      <xdr:colOff>177800</xdr:colOff>
      <xdr:row>96</xdr:row>
      <xdr:rowOff>47534</xdr:rowOff>
    </xdr:to>
    <xdr:sp macro="" textlink="">
      <xdr:nvSpPr>
        <xdr:cNvPr id="712" name="楕円 711"/>
        <xdr:cNvSpPr/>
      </xdr:nvSpPr>
      <xdr:spPr>
        <a:xfrm>
          <a:off x="16268700" y="164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140261</xdr:rowOff>
    </xdr:from>
    <xdr:ext cx="599010" cy="259045"/>
    <xdr:sp macro="" textlink="">
      <xdr:nvSpPr>
        <xdr:cNvPr id="713" name="公債費該当値テキスト"/>
        <xdr:cNvSpPr txBox="1"/>
      </xdr:nvSpPr>
      <xdr:spPr>
        <a:xfrm>
          <a:off x="16370300" y="162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110722</xdr:rowOff>
    </xdr:from>
    <xdr:to>
      <xdr:col>81</xdr:col>
      <xdr:colOff>101600</xdr:colOff>
      <xdr:row>98</xdr:row>
      <xdr:rowOff>40872</xdr:rowOff>
    </xdr:to>
    <xdr:sp macro="" textlink="">
      <xdr:nvSpPr>
        <xdr:cNvPr id="714" name="楕円 713"/>
        <xdr:cNvSpPr/>
      </xdr:nvSpPr>
      <xdr:spPr>
        <a:xfrm>
          <a:off x="15430500" y="167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31999</xdr:rowOff>
    </xdr:from>
    <xdr:ext cx="534377" cy="259045"/>
    <xdr:sp macro="" textlink="">
      <xdr:nvSpPr>
        <xdr:cNvPr id="715" name="テキスト ボックス 714"/>
        <xdr:cNvSpPr txBox="1"/>
      </xdr:nvSpPr>
      <xdr:spPr>
        <a:xfrm>
          <a:off x="15214111" y="168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112249</xdr:rowOff>
    </xdr:from>
    <xdr:to>
      <xdr:col>76</xdr:col>
      <xdr:colOff>165100</xdr:colOff>
      <xdr:row>98</xdr:row>
      <xdr:rowOff>42399</xdr:rowOff>
    </xdr:to>
    <xdr:sp macro="" textlink="">
      <xdr:nvSpPr>
        <xdr:cNvPr id="716" name="楕円 715"/>
        <xdr:cNvSpPr/>
      </xdr:nvSpPr>
      <xdr:spPr>
        <a:xfrm>
          <a:off x="14541500" y="167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33526</xdr:rowOff>
    </xdr:from>
    <xdr:ext cx="534377" cy="259045"/>
    <xdr:sp macro="" textlink="">
      <xdr:nvSpPr>
        <xdr:cNvPr id="717" name="テキスト ボックス 716"/>
        <xdr:cNvSpPr txBox="1"/>
      </xdr:nvSpPr>
      <xdr:spPr>
        <a:xfrm>
          <a:off x="14325111" y="168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107316</xdr:rowOff>
    </xdr:from>
    <xdr:to>
      <xdr:col>72</xdr:col>
      <xdr:colOff>38100</xdr:colOff>
      <xdr:row>98</xdr:row>
      <xdr:rowOff>37466</xdr:rowOff>
    </xdr:to>
    <xdr:sp macro="" textlink="">
      <xdr:nvSpPr>
        <xdr:cNvPr id="718" name="楕円 717"/>
        <xdr:cNvSpPr/>
      </xdr:nvSpPr>
      <xdr:spPr>
        <a:xfrm>
          <a:off x="13652500" y="167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28593</xdr:rowOff>
    </xdr:from>
    <xdr:ext cx="534377" cy="259045"/>
    <xdr:sp macro="" textlink="">
      <xdr:nvSpPr>
        <xdr:cNvPr id="719" name="テキスト ボックス 718"/>
        <xdr:cNvSpPr txBox="1"/>
      </xdr:nvSpPr>
      <xdr:spPr>
        <a:xfrm>
          <a:off x="13436111" y="168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82262</xdr:rowOff>
    </xdr:from>
    <xdr:to>
      <xdr:col>67</xdr:col>
      <xdr:colOff>101600</xdr:colOff>
      <xdr:row>98</xdr:row>
      <xdr:rowOff>12412</xdr:rowOff>
    </xdr:to>
    <xdr:sp macro="" textlink="">
      <xdr:nvSpPr>
        <xdr:cNvPr id="720" name="楕円 719"/>
        <xdr:cNvSpPr/>
      </xdr:nvSpPr>
      <xdr:spPr>
        <a:xfrm>
          <a:off x="12763500" y="167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3539</xdr:rowOff>
    </xdr:from>
    <xdr:ext cx="534377" cy="259045"/>
    <xdr:sp macro="" textlink="">
      <xdr:nvSpPr>
        <xdr:cNvPr id="721" name="テキスト ボックス 720"/>
        <xdr:cNvSpPr txBox="1"/>
      </xdr:nvSpPr>
      <xdr:spPr>
        <a:xfrm>
          <a:off x="12547111" y="168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今後予定している庁舎建設等の大型事業実施を見据え、平成</a:t>
          </a:r>
          <a:r>
            <a:rPr kumimoji="1" lang="en-US" altLang="ja-JP" sz="1300">
              <a:latin typeface="ＭＳ 明朝" panose="02020609040205080304" pitchFamily="17" charset="-128"/>
              <a:ea typeface="ＭＳ 明朝" panose="02020609040205080304" pitchFamily="17" charset="-128"/>
            </a:rPr>
            <a:t>29</a:t>
          </a:r>
          <a:r>
            <a:rPr kumimoji="1" lang="ja-JP" altLang="en-US" sz="1300">
              <a:latin typeface="ＭＳ 明朝" panose="02020609040205080304" pitchFamily="17" charset="-128"/>
              <a:ea typeface="ＭＳ 明朝" panose="02020609040205080304" pitchFamily="17" charset="-128"/>
            </a:rPr>
            <a:t>年度に</a:t>
          </a:r>
          <a:r>
            <a:rPr kumimoji="1" lang="en-US" altLang="ja-JP" sz="1300">
              <a:latin typeface="ＭＳ 明朝" panose="02020609040205080304" pitchFamily="17" charset="-128"/>
              <a:ea typeface="ＭＳ 明朝" panose="02020609040205080304" pitchFamily="17" charset="-128"/>
            </a:rPr>
            <a:t>541,974</a:t>
          </a:r>
          <a:r>
            <a:rPr kumimoji="1" lang="ja-JP" altLang="en-US" sz="1300">
              <a:latin typeface="ＭＳ 明朝" panose="02020609040205080304" pitchFamily="17" charset="-128"/>
              <a:ea typeface="ＭＳ 明朝" panose="02020609040205080304" pitchFamily="17" charset="-128"/>
            </a:rPr>
            <a:t>千円の繰上償還を行ったことにより、公債費が大きく上昇した。</a:t>
          </a:r>
          <a:endParaRPr kumimoji="1" lang="en-US" altLang="ja-JP" sz="1300">
            <a:latin typeface="ＭＳ 明朝" panose="02020609040205080304" pitchFamily="17" charset="-128"/>
            <a:ea typeface="ＭＳ 明朝" panose="02020609040205080304" pitchFamily="17" charset="-128"/>
          </a:endParaRPr>
        </a:p>
        <a:p>
          <a:r>
            <a:rPr lang="ja-JP" altLang="ja-JP" sz="1300">
              <a:solidFill>
                <a:schemeClr val="dk1"/>
              </a:solidFill>
              <a:effectLst/>
              <a:latin typeface="ＭＳ 明朝" panose="02020609040205080304" pitchFamily="17" charset="-128"/>
              <a:ea typeface="ＭＳ 明朝" panose="02020609040205080304" pitchFamily="17" charset="-128"/>
              <a:cs typeface="+mn-cs"/>
            </a:rPr>
            <a:t>大型商業施設の進出</a:t>
          </a:r>
          <a:r>
            <a:rPr lang="ja-JP" altLang="en-US" sz="1300">
              <a:solidFill>
                <a:schemeClr val="dk1"/>
              </a:solidFill>
              <a:effectLst/>
              <a:latin typeface="ＭＳ 明朝" panose="02020609040205080304" pitchFamily="17" charset="-128"/>
              <a:ea typeface="ＭＳ 明朝" panose="02020609040205080304" pitchFamily="17" charset="-128"/>
              <a:cs typeface="+mn-cs"/>
            </a:rPr>
            <a:t>で</a:t>
          </a:r>
          <a:r>
            <a:rPr lang="ja-JP" altLang="ja-JP" sz="1300">
              <a:solidFill>
                <a:schemeClr val="dk1"/>
              </a:solidFill>
              <a:effectLst/>
              <a:latin typeface="ＭＳ 明朝" panose="02020609040205080304" pitchFamily="17" charset="-128"/>
              <a:ea typeface="ＭＳ 明朝" panose="02020609040205080304" pitchFamily="17" charset="-128"/>
              <a:cs typeface="+mn-cs"/>
            </a:rPr>
            <a:t>高齢者の買物等における問題を解決する一方で、町内の既存商店への影響も考えられることから、条例を制定し基金を造成</a:t>
          </a:r>
          <a:r>
            <a:rPr lang="ja-JP" altLang="en-US" sz="1300">
              <a:solidFill>
                <a:schemeClr val="dk1"/>
              </a:solidFill>
              <a:effectLst/>
              <a:latin typeface="ＭＳ 明朝" panose="02020609040205080304" pitchFamily="17" charset="-128"/>
              <a:ea typeface="ＭＳ 明朝" panose="02020609040205080304" pitchFamily="17" charset="-128"/>
              <a:cs typeface="+mn-cs"/>
            </a:rPr>
            <a:t>したことにより商工費が大きく上昇した。</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財政調整基金残高、実質収支額、実質単年度収支は昨年度と比較して増加していることから安定した財政運営が行われている。</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平成２</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９</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年度は、健全な財政運営を行った結果、全ての会計で黒字決算となった。引き続き、全ての会計で黒字決算となるように事業運営に取り組む。</a:t>
          </a:r>
          <a:endParaRPr lang="ja-JP" altLang="ja-JP" sz="1300">
            <a:effectLst/>
            <a:latin typeface="ＭＳ 明朝" panose="02020609040205080304" pitchFamily="17" charset="-128"/>
            <a:ea typeface="ＭＳ 明朝" panose="02020609040205080304" pitchFamily="17" charset="-128"/>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3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平成１９年度に約７２３百万円</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、平成２９年度に５４２百万円</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の繰上償還を行ったことにより</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、今後の</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公債費抑制に</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つながるものである</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。算入公債費については、従前より住民ニーズを的確に把握しハード整備の際の地方債発行は交付税措置のある有利なものを活用する方針で、安易な地方債発行を抑制してきた結果が高水準を維持している。</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一般会計等に係る地方債の現在高については、平成１９年度に約７２３百万円</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平成２９年度に</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約</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５４２百万円の繰上償還を行ったことにより圧縮が図られたものの、ＪＲ玉水駅周辺整備、府立特別支援学校整備に伴う道路整備事業費の増加により一般会計等に係る地方債の現在高が増加した。今後も庁舎建設事業等が控えており、地方債現在高は更に増加する見込みである。</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京都府井手町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基金全体としては、</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今後予定している庁舎建設等の大型事業実施を見据え、平成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年度に</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541,974</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千円の繰上償還</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として減債基金を活用したことにより基金の全体額が昨年度と比較して減少している。</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財政状況等や主要施策の進捗状況を勘案しながら基金の活用を検討する。</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都市開発、消防施設整備、社会福祉、教育施設整備とそれぞれの用途に合わせて基金の活用する。</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400">
              <a:solidFill>
                <a:schemeClr val="dk1"/>
              </a:solidFill>
              <a:effectLst/>
              <a:latin typeface="ＭＳ 明朝" panose="02020609040205080304" pitchFamily="17" charset="-128"/>
              <a:ea typeface="ＭＳ 明朝" panose="02020609040205080304" pitchFamily="17" charset="-128"/>
              <a:cs typeface="+mn-cs"/>
            </a:rPr>
            <a:t>大型商業施設の進出で高齢者の買物等における問題を解決する一方で、町内の既存商店への影響も考えられることから、条例を制定し井手町地域商業活性化支援基金を造成したことにより</a:t>
          </a:r>
          <a:r>
            <a:rPr lang="ja-JP" altLang="en-US" sz="1400">
              <a:solidFill>
                <a:schemeClr val="dk1"/>
              </a:solidFill>
              <a:effectLst/>
              <a:latin typeface="ＭＳ 明朝" panose="02020609040205080304" pitchFamily="17" charset="-128"/>
              <a:ea typeface="ＭＳ 明朝" panose="02020609040205080304" pitchFamily="17" charset="-128"/>
              <a:cs typeface="+mn-cs"/>
            </a:rPr>
            <a:t>その他特定目的基金が増加した。</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今後の</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財政状況等や主要施策の進捗状況を勘案しながら基金の活用を検討する。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債券等の利子積立による微増</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財政状況等や主要施策の進捗状況を勘案しながら基金の活用を検討する。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今後予定している庁舎建設等の大型事業実施を見据え、平成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年度に</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541,974</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千円の繰上償還として減債基金を活用したことにより基金額が昨年度と比較して減少している</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今後の</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財政状況等や主要施策の進捗状況を勘案しながら基金の活用を検討する。</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37064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0018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1156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4110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37064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0018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2972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7,620
7,457
18.04
5,084,769
4,662,816
377,677
2,405,738
2,556,786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3440562" y="3836446"/>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明朝" panose="02020609040205080304" pitchFamily="17" charset="-128"/>
              <a:ea typeface="ＭＳ 明朝" panose="02020609040205080304" pitchFamily="17" charset="-128"/>
              <a:cs typeface="+mn-cs"/>
            </a:rPr>
            <a:t>当該比率が類似団体平均を上回っている要因は、類似団体より各施設の建設時期が早いため減価償却が進んでいると思われる。今後本町では、平成２７年度に策定した公共施設等総合管理計画において、各施設の適切な管理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7841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7" name="テキスト ボックス 66"/>
        <xdr:cNvSpPr txBox="1"/>
      </xdr:nvSpPr>
      <xdr:spPr>
        <a:xfrm>
          <a:off x="710086"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10086"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1" name="直線コネクタ 70"/>
        <xdr:cNvCxnSpPr/>
      </xdr:nvCxnSpPr>
      <xdr:spPr>
        <a:xfrm flipV="1">
          <a:off x="4074795" y="4776999"/>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2" name="有形固定資産減価償却率最小値テキスト"/>
        <xdr:cNvSpPr txBox="1"/>
      </xdr:nvSpPr>
      <xdr:spPr>
        <a:xfrm>
          <a:off x="4127500" y="595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3" name="直線コネクタ 72"/>
        <xdr:cNvCxnSpPr/>
      </xdr:nvCxnSpPr>
      <xdr:spPr>
        <a:xfrm>
          <a:off x="3987800" y="59536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4" name="有形固定資産減価償却率最大値テキスト"/>
        <xdr:cNvSpPr txBox="1"/>
      </xdr:nvSpPr>
      <xdr:spPr>
        <a:xfrm>
          <a:off x="4127500" y="4552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5" name="直線コネクタ 74"/>
        <xdr:cNvCxnSpPr/>
      </xdr:nvCxnSpPr>
      <xdr:spPr>
        <a:xfrm>
          <a:off x="3987800" y="47769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76" name="有形固定資産減価償却率平均値テキスト"/>
        <xdr:cNvSpPr txBox="1"/>
      </xdr:nvSpPr>
      <xdr:spPr>
        <a:xfrm>
          <a:off x="4127500" y="5183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7" name="フローチャート: 判断 76"/>
        <xdr:cNvSpPr/>
      </xdr:nvSpPr>
      <xdr:spPr>
        <a:xfrm>
          <a:off x="4025900" y="52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8" name="フローチャート: 判断 77"/>
        <xdr:cNvSpPr/>
      </xdr:nvSpPr>
      <xdr:spPr>
        <a:xfrm>
          <a:off x="3429000" y="52353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9" name="フローチャート: 判断 78"/>
        <xdr:cNvSpPr/>
      </xdr:nvSpPr>
      <xdr:spPr>
        <a:xfrm>
          <a:off x="2781300" y="52785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101388</xdr:rowOff>
    </xdr:from>
    <xdr:to>
      <xdr:col>19</xdr:col>
      <xdr:colOff>187325</xdr:colOff>
      <xdr:row>30</xdr:row>
      <xdr:rowOff>31538</xdr:rowOff>
    </xdr:to>
    <xdr:sp macro="" textlink="">
      <xdr:nvSpPr>
        <xdr:cNvPr id="85" name="楕円 84"/>
        <xdr:cNvSpPr/>
      </xdr:nvSpPr>
      <xdr:spPr>
        <a:xfrm>
          <a:off x="3429000" y="50734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113983</xdr:rowOff>
    </xdr:from>
    <xdr:to>
      <xdr:col>15</xdr:col>
      <xdr:colOff>187325</xdr:colOff>
      <xdr:row>30</xdr:row>
      <xdr:rowOff>44133</xdr:rowOff>
    </xdr:to>
    <xdr:sp macro="" textlink="">
      <xdr:nvSpPr>
        <xdr:cNvPr id="86" name="楕円 85"/>
        <xdr:cNvSpPr/>
      </xdr:nvSpPr>
      <xdr:spPr>
        <a:xfrm>
          <a:off x="2781300" y="50860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152188</xdr:rowOff>
    </xdr:from>
    <xdr:to>
      <xdr:col>19</xdr:col>
      <xdr:colOff>136525</xdr:colOff>
      <xdr:row>29</xdr:row>
      <xdr:rowOff>164783</xdr:rowOff>
    </xdr:to>
    <xdr:cxnSp macro="">
      <xdr:nvCxnSpPr>
        <xdr:cNvPr id="87" name="直線コネクタ 86"/>
        <xdr:cNvCxnSpPr/>
      </xdr:nvCxnSpPr>
      <xdr:spPr>
        <a:xfrm flipV="1">
          <a:off x="2832100" y="5124238"/>
          <a:ext cx="6477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8" name="n_1aveValue有形固定資産減価償却率"/>
        <xdr:cNvSpPr txBox="1"/>
      </xdr:nvSpPr>
      <xdr:spPr>
        <a:xfrm>
          <a:off x="3293119"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89" name="n_2aveValue有形固定資産減価償却率"/>
        <xdr:cNvSpPr txBox="1"/>
      </xdr:nvSpPr>
      <xdr:spPr>
        <a:xfrm>
          <a:off x="2658119"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48065</xdr:rowOff>
    </xdr:from>
    <xdr:ext cx="405111" cy="259045"/>
    <xdr:sp macro="" textlink="">
      <xdr:nvSpPr>
        <xdr:cNvPr id="90" name="n_1mainValue有形固定資産減価償却率"/>
        <xdr:cNvSpPr txBox="1"/>
      </xdr:nvSpPr>
      <xdr:spPr>
        <a:xfrm>
          <a:off x="3293119" y="484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60660</xdr:rowOff>
    </xdr:from>
    <xdr:ext cx="405111" cy="259045"/>
    <xdr:sp macro="" textlink="">
      <xdr:nvSpPr>
        <xdr:cNvPr id="91" name="n_2mainValue有形固定資産減価償却率"/>
        <xdr:cNvSpPr txBox="1"/>
      </xdr:nvSpPr>
      <xdr:spPr>
        <a:xfrm>
          <a:off x="2658119" y="4861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xdr:cNvSpPr/>
      </xdr:nvSpPr>
      <xdr:spPr>
        <a:xfrm>
          <a:off x="11959087" y="3836446"/>
          <a:ext cx="42772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明朝" panose="02020609040205080304" pitchFamily="17" charset="-128"/>
              <a:ea typeface="ＭＳ 明朝" panose="02020609040205080304" pitchFamily="17" charset="-128"/>
            </a:rPr>
            <a:t>従前から交付税措置のある有利な地方債の活用や、平成</a:t>
          </a:r>
          <a:r>
            <a:rPr kumimoji="1" lang="en-US" altLang="ja-JP" sz="1400">
              <a:latin typeface="ＭＳ 明朝" panose="02020609040205080304" pitchFamily="17" charset="-128"/>
              <a:ea typeface="ＭＳ 明朝" panose="02020609040205080304" pitchFamily="17" charset="-128"/>
            </a:rPr>
            <a:t>19</a:t>
          </a:r>
          <a:r>
            <a:rPr kumimoji="1" lang="ja-JP" altLang="en-US" sz="1400">
              <a:latin typeface="ＭＳ 明朝" panose="02020609040205080304" pitchFamily="17" charset="-128"/>
              <a:ea typeface="ＭＳ 明朝" panose="02020609040205080304" pitchFamily="17" charset="-128"/>
            </a:rPr>
            <a:t>年度及び平成</a:t>
          </a:r>
          <a:r>
            <a:rPr kumimoji="1" lang="en-US" altLang="ja-JP" sz="1400">
              <a:latin typeface="ＭＳ 明朝" panose="02020609040205080304" pitchFamily="17" charset="-128"/>
              <a:ea typeface="ＭＳ 明朝" panose="02020609040205080304" pitchFamily="17" charset="-128"/>
            </a:rPr>
            <a:t>29</a:t>
          </a:r>
          <a:r>
            <a:rPr kumimoji="1" lang="ja-JP" altLang="en-US" sz="1400">
              <a:latin typeface="ＭＳ 明朝" panose="02020609040205080304" pitchFamily="17" charset="-128"/>
              <a:ea typeface="ＭＳ 明朝" panose="02020609040205080304" pitchFamily="17" charset="-128"/>
            </a:rPr>
            <a:t>年度の大幅な繰上償還、地方債発行抑制等による公債費適正化により類似団体平均を大きく下回っている。</a:t>
          </a:r>
        </a:p>
        <a:p>
          <a:endParaRPr kumimoji="1" lang="ja-JP" altLang="en-US" sz="1400">
            <a:latin typeface="ＭＳ 明朝" panose="02020609040205080304" pitchFamily="17" charset="-128"/>
            <a:ea typeface="ＭＳ 明朝" panose="02020609040205080304" pitchFamily="17"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93312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93312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93312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92799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20" name="直線コネクタ 119"/>
        <xdr:cNvCxnSpPr/>
      </xdr:nvCxnSpPr>
      <xdr:spPr>
        <a:xfrm flipV="1">
          <a:off x="12593320" y="4553303"/>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2646025"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2534900" y="5980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23" name="債務償還可能年数最大値テキスト"/>
        <xdr:cNvSpPr txBox="1"/>
      </xdr:nvSpPr>
      <xdr:spPr>
        <a:xfrm>
          <a:off x="12646025" y="43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4" name="直線コネクタ 123"/>
        <xdr:cNvCxnSpPr/>
      </xdr:nvCxnSpPr>
      <xdr:spPr>
        <a:xfrm>
          <a:off x="12534900" y="4553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5" name="債務償還可能年数平均値テキスト"/>
        <xdr:cNvSpPr txBox="1"/>
      </xdr:nvSpPr>
      <xdr:spPr>
        <a:xfrm>
          <a:off x="12646025" y="520553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6" name="フローチャート: 判断 125"/>
        <xdr:cNvSpPr/>
      </xdr:nvSpPr>
      <xdr:spPr>
        <a:xfrm>
          <a:off x="12573000" y="53541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7,620
7,457
18.04
5,084,769
4,662,816
377,677
2,405,738
2,556,786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39490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39878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3889375" y="70542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39878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3889375" y="57283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39878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38989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203575" y="63976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428875"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34925</xdr:rowOff>
    </xdr:from>
    <xdr:to>
      <xdr:col>20</xdr:col>
      <xdr:colOff>38100</xdr:colOff>
      <xdr:row>36</xdr:row>
      <xdr:rowOff>136525</xdr:rowOff>
    </xdr:to>
    <xdr:sp macro="" textlink="">
      <xdr:nvSpPr>
        <xdr:cNvPr id="70" name="楕円 69"/>
        <xdr:cNvSpPr/>
      </xdr:nvSpPr>
      <xdr:spPr>
        <a:xfrm>
          <a:off x="3203575" y="62071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55880</xdr:rowOff>
    </xdr:from>
    <xdr:to>
      <xdr:col>15</xdr:col>
      <xdr:colOff>101600</xdr:colOff>
      <xdr:row>36</xdr:row>
      <xdr:rowOff>157480</xdr:rowOff>
    </xdr:to>
    <xdr:sp macro="" textlink="">
      <xdr:nvSpPr>
        <xdr:cNvPr id="71" name="楕円 70"/>
        <xdr:cNvSpPr/>
      </xdr:nvSpPr>
      <xdr:spPr>
        <a:xfrm>
          <a:off x="2428875"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85725</xdr:rowOff>
    </xdr:from>
    <xdr:to>
      <xdr:col>19</xdr:col>
      <xdr:colOff>177800</xdr:colOff>
      <xdr:row>36</xdr:row>
      <xdr:rowOff>106680</xdr:rowOff>
    </xdr:to>
    <xdr:cxnSp macro="">
      <xdr:nvCxnSpPr>
        <xdr:cNvPr id="72" name="直線コネクタ 71"/>
        <xdr:cNvCxnSpPr/>
      </xdr:nvCxnSpPr>
      <xdr:spPr>
        <a:xfrm flipV="1">
          <a:off x="2479675" y="6257925"/>
          <a:ext cx="7556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146702</xdr:rowOff>
    </xdr:from>
    <xdr:ext cx="405111" cy="259045"/>
    <xdr:sp macro="" textlink="">
      <xdr:nvSpPr>
        <xdr:cNvPr id="73" name="n_1aveValue【道路】&#10;有形固定資産減価償却率"/>
        <xdr:cNvSpPr txBox="1"/>
      </xdr:nvSpPr>
      <xdr:spPr>
        <a:xfrm>
          <a:off x="306769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4" name="n_2aveValue【道路】&#10;有形固定資産減価償却率"/>
        <xdr:cNvSpPr txBox="1"/>
      </xdr:nvSpPr>
      <xdr:spPr>
        <a:xfrm>
          <a:off x="230569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153052</xdr:rowOff>
    </xdr:from>
    <xdr:ext cx="405111" cy="259045"/>
    <xdr:sp macro="" textlink="">
      <xdr:nvSpPr>
        <xdr:cNvPr id="75" name="n_1mainValue【道路】&#10;有形固定資産減価償却率"/>
        <xdr:cNvSpPr txBox="1"/>
      </xdr:nvSpPr>
      <xdr:spPr>
        <a:xfrm>
          <a:off x="306769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2557</xdr:rowOff>
    </xdr:from>
    <xdr:ext cx="405111" cy="259045"/>
    <xdr:sp macro="" textlink="">
      <xdr:nvSpPr>
        <xdr:cNvPr id="76" name="n_2mainValue【道路】&#10;有形固定資産減価償却率"/>
        <xdr:cNvSpPr txBox="1"/>
      </xdr:nvSpPr>
      <xdr:spPr>
        <a:xfrm>
          <a:off x="230569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51773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51773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8" name="直線コネクタ 97"/>
        <xdr:cNvCxnSpPr/>
      </xdr:nvCxnSpPr>
      <xdr:spPr>
        <a:xfrm flipV="1">
          <a:off x="8905240"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9" name="【道路】&#10;一人当たり延長最小値テキスト"/>
        <xdr:cNvSpPr txBox="1"/>
      </xdr:nvSpPr>
      <xdr:spPr>
        <a:xfrm>
          <a:off x="8943975"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0" name="直線コネクタ 99"/>
        <xdr:cNvCxnSpPr/>
      </xdr:nvCxnSpPr>
      <xdr:spPr>
        <a:xfrm>
          <a:off x="8845550" y="71621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1" name="【道路】&#10;一人当たり延長最大値テキスト"/>
        <xdr:cNvSpPr txBox="1"/>
      </xdr:nvSpPr>
      <xdr:spPr>
        <a:xfrm>
          <a:off x="8943975"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2" name="直線コネクタ 101"/>
        <xdr:cNvCxnSpPr/>
      </xdr:nvCxnSpPr>
      <xdr:spPr>
        <a:xfrm>
          <a:off x="8845550" y="5824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3" name="【道路】&#10;一人当たり延長平均値テキスト"/>
        <xdr:cNvSpPr txBox="1"/>
      </xdr:nvSpPr>
      <xdr:spPr>
        <a:xfrm>
          <a:off x="8943975"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4" name="フローチャート: 判断 103"/>
        <xdr:cNvSpPr/>
      </xdr:nvSpPr>
      <xdr:spPr>
        <a:xfrm>
          <a:off x="8883650" y="65080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5" name="フローチャート: 判断 104"/>
        <xdr:cNvSpPr/>
      </xdr:nvSpPr>
      <xdr:spPr>
        <a:xfrm>
          <a:off x="815975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6" name="フローチャート: 判断 105"/>
        <xdr:cNvSpPr/>
      </xdr:nvSpPr>
      <xdr:spPr>
        <a:xfrm>
          <a:off x="7413625" y="6429903"/>
          <a:ext cx="73025"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56878</xdr:rowOff>
    </xdr:from>
    <xdr:to>
      <xdr:col>50</xdr:col>
      <xdr:colOff>165100</xdr:colOff>
      <xdr:row>33</xdr:row>
      <xdr:rowOff>158478</xdr:rowOff>
    </xdr:to>
    <xdr:sp macro="" textlink="">
      <xdr:nvSpPr>
        <xdr:cNvPr id="112" name="楕円 111"/>
        <xdr:cNvSpPr/>
      </xdr:nvSpPr>
      <xdr:spPr>
        <a:xfrm>
          <a:off x="8159750" y="57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103970</xdr:rowOff>
    </xdr:from>
    <xdr:to>
      <xdr:col>46</xdr:col>
      <xdr:colOff>38100</xdr:colOff>
      <xdr:row>34</xdr:row>
      <xdr:rowOff>34120</xdr:rowOff>
    </xdr:to>
    <xdr:sp macro="" textlink="">
      <xdr:nvSpPr>
        <xdr:cNvPr id="113" name="楕円 112"/>
        <xdr:cNvSpPr/>
      </xdr:nvSpPr>
      <xdr:spPr>
        <a:xfrm>
          <a:off x="7413625" y="57618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107678</xdr:rowOff>
    </xdr:from>
    <xdr:to>
      <xdr:col>50</xdr:col>
      <xdr:colOff>114300</xdr:colOff>
      <xdr:row>33</xdr:row>
      <xdr:rowOff>154770</xdr:rowOff>
    </xdr:to>
    <xdr:cxnSp macro="">
      <xdr:nvCxnSpPr>
        <xdr:cNvPr id="114" name="直線コネクタ 113"/>
        <xdr:cNvCxnSpPr/>
      </xdr:nvCxnSpPr>
      <xdr:spPr>
        <a:xfrm flipV="1">
          <a:off x="7445375" y="5765528"/>
          <a:ext cx="765175"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135615</xdr:rowOff>
    </xdr:from>
    <xdr:ext cx="534377" cy="259045"/>
    <xdr:sp macro="" textlink="">
      <xdr:nvSpPr>
        <xdr:cNvPr id="115" name="n_1aveValue【道路】&#10;一人当たり延長"/>
        <xdr:cNvSpPr txBox="1"/>
      </xdr:nvSpPr>
      <xdr:spPr>
        <a:xfrm>
          <a:off x="7959236" y="64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7531</xdr:rowOff>
    </xdr:from>
    <xdr:ext cx="534377" cy="259045"/>
    <xdr:sp macro="" textlink="">
      <xdr:nvSpPr>
        <xdr:cNvPr id="116" name="n_2aveValue【道路】&#10;一人当たり延長"/>
        <xdr:cNvSpPr txBox="1"/>
      </xdr:nvSpPr>
      <xdr:spPr>
        <a:xfrm>
          <a:off x="7225811" y="65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3555</xdr:rowOff>
    </xdr:from>
    <xdr:ext cx="534377" cy="259045"/>
    <xdr:sp macro="" textlink="">
      <xdr:nvSpPr>
        <xdr:cNvPr id="117" name="n_1mainValue【道路】&#10;一人当たり延長"/>
        <xdr:cNvSpPr txBox="1"/>
      </xdr:nvSpPr>
      <xdr:spPr>
        <a:xfrm>
          <a:off x="7959236" y="54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50647</xdr:rowOff>
    </xdr:from>
    <xdr:ext cx="534377" cy="259045"/>
    <xdr:sp macro="" textlink="">
      <xdr:nvSpPr>
        <xdr:cNvPr id="118" name="n_2mainValue【道路】&#10;一人当たり延長"/>
        <xdr:cNvSpPr txBox="1"/>
      </xdr:nvSpPr>
      <xdr:spPr>
        <a:xfrm>
          <a:off x="7225811" y="5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9" name="テキスト ボックス 138"/>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3" name="直線コネクタ 142"/>
        <xdr:cNvCxnSpPr/>
      </xdr:nvCxnSpPr>
      <xdr:spPr>
        <a:xfrm flipV="1">
          <a:off x="39490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44" name="【橋りょう・トンネル】&#10;有形固定資産減価償却率最小値テキスト"/>
        <xdr:cNvSpPr txBox="1"/>
      </xdr:nvSpPr>
      <xdr:spPr>
        <a:xfrm>
          <a:off x="39878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45" name="直線コネクタ 144"/>
        <xdr:cNvCxnSpPr/>
      </xdr:nvCxnSpPr>
      <xdr:spPr>
        <a:xfrm>
          <a:off x="3889375" y="110051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6" name="【橋りょう・トンネル】&#10;有形固定資産減価償却率最大値テキスト"/>
        <xdr:cNvSpPr txBox="1"/>
      </xdr:nvSpPr>
      <xdr:spPr>
        <a:xfrm>
          <a:off x="39878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7" name="直線コネクタ 146"/>
        <xdr:cNvCxnSpPr/>
      </xdr:nvCxnSpPr>
      <xdr:spPr>
        <a:xfrm>
          <a:off x="3889375" y="96278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8" name="【橋りょう・トンネル】&#10;有形固定資産減価償却率平均値テキスト"/>
        <xdr:cNvSpPr txBox="1"/>
      </xdr:nvSpPr>
      <xdr:spPr>
        <a:xfrm>
          <a:off x="39878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9" name="フローチャート: 判断 148"/>
        <xdr:cNvSpPr/>
      </xdr:nvSpPr>
      <xdr:spPr>
        <a:xfrm>
          <a:off x="38989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0" name="フローチャート: 判断 149"/>
        <xdr:cNvSpPr/>
      </xdr:nvSpPr>
      <xdr:spPr>
        <a:xfrm>
          <a:off x="3203575" y="10274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1" name="フローチャート: 判断 150"/>
        <xdr:cNvSpPr/>
      </xdr:nvSpPr>
      <xdr:spPr>
        <a:xfrm>
          <a:off x="2428875"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141605</xdr:rowOff>
    </xdr:from>
    <xdr:to>
      <xdr:col>20</xdr:col>
      <xdr:colOff>38100</xdr:colOff>
      <xdr:row>61</xdr:row>
      <xdr:rowOff>71755</xdr:rowOff>
    </xdr:to>
    <xdr:sp macro="" textlink="">
      <xdr:nvSpPr>
        <xdr:cNvPr id="157" name="楕円 156"/>
        <xdr:cNvSpPr/>
      </xdr:nvSpPr>
      <xdr:spPr>
        <a:xfrm>
          <a:off x="3203575" y="104286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12065</xdr:rowOff>
    </xdr:from>
    <xdr:to>
      <xdr:col>15</xdr:col>
      <xdr:colOff>101600</xdr:colOff>
      <xdr:row>61</xdr:row>
      <xdr:rowOff>113665</xdr:rowOff>
    </xdr:to>
    <xdr:sp macro="" textlink="">
      <xdr:nvSpPr>
        <xdr:cNvPr id="158" name="楕円 157"/>
        <xdr:cNvSpPr/>
      </xdr:nvSpPr>
      <xdr:spPr>
        <a:xfrm>
          <a:off x="2428875"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20955</xdr:rowOff>
    </xdr:from>
    <xdr:to>
      <xdr:col>19</xdr:col>
      <xdr:colOff>177800</xdr:colOff>
      <xdr:row>61</xdr:row>
      <xdr:rowOff>62865</xdr:rowOff>
    </xdr:to>
    <xdr:cxnSp macro="">
      <xdr:nvCxnSpPr>
        <xdr:cNvPr id="159" name="直線コネクタ 158"/>
        <xdr:cNvCxnSpPr/>
      </xdr:nvCxnSpPr>
      <xdr:spPr>
        <a:xfrm flipV="1">
          <a:off x="2479675" y="10479405"/>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60" name="n_1aveValue【橋りょう・トンネル】&#10;有形固定資産減価償却率"/>
        <xdr:cNvSpPr txBox="1"/>
      </xdr:nvSpPr>
      <xdr:spPr>
        <a:xfrm>
          <a:off x="306769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61" name="n_2aveValue【橋りょう・トンネル】&#10;有形固定資産減価償却率"/>
        <xdr:cNvSpPr txBox="1"/>
      </xdr:nvSpPr>
      <xdr:spPr>
        <a:xfrm>
          <a:off x="230569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62882</xdr:rowOff>
    </xdr:from>
    <xdr:ext cx="405111" cy="259045"/>
    <xdr:sp macro="" textlink="">
      <xdr:nvSpPr>
        <xdr:cNvPr id="162" name="n_1mainValue【橋りょう・トンネル】&#10;有形固定資産減価償却率"/>
        <xdr:cNvSpPr txBox="1"/>
      </xdr:nvSpPr>
      <xdr:spPr>
        <a:xfrm>
          <a:off x="306769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104792</xdr:rowOff>
    </xdr:from>
    <xdr:ext cx="405111" cy="259045"/>
    <xdr:sp macro="" textlink="">
      <xdr:nvSpPr>
        <xdr:cNvPr id="163" name="n_2mainValue【橋りょう・トンネル】&#10;有形固定資産減価償却率"/>
        <xdr:cNvSpPr txBox="1"/>
      </xdr:nvSpPr>
      <xdr:spPr>
        <a:xfrm>
          <a:off x="230569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xdr:cNvSpPr txBox="1"/>
      </xdr:nvSpPr>
      <xdr:spPr>
        <a:xfrm>
          <a:off x="5032603"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85" name="直線コネクタ 184"/>
        <xdr:cNvCxnSpPr/>
      </xdr:nvCxnSpPr>
      <xdr:spPr>
        <a:xfrm flipV="1">
          <a:off x="8905240"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86" name="【橋りょう・トンネル】&#10;一人当たり有形固定資産（償却資産）額最小値テキスト"/>
        <xdr:cNvSpPr txBox="1"/>
      </xdr:nvSpPr>
      <xdr:spPr>
        <a:xfrm>
          <a:off x="8943975"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87" name="直線コネクタ 186"/>
        <xdr:cNvCxnSpPr/>
      </xdr:nvCxnSpPr>
      <xdr:spPr>
        <a:xfrm>
          <a:off x="8845550" y="109645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88" name="【橋りょう・トンネル】&#10;一人当たり有形固定資産（償却資産）額最大値テキスト"/>
        <xdr:cNvSpPr txBox="1"/>
      </xdr:nvSpPr>
      <xdr:spPr>
        <a:xfrm>
          <a:off x="8943975"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9" name="直線コネクタ 188"/>
        <xdr:cNvCxnSpPr/>
      </xdr:nvCxnSpPr>
      <xdr:spPr>
        <a:xfrm>
          <a:off x="8845550" y="97060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0" name="【橋りょう・トンネル】&#10;一人当たり有形固定資産（償却資産）額平均値テキスト"/>
        <xdr:cNvSpPr txBox="1"/>
      </xdr:nvSpPr>
      <xdr:spPr>
        <a:xfrm>
          <a:off x="8943975"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91" name="フローチャート: 判断 190"/>
        <xdr:cNvSpPr/>
      </xdr:nvSpPr>
      <xdr:spPr>
        <a:xfrm>
          <a:off x="8883650" y="107105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92" name="フローチャート: 判断 191"/>
        <xdr:cNvSpPr/>
      </xdr:nvSpPr>
      <xdr:spPr>
        <a:xfrm>
          <a:off x="815975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93" name="フローチャート: 判断 192"/>
        <xdr:cNvSpPr/>
      </xdr:nvSpPr>
      <xdr:spPr>
        <a:xfrm>
          <a:off x="7413625" y="106836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50251</xdr:rowOff>
    </xdr:from>
    <xdr:to>
      <xdr:col>50</xdr:col>
      <xdr:colOff>165100</xdr:colOff>
      <xdr:row>63</xdr:row>
      <xdr:rowOff>151851</xdr:rowOff>
    </xdr:to>
    <xdr:sp macro="" textlink="">
      <xdr:nvSpPr>
        <xdr:cNvPr id="199" name="楕円 198"/>
        <xdr:cNvSpPr/>
      </xdr:nvSpPr>
      <xdr:spPr>
        <a:xfrm>
          <a:off x="8159750" y="108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50483</xdr:rowOff>
    </xdr:from>
    <xdr:to>
      <xdr:col>46</xdr:col>
      <xdr:colOff>38100</xdr:colOff>
      <xdr:row>63</xdr:row>
      <xdr:rowOff>152083</xdr:rowOff>
    </xdr:to>
    <xdr:sp macro="" textlink="">
      <xdr:nvSpPr>
        <xdr:cNvPr id="200" name="楕円 199"/>
        <xdr:cNvSpPr/>
      </xdr:nvSpPr>
      <xdr:spPr>
        <a:xfrm>
          <a:off x="7413625" y="108518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101051</xdr:rowOff>
    </xdr:from>
    <xdr:to>
      <xdr:col>50</xdr:col>
      <xdr:colOff>114300</xdr:colOff>
      <xdr:row>63</xdr:row>
      <xdr:rowOff>101283</xdr:rowOff>
    </xdr:to>
    <xdr:cxnSp macro="">
      <xdr:nvCxnSpPr>
        <xdr:cNvPr id="201" name="直線コネクタ 200"/>
        <xdr:cNvCxnSpPr/>
      </xdr:nvCxnSpPr>
      <xdr:spPr>
        <a:xfrm flipV="1">
          <a:off x="7445375" y="10902401"/>
          <a:ext cx="765175"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02" name="n_1aveValue【橋りょう・トンネル】&#10;一人当たり有形固定資産（償却資産）額"/>
        <xdr:cNvSpPr txBox="1"/>
      </xdr:nvSpPr>
      <xdr:spPr>
        <a:xfrm>
          <a:off x="793644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03" name="n_2aveValue【橋りょう・トンネル】&#10;一人当たり有形固定資産（償却資産）額"/>
        <xdr:cNvSpPr txBox="1"/>
      </xdr:nvSpPr>
      <xdr:spPr>
        <a:xfrm>
          <a:off x="71934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142978</xdr:rowOff>
    </xdr:from>
    <xdr:ext cx="599010" cy="259045"/>
    <xdr:sp macro="" textlink="">
      <xdr:nvSpPr>
        <xdr:cNvPr id="204" name="n_1mainValue【橋りょう・トンネル】&#10;一人当たり有形固定資産（償却資産）額"/>
        <xdr:cNvSpPr txBox="1"/>
      </xdr:nvSpPr>
      <xdr:spPr>
        <a:xfrm>
          <a:off x="7936445" y="1094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143210</xdr:rowOff>
    </xdr:from>
    <xdr:ext cx="599010" cy="259045"/>
    <xdr:sp macro="" textlink="">
      <xdr:nvSpPr>
        <xdr:cNvPr id="205" name="n_2mainValue【橋りょう・トンネル】&#10;一人当たり有形固定資産（償却資産）額"/>
        <xdr:cNvSpPr txBox="1"/>
      </xdr:nvSpPr>
      <xdr:spPr>
        <a:xfrm>
          <a:off x="7193495" y="1094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6" name="直線コネクタ 215"/>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7" name="テキスト ボックス 216"/>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8" name="直線コネクタ 217"/>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9" name="テキスト ボックス 218"/>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0" name="直線コネクタ 219"/>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1" name="テキスト ボックス 220"/>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2" name="直線コネクタ 221"/>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3" name="テキスト ボックス 222"/>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4" name="直線コネクタ 223"/>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5" name="テキスト ボックス 224"/>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6" name="直線コネクタ 225"/>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7" name="テキスト ボックス 226"/>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31" name="直線コネクタ 230"/>
        <xdr:cNvCxnSpPr/>
      </xdr:nvCxnSpPr>
      <xdr:spPr>
        <a:xfrm flipV="1">
          <a:off x="39490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32" name="【公営住宅】&#10;有形固定資産減価償却率最小値テキスト"/>
        <xdr:cNvSpPr txBox="1"/>
      </xdr:nvSpPr>
      <xdr:spPr>
        <a:xfrm>
          <a:off x="39878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33" name="直線コネクタ 232"/>
        <xdr:cNvCxnSpPr/>
      </xdr:nvCxnSpPr>
      <xdr:spPr>
        <a:xfrm>
          <a:off x="3889375" y="1481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4" name="【公営住宅】&#10;有形固定資産減価償却率最大値テキスト"/>
        <xdr:cNvSpPr txBox="1"/>
      </xdr:nvSpPr>
      <xdr:spPr>
        <a:xfrm>
          <a:off x="39878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5" name="直線コネクタ 234"/>
        <xdr:cNvCxnSpPr/>
      </xdr:nvCxnSpPr>
      <xdr:spPr>
        <a:xfrm>
          <a:off x="388937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36" name="【公営住宅】&#10;有形固定資産減価償却率平均値テキスト"/>
        <xdr:cNvSpPr txBox="1"/>
      </xdr:nvSpPr>
      <xdr:spPr>
        <a:xfrm>
          <a:off x="39878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37" name="フローチャート: 判断 236"/>
        <xdr:cNvSpPr/>
      </xdr:nvSpPr>
      <xdr:spPr>
        <a:xfrm>
          <a:off x="38989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38" name="フローチャート: 判断 237"/>
        <xdr:cNvSpPr/>
      </xdr:nvSpPr>
      <xdr:spPr>
        <a:xfrm>
          <a:off x="3203575" y="13474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39" name="フローチャート: 判断 238"/>
        <xdr:cNvSpPr/>
      </xdr:nvSpPr>
      <xdr:spPr>
        <a:xfrm>
          <a:off x="2428875"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93436</xdr:rowOff>
    </xdr:from>
    <xdr:to>
      <xdr:col>20</xdr:col>
      <xdr:colOff>38100</xdr:colOff>
      <xdr:row>79</xdr:row>
      <xdr:rowOff>23586</xdr:rowOff>
    </xdr:to>
    <xdr:sp macro="" textlink="">
      <xdr:nvSpPr>
        <xdr:cNvPr id="245" name="楕円 244"/>
        <xdr:cNvSpPr/>
      </xdr:nvSpPr>
      <xdr:spPr>
        <a:xfrm>
          <a:off x="3203575" y="134665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150586</xdr:rowOff>
    </xdr:from>
    <xdr:to>
      <xdr:col>15</xdr:col>
      <xdr:colOff>101600</xdr:colOff>
      <xdr:row>78</xdr:row>
      <xdr:rowOff>80736</xdr:rowOff>
    </xdr:to>
    <xdr:sp macro="" textlink="">
      <xdr:nvSpPr>
        <xdr:cNvPr id="246" name="楕円 245"/>
        <xdr:cNvSpPr/>
      </xdr:nvSpPr>
      <xdr:spPr>
        <a:xfrm>
          <a:off x="2428875" y="133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29936</xdr:rowOff>
    </xdr:from>
    <xdr:to>
      <xdr:col>19</xdr:col>
      <xdr:colOff>177800</xdr:colOff>
      <xdr:row>78</xdr:row>
      <xdr:rowOff>144236</xdr:rowOff>
    </xdr:to>
    <xdr:cxnSp macro="">
      <xdr:nvCxnSpPr>
        <xdr:cNvPr id="247" name="直線コネクタ 246"/>
        <xdr:cNvCxnSpPr/>
      </xdr:nvCxnSpPr>
      <xdr:spPr>
        <a:xfrm>
          <a:off x="2479675" y="13403036"/>
          <a:ext cx="7556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22877</xdr:rowOff>
    </xdr:from>
    <xdr:ext cx="405111" cy="259045"/>
    <xdr:sp macro="" textlink="">
      <xdr:nvSpPr>
        <xdr:cNvPr id="248" name="n_1aveValue【公営住宅】&#10;有形固定資産減価償却率"/>
        <xdr:cNvSpPr txBox="1"/>
      </xdr:nvSpPr>
      <xdr:spPr>
        <a:xfrm>
          <a:off x="306769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119215</xdr:rowOff>
    </xdr:from>
    <xdr:ext cx="405111" cy="259045"/>
    <xdr:sp macro="" textlink="">
      <xdr:nvSpPr>
        <xdr:cNvPr id="249" name="n_2aveValue【公営住宅】&#10;有形固定資産減価償却率"/>
        <xdr:cNvSpPr txBox="1"/>
      </xdr:nvSpPr>
      <xdr:spPr>
        <a:xfrm>
          <a:off x="230569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40113</xdr:rowOff>
    </xdr:from>
    <xdr:ext cx="405111" cy="259045"/>
    <xdr:sp macro="" textlink="">
      <xdr:nvSpPr>
        <xdr:cNvPr id="250" name="n_1mainValue【公営住宅】&#10;有形固定資産減価償却率"/>
        <xdr:cNvSpPr txBox="1"/>
      </xdr:nvSpPr>
      <xdr:spPr>
        <a:xfrm>
          <a:off x="3067694" y="1324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97263</xdr:rowOff>
    </xdr:from>
    <xdr:ext cx="405111" cy="259045"/>
    <xdr:sp macro="" textlink="">
      <xdr:nvSpPr>
        <xdr:cNvPr id="251" name="n_2mainValue【公営住宅】&#10;有形固定資産減価償却率"/>
        <xdr:cNvSpPr txBox="1"/>
      </xdr:nvSpPr>
      <xdr:spPr>
        <a:xfrm>
          <a:off x="2305694" y="1312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3" name="テキスト ボックス 272"/>
        <xdr:cNvSpPr txBox="1"/>
      </xdr:nvSpPr>
      <xdr:spPr>
        <a:xfrm>
          <a:off x="517735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77" name="直線コネクタ 276"/>
        <xdr:cNvCxnSpPr/>
      </xdr:nvCxnSpPr>
      <xdr:spPr>
        <a:xfrm flipV="1">
          <a:off x="8905240"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78" name="【公営住宅】&#10;一人当たり面積最小値テキスト"/>
        <xdr:cNvSpPr txBox="1"/>
      </xdr:nvSpPr>
      <xdr:spPr>
        <a:xfrm>
          <a:off x="8943975"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79" name="直線コネクタ 278"/>
        <xdr:cNvCxnSpPr/>
      </xdr:nvCxnSpPr>
      <xdr:spPr>
        <a:xfrm>
          <a:off x="8845550" y="148966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80" name="【公営住宅】&#10;一人当たり面積最大値テキスト"/>
        <xdr:cNvSpPr txBox="1"/>
      </xdr:nvSpPr>
      <xdr:spPr>
        <a:xfrm>
          <a:off x="8943975"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81" name="直線コネクタ 280"/>
        <xdr:cNvCxnSpPr/>
      </xdr:nvCxnSpPr>
      <xdr:spPr>
        <a:xfrm>
          <a:off x="8845550" y="134894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82" name="【公営住宅】&#10;一人当たり面積平均値テキスト"/>
        <xdr:cNvSpPr txBox="1"/>
      </xdr:nvSpPr>
      <xdr:spPr>
        <a:xfrm>
          <a:off x="8943975"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83" name="フローチャート: 判断 282"/>
        <xdr:cNvSpPr/>
      </xdr:nvSpPr>
      <xdr:spPr>
        <a:xfrm>
          <a:off x="8883650" y="146751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84" name="フローチャート: 判断 283"/>
        <xdr:cNvSpPr/>
      </xdr:nvSpPr>
      <xdr:spPr>
        <a:xfrm>
          <a:off x="815975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85" name="フローチャート: 判断 284"/>
        <xdr:cNvSpPr/>
      </xdr:nvSpPr>
      <xdr:spPr>
        <a:xfrm>
          <a:off x="7413625" y="146389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125276</xdr:rowOff>
    </xdr:from>
    <xdr:to>
      <xdr:col>50</xdr:col>
      <xdr:colOff>165100</xdr:colOff>
      <xdr:row>85</xdr:row>
      <xdr:rowOff>55426</xdr:rowOff>
    </xdr:to>
    <xdr:sp macro="" textlink="">
      <xdr:nvSpPr>
        <xdr:cNvPr id="291" name="楕円 290"/>
        <xdr:cNvSpPr/>
      </xdr:nvSpPr>
      <xdr:spPr>
        <a:xfrm>
          <a:off x="8159750" y="145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23059</xdr:rowOff>
    </xdr:from>
    <xdr:to>
      <xdr:col>46</xdr:col>
      <xdr:colOff>38100</xdr:colOff>
      <xdr:row>85</xdr:row>
      <xdr:rowOff>124659</xdr:rowOff>
    </xdr:to>
    <xdr:sp macro="" textlink="">
      <xdr:nvSpPr>
        <xdr:cNvPr id="292" name="楕円 291"/>
        <xdr:cNvSpPr/>
      </xdr:nvSpPr>
      <xdr:spPr>
        <a:xfrm>
          <a:off x="7413625" y="145963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4626</xdr:rowOff>
    </xdr:from>
    <xdr:to>
      <xdr:col>50</xdr:col>
      <xdr:colOff>114300</xdr:colOff>
      <xdr:row>85</xdr:row>
      <xdr:rowOff>73859</xdr:rowOff>
    </xdr:to>
    <xdr:cxnSp macro="">
      <xdr:nvCxnSpPr>
        <xdr:cNvPr id="293" name="直線コネクタ 292"/>
        <xdr:cNvCxnSpPr/>
      </xdr:nvCxnSpPr>
      <xdr:spPr>
        <a:xfrm flipV="1">
          <a:off x="7445375" y="14577876"/>
          <a:ext cx="765175"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294" name="n_1aveValue【公営住宅】&#10;一人当たり面積"/>
        <xdr:cNvSpPr txBox="1"/>
      </xdr:nvSpPr>
      <xdr:spPr>
        <a:xfrm>
          <a:off x="7991552"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295" name="n_2aveValue【公営住宅】&#10;一人当たり面積"/>
        <xdr:cNvSpPr txBox="1"/>
      </xdr:nvSpPr>
      <xdr:spPr>
        <a:xfrm>
          <a:off x="72581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71953</xdr:rowOff>
    </xdr:from>
    <xdr:ext cx="469744" cy="259045"/>
    <xdr:sp macro="" textlink="">
      <xdr:nvSpPr>
        <xdr:cNvPr id="296" name="n_1mainValue【公営住宅】&#10;一人当たり面積"/>
        <xdr:cNvSpPr txBox="1"/>
      </xdr:nvSpPr>
      <xdr:spPr>
        <a:xfrm>
          <a:off x="7991552" y="1430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141186</xdr:rowOff>
    </xdr:from>
    <xdr:ext cx="469744" cy="259045"/>
    <xdr:sp macro="" textlink="">
      <xdr:nvSpPr>
        <xdr:cNvPr id="297" name="n_2mainValue【公営住宅】&#10;一人当たり面積"/>
        <xdr:cNvSpPr txBox="1"/>
      </xdr:nvSpPr>
      <xdr:spPr>
        <a:xfrm>
          <a:off x="7258127" y="1437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39" name="直線コネクタ 338"/>
        <xdr:cNvCxnSpPr/>
      </xdr:nvCxnSpPr>
      <xdr:spPr>
        <a:xfrm flipV="1">
          <a:off x="13889989"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40" name="【認定こども園・幼稚園・保育所】&#10;有形固定資産減価償却率最小値テキスト"/>
        <xdr:cNvSpPr txBox="1"/>
      </xdr:nvSpPr>
      <xdr:spPr>
        <a:xfrm>
          <a:off x="13928725"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41" name="直線コネクタ 340"/>
        <xdr:cNvCxnSpPr/>
      </xdr:nvCxnSpPr>
      <xdr:spPr>
        <a:xfrm>
          <a:off x="13801725" y="70991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2"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3" name="直線コネクタ 342"/>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44" name="【認定こども園・幼稚園・保育所】&#10;有形固定資産減価償却率平均値テキスト"/>
        <xdr:cNvSpPr txBox="1"/>
      </xdr:nvSpPr>
      <xdr:spPr>
        <a:xfrm>
          <a:off x="13928725"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45" name="フローチャート: 判断 344"/>
        <xdr:cNvSpPr/>
      </xdr:nvSpPr>
      <xdr:spPr>
        <a:xfrm>
          <a:off x="13839825" y="6506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46" name="フローチャート: 判断 345"/>
        <xdr:cNvSpPr/>
      </xdr:nvSpPr>
      <xdr:spPr>
        <a:xfrm>
          <a:off x="13115925"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47" name="フローチャート: 判断 346"/>
        <xdr:cNvSpPr/>
      </xdr:nvSpPr>
      <xdr:spPr>
        <a:xfrm>
          <a:off x="123698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353" name="楕円 352"/>
        <xdr:cNvSpPr/>
      </xdr:nvSpPr>
      <xdr:spPr>
        <a:xfrm>
          <a:off x="13115925"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354" name="楕円 353"/>
        <xdr:cNvSpPr/>
      </xdr:nvSpPr>
      <xdr:spPr>
        <a:xfrm>
          <a:off x="123698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58239</xdr:rowOff>
    </xdr:from>
    <xdr:to>
      <xdr:col>81</xdr:col>
      <xdr:colOff>50800</xdr:colOff>
      <xdr:row>36</xdr:row>
      <xdr:rowOff>76200</xdr:rowOff>
    </xdr:to>
    <xdr:cxnSp macro="">
      <xdr:nvCxnSpPr>
        <xdr:cNvPr id="355" name="直線コネクタ 354"/>
        <xdr:cNvCxnSpPr/>
      </xdr:nvCxnSpPr>
      <xdr:spPr>
        <a:xfrm flipV="1">
          <a:off x="12420600" y="6230439"/>
          <a:ext cx="74612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56" name="n_1aveValue【認定こども園・幼稚園・保育所】&#10;有形固定資産減価償却率"/>
        <xdr:cNvSpPr txBox="1"/>
      </xdr:nvSpPr>
      <xdr:spPr>
        <a:xfrm>
          <a:off x="12980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357" name="n_2aveValue【認定こども園・幼稚園・保育所】&#10;有形固定資産減価償却率"/>
        <xdr:cNvSpPr txBox="1"/>
      </xdr:nvSpPr>
      <xdr:spPr>
        <a:xfrm>
          <a:off x="12246619"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358" name="n_1mainValue【認定こども園・幼稚園・保育所】&#10;有形固定資産減価償却率"/>
        <xdr:cNvSpPr txBox="1"/>
      </xdr:nvSpPr>
      <xdr:spPr>
        <a:xfrm>
          <a:off x="12980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359" name="n_2mainValue【認定こども園・幼稚園・保育所】&#10;有形固定資産減価償却率"/>
        <xdr:cNvSpPr txBox="1"/>
      </xdr:nvSpPr>
      <xdr:spPr>
        <a:xfrm>
          <a:off x="12246619"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0" name="直線コネクタ 369"/>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1" name="テキスト ボックス 370"/>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2" name="直線コネクタ 371"/>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3" name="テキスト ボックス 372"/>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4" name="直線コネクタ 373"/>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5" name="テキスト ボックス 374"/>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6" name="直線コネクタ 375"/>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7" name="テキスト ボックス 376"/>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8" name="直線コネクタ 377"/>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9" name="テキスト ボックス 378"/>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0" name="直線コネクタ 379"/>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1" name="テキスト ボックス 380"/>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85" name="直線コネクタ 384"/>
        <xdr:cNvCxnSpPr/>
      </xdr:nvCxnSpPr>
      <xdr:spPr>
        <a:xfrm flipV="1">
          <a:off x="188461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6" name="【認定こども園・幼稚園・保育所】&#10;一人当たり面積最小値テキスト"/>
        <xdr:cNvSpPr txBox="1"/>
      </xdr:nvSpPr>
      <xdr:spPr>
        <a:xfrm>
          <a:off x="188849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87" name="直線コネクタ 386"/>
        <xdr:cNvCxnSpPr/>
      </xdr:nvCxnSpPr>
      <xdr:spPr>
        <a:xfrm>
          <a:off x="18786475" y="7211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88" name="【認定こども園・幼稚園・保育所】&#10;一人当たり面積最大値テキスト"/>
        <xdr:cNvSpPr txBox="1"/>
      </xdr:nvSpPr>
      <xdr:spPr>
        <a:xfrm>
          <a:off x="188849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89" name="直線コネクタ 388"/>
        <xdr:cNvCxnSpPr/>
      </xdr:nvCxnSpPr>
      <xdr:spPr>
        <a:xfrm>
          <a:off x="18786475" y="57868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390" name="【認定こども園・幼稚園・保育所】&#10;一人当たり面積平均値テキスト"/>
        <xdr:cNvSpPr txBox="1"/>
      </xdr:nvSpPr>
      <xdr:spPr>
        <a:xfrm>
          <a:off x="188849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91" name="フローチャート: 判断 390"/>
        <xdr:cNvSpPr/>
      </xdr:nvSpPr>
      <xdr:spPr>
        <a:xfrm>
          <a:off x="187960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92" name="フローチャート: 判断 391"/>
        <xdr:cNvSpPr/>
      </xdr:nvSpPr>
      <xdr:spPr>
        <a:xfrm>
          <a:off x="18100675" y="68289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93" name="フローチャート: 判断 392"/>
        <xdr:cNvSpPr/>
      </xdr:nvSpPr>
      <xdr:spPr>
        <a:xfrm>
          <a:off x="17325975"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399" name="楕円 398"/>
        <xdr:cNvSpPr/>
      </xdr:nvSpPr>
      <xdr:spPr>
        <a:xfrm>
          <a:off x="18100675" y="67843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109765</xdr:rowOff>
    </xdr:from>
    <xdr:to>
      <xdr:col>107</xdr:col>
      <xdr:colOff>101600</xdr:colOff>
      <xdr:row>40</xdr:row>
      <xdr:rowOff>39915</xdr:rowOff>
    </xdr:to>
    <xdr:sp macro="" textlink="">
      <xdr:nvSpPr>
        <xdr:cNvPr id="400" name="楕円 399"/>
        <xdr:cNvSpPr/>
      </xdr:nvSpPr>
      <xdr:spPr>
        <a:xfrm>
          <a:off x="17325975"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160565</xdr:rowOff>
    </xdr:to>
    <xdr:cxnSp macro="">
      <xdr:nvCxnSpPr>
        <xdr:cNvPr id="401" name="直線コネクタ 400"/>
        <xdr:cNvCxnSpPr/>
      </xdr:nvCxnSpPr>
      <xdr:spPr>
        <a:xfrm flipV="1">
          <a:off x="17376775" y="6835140"/>
          <a:ext cx="75565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63699</xdr:rowOff>
    </xdr:from>
    <xdr:ext cx="469744" cy="259045"/>
    <xdr:sp macro="" textlink="">
      <xdr:nvSpPr>
        <xdr:cNvPr id="402" name="n_1aveValue【認定こども園・幼稚園・保育所】&#10;一人当たり面積"/>
        <xdr:cNvSpPr txBox="1"/>
      </xdr:nvSpPr>
      <xdr:spPr>
        <a:xfrm>
          <a:off x="1793247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139899</xdr:rowOff>
    </xdr:from>
    <xdr:ext cx="469744" cy="259045"/>
    <xdr:sp macro="" textlink="">
      <xdr:nvSpPr>
        <xdr:cNvPr id="403" name="n_2aveValue【認定こども園・幼稚園・保育所】&#10;一人当たり面積"/>
        <xdr:cNvSpPr txBox="1"/>
      </xdr:nvSpPr>
      <xdr:spPr>
        <a:xfrm>
          <a:off x="1717047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44467</xdr:rowOff>
    </xdr:from>
    <xdr:ext cx="469744" cy="259045"/>
    <xdr:sp macro="" textlink="">
      <xdr:nvSpPr>
        <xdr:cNvPr id="404" name="n_1mainValue【認定こども園・幼稚園・保育所】&#10;一人当たり面積"/>
        <xdr:cNvSpPr txBox="1"/>
      </xdr:nvSpPr>
      <xdr:spPr>
        <a:xfrm>
          <a:off x="1793247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56442</xdr:rowOff>
    </xdr:from>
    <xdr:ext cx="469744" cy="259045"/>
    <xdr:sp macro="" textlink="">
      <xdr:nvSpPr>
        <xdr:cNvPr id="405" name="n_2mainValue【認定こども園・幼稚園・保育所】&#10;一人当たり面積"/>
        <xdr:cNvSpPr txBox="1"/>
      </xdr:nvSpPr>
      <xdr:spPr>
        <a:xfrm>
          <a:off x="17170477"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31" name="直線コネクタ 430"/>
        <xdr:cNvCxnSpPr/>
      </xdr:nvCxnSpPr>
      <xdr:spPr>
        <a:xfrm flipV="1">
          <a:off x="13889989"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32" name="【学校施設】&#10;有形固定資産減価償却率最小値テキスト"/>
        <xdr:cNvSpPr txBox="1"/>
      </xdr:nvSpPr>
      <xdr:spPr>
        <a:xfrm>
          <a:off x="13928725"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33" name="直線コネクタ 432"/>
        <xdr:cNvCxnSpPr/>
      </xdr:nvCxnSpPr>
      <xdr:spPr>
        <a:xfrm>
          <a:off x="13801725" y="108993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34" name="【学校施設】&#10;有形固定資産減価償却率最大値テキスト"/>
        <xdr:cNvSpPr txBox="1"/>
      </xdr:nvSpPr>
      <xdr:spPr>
        <a:xfrm>
          <a:off x="13928725"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35" name="直線コネクタ 434"/>
        <xdr:cNvCxnSpPr/>
      </xdr:nvCxnSpPr>
      <xdr:spPr>
        <a:xfrm>
          <a:off x="13801725" y="962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36" name="【学校施設】&#10;有形固定資産減価償却率平均値テキスト"/>
        <xdr:cNvSpPr txBox="1"/>
      </xdr:nvSpPr>
      <xdr:spPr>
        <a:xfrm>
          <a:off x="13928725"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37" name="フローチャート: 判断 436"/>
        <xdr:cNvSpPr/>
      </xdr:nvSpPr>
      <xdr:spPr>
        <a:xfrm>
          <a:off x="13839825" y="10172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38" name="フローチャート: 判断 437"/>
        <xdr:cNvSpPr/>
      </xdr:nvSpPr>
      <xdr:spPr>
        <a:xfrm>
          <a:off x="13115925"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39" name="フローチャート: 判断 438"/>
        <xdr:cNvSpPr/>
      </xdr:nvSpPr>
      <xdr:spPr>
        <a:xfrm>
          <a:off x="123698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445" name="楕円 444"/>
        <xdr:cNvSpPr/>
      </xdr:nvSpPr>
      <xdr:spPr>
        <a:xfrm>
          <a:off x="13115925"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73297</xdr:rowOff>
    </xdr:from>
    <xdr:to>
      <xdr:col>76</xdr:col>
      <xdr:colOff>165100</xdr:colOff>
      <xdr:row>59</xdr:row>
      <xdr:rowOff>3447</xdr:rowOff>
    </xdr:to>
    <xdr:sp macro="" textlink="">
      <xdr:nvSpPr>
        <xdr:cNvPr id="446" name="楕円 445"/>
        <xdr:cNvSpPr/>
      </xdr:nvSpPr>
      <xdr:spPr>
        <a:xfrm>
          <a:off x="123698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124097</xdr:rowOff>
    </xdr:to>
    <xdr:cxnSp macro="">
      <xdr:nvCxnSpPr>
        <xdr:cNvPr id="447" name="直線コネクタ 446"/>
        <xdr:cNvCxnSpPr/>
      </xdr:nvCxnSpPr>
      <xdr:spPr>
        <a:xfrm flipV="1">
          <a:off x="12420600" y="10035540"/>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48" name="n_1aveValue【学校施設】&#10;有形固定資産減価償却率"/>
        <xdr:cNvSpPr txBox="1"/>
      </xdr:nvSpPr>
      <xdr:spPr>
        <a:xfrm>
          <a:off x="12980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449" name="n_2aveValue【学校施設】&#10;有形固定資産減価償却率"/>
        <xdr:cNvSpPr txBox="1"/>
      </xdr:nvSpPr>
      <xdr:spPr>
        <a:xfrm>
          <a:off x="12246619"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450" name="n_1mainValue【学校施設】&#10;有形固定資産減価償却率"/>
        <xdr:cNvSpPr txBox="1"/>
      </xdr:nvSpPr>
      <xdr:spPr>
        <a:xfrm>
          <a:off x="12980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19974</xdr:rowOff>
    </xdr:from>
    <xdr:ext cx="405111" cy="259045"/>
    <xdr:sp macro="" textlink="">
      <xdr:nvSpPr>
        <xdr:cNvPr id="451" name="n_2mainValue【学校施設】&#10;有形固定資産減価償却率"/>
        <xdr:cNvSpPr txBox="1"/>
      </xdr:nvSpPr>
      <xdr:spPr>
        <a:xfrm>
          <a:off x="12246619"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3" name="テキスト ボックス 472"/>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5" name="テキスト ボックス 474"/>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77" name="直線コネクタ 476"/>
        <xdr:cNvCxnSpPr/>
      </xdr:nvCxnSpPr>
      <xdr:spPr>
        <a:xfrm flipV="1">
          <a:off x="188461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78" name="【学校施設】&#10;一人当たり面積最小値テキスト"/>
        <xdr:cNvSpPr txBox="1"/>
      </xdr:nvSpPr>
      <xdr:spPr>
        <a:xfrm>
          <a:off x="188849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79" name="直線コネクタ 478"/>
        <xdr:cNvCxnSpPr/>
      </xdr:nvCxnSpPr>
      <xdr:spPr>
        <a:xfrm>
          <a:off x="18786475" y="110306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80" name="【学校施設】&#10;一人当たり面積最大値テキスト"/>
        <xdr:cNvSpPr txBox="1"/>
      </xdr:nvSpPr>
      <xdr:spPr>
        <a:xfrm>
          <a:off x="188849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81" name="直線コネクタ 480"/>
        <xdr:cNvCxnSpPr/>
      </xdr:nvCxnSpPr>
      <xdr:spPr>
        <a:xfrm>
          <a:off x="18786475" y="95056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482" name="【学校施設】&#10;一人当たり面積平均値テキスト"/>
        <xdr:cNvSpPr txBox="1"/>
      </xdr:nvSpPr>
      <xdr:spPr>
        <a:xfrm>
          <a:off x="188849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83" name="フローチャート: 判断 482"/>
        <xdr:cNvSpPr/>
      </xdr:nvSpPr>
      <xdr:spPr>
        <a:xfrm>
          <a:off x="187960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84" name="フローチャート: 判断 483"/>
        <xdr:cNvSpPr/>
      </xdr:nvSpPr>
      <xdr:spPr>
        <a:xfrm>
          <a:off x="18100675" y="106484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85" name="フローチャート: 判断 484"/>
        <xdr:cNvSpPr/>
      </xdr:nvSpPr>
      <xdr:spPr>
        <a:xfrm>
          <a:off x="17325975"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139918</xdr:rowOff>
    </xdr:from>
    <xdr:to>
      <xdr:col>112</xdr:col>
      <xdr:colOff>38100</xdr:colOff>
      <xdr:row>63</xdr:row>
      <xdr:rowOff>70068</xdr:rowOff>
    </xdr:to>
    <xdr:sp macro="" textlink="">
      <xdr:nvSpPr>
        <xdr:cNvPr id="491" name="楕円 490"/>
        <xdr:cNvSpPr/>
      </xdr:nvSpPr>
      <xdr:spPr>
        <a:xfrm>
          <a:off x="18100675" y="107698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146776</xdr:rowOff>
    </xdr:from>
    <xdr:to>
      <xdr:col>107</xdr:col>
      <xdr:colOff>101600</xdr:colOff>
      <xdr:row>63</xdr:row>
      <xdr:rowOff>76926</xdr:rowOff>
    </xdr:to>
    <xdr:sp macro="" textlink="">
      <xdr:nvSpPr>
        <xdr:cNvPr id="492" name="楕円 491"/>
        <xdr:cNvSpPr/>
      </xdr:nvSpPr>
      <xdr:spPr>
        <a:xfrm>
          <a:off x="17325975"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19268</xdr:rowOff>
    </xdr:from>
    <xdr:to>
      <xdr:col>111</xdr:col>
      <xdr:colOff>177800</xdr:colOff>
      <xdr:row>63</xdr:row>
      <xdr:rowOff>26126</xdr:rowOff>
    </xdr:to>
    <xdr:cxnSp macro="">
      <xdr:nvCxnSpPr>
        <xdr:cNvPr id="493" name="直線コネクタ 492"/>
        <xdr:cNvCxnSpPr/>
      </xdr:nvCxnSpPr>
      <xdr:spPr>
        <a:xfrm flipV="1">
          <a:off x="17376775" y="10820618"/>
          <a:ext cx="7556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494" name="n_1aveValue【学校施設】&#10;一人当たり面積"/>
        <xdr:cNvSpPr txBox="1"/>
      </xdr:nvSpPr>
      <xdr:spPr>
        <a:xfrm>
          <a:off x="1793247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495" name="n_2aveValue【学校施設】&#10;一人当たり面積"/>
        <xdr:cNvSpPr txBox="1"/>
      </xdr:nvSpPr>
      <xdr:spPr>
        <a:xfrm>
          <a:off x="1717047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61195</xdr:rowOff>
    </xdr:from>
    <xdr:ext cx="469744" cy="259045"/>
    <xdr:sp macro="" textlink="">
      <xdr:nvSpPr>
        <xdr:cNvPr id="496" name="n_1mainValue【学校施設】&#10;一人当たり面積"/>
        <xdr:cNvSpPr txBox="1"/>
      </xdr:nvSpPr>
      <xdr:spPr>
        <a:xfrm>
          <a:off x="17932477" y="108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68053</xdr:rowOff>
    </xdr:from>
    <xdr:ext cx="469744" cy="259045"/>
    <xdr:sp macro="" textlink="">
      <xdr:nvSpPr>
        <xdr:cNvPr id="497" name="n_2mainValue【学校施設】&#10;一人当たり面積"/>
        <xdr:cNvSpPr txBox="1"/>
      </xdr:nvSpPr>
      <xdr:spPr>
        <a:xfrm>
          <a:off x="17170477"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9" name="テキスト ボックス 508"/>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9" name="テキスト ボックス 518"/>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523" name="直線コネクタ 522"/>
        <xdr:cNvCxnSpPr/>
      </xdr:nvCxnSpPr>
      <xdr:spPr>
        <a:xfrm flipV="1">
          <a:off x="13889989"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24" name="【児童館】&#10;有形固定資産減価償却率最小値テキスト"/>
        <xdr:cNvSpPr txBox="1"/>
      </xdr:nvSpPr>
      <xdr:spPr>
        <a:xfrm>
          <a:off x="13928725"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25" name="直線コネクタ 524"/>
        <xdr:cNvCxnSpPr/>
      </xdr:nvCxnSpPr>
      <xdr:spPr>
        <a:xfrm>
          <a:off x="13801725" y="148383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526" name="【児童館】&#10;有形固定資産減価償却率最大値テキスト"/>
        <xdr:cNvSpPr txBox="1"/>
      </xdr:nvSpPr>
      <xdr:spPr>
        <a:xfrm>
          <a:off x="13928725"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527" name="直線コネクタ 526"/>
        <xdr:cNvCxnSpPr/>
      </xdr:nvCxnSpPr>
      <xdr:spPr>
        <a:xfrm>
          <a:off x="13801725" y="1336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528" name="【児童館】&#10;有形固定資産減価償却率平均値テキスト"/>
        <xdr:cNvSpPr txBox="1"/>
      </xdr:nvSpPr>
      <xdr:spPr>
        <a:xfrm>
          <a:off x="13928725"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529" name="フローチャート: 判断 528"/>
        <xdr:cNvSpPr/>
      </xdr:nvSpPr>
      <xdr:spPr>
        <a:xfrm>
          <a:off x="13839825" y="139139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530" name="フローチャート: 判断 529"/>
        <xdr:cNvSpPr/>
      </xdr:nvSpPr>
      <xdr:spPr>
        <a:xfrm>
          <a:off x="13115925"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531" name="フローチャート: 判断 530"/>
        <xdr:cNvSpPr/>
      </xdr:nvSpPr>
      <xdr:spPr>
        <a:xfrm>
          <a:off x="123698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60779</xdr:rowOff>
    </xdr:from>
    <xdr:to>
      <xdr:col>81</xdr:col>
      <xdr:colOff>101600</xdr:colOff>
      <xdr:row>80</xdr:row>
      <xdr:rowOff>162379</xdr:rowOff>
    </xdr:to>
    <xdr:sp macro="" textlink="">
      <xdr:nvSpPr>
        <xdr:cNvPr id="537" name="楕円 536"/>
        <xdr:cNvSpPr/>
      </xdr:nvSpPr>
      <xdr:spPr>
        <a:xfrm>
          <a:off x="13115925"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96701</xdr:rowOff>
    </xdr:from>
    <xdr:to>
      <xdr:col>76</xdr:col>
      <xdr:colOff>165100</xdr:colOff>
      <xdr:row>81</xdr:row>
      <xdr:rowOff>26851</xdr:rowOff>
    </xdr:to>
    <xdr:sp macro="" textlink="">
      <xdr:nvSpPr>
        <xdr:cNvPr id="538" name="楕円 537"/>
        <xdr:cNvSpPr/>
      </xdr:nvSpPr>
      <xdr:spPr>
        <a:xfrm>
          <a:off x="123698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111579</xdr:rowOff>
    </xdr:from>
    <xdr:to>
      <xdr:col>81</xdr:col>
      <xdr:colOff>50800</xdr:colOff>
      <xdr:row>80</xdr:row>
      <xdr:rowOff>147501</xdr:rowOff>
    </xdr:to>
    <xdr:cxnSp macro="">
      <xdr:nvCxnSpPr>
        <xdr:cNvPr id="539" name="直線コネクタ 538"/>
        <xdr:cNvCxnSpPr/>
      </xdr:nvCxnSpPr>
      <xdr:spPr>
        <a:xfrm flipV="1">
          <a:off x="12420600" y="13827579"/>
          <a:ext cx="74612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31041</xdr:rowOff>
    </xdr:from>
    <xdr:ext cx="405111" cy="259045"/>
    <xdr:sp macro="" textlink="">
      <xdr:nvSpPr>
        <xdr:cNvPr id="540" name="n_1aveValue【児童館】&#10;有形固定資産減価償却率"/>
        <xdr:cNvSpPr txBox="1"/>
      </xdr:nvSpPr>
      <xdr:spPr>
        <a:xfrm>
          <a:off x="12980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541" name="n_2aveValue【児童館】&#10;有形固定資産減価償却率"/>
        <xdr:cNvSpPr txBox="1"/>
      </xdr:nvSpPr>
      <xdr:spPr>
        <a:xfrm>
          <a:off x="12246619"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7456</xdr:rowOff>
    </xdr:from>
    <xdr:ext cx="405111" cy="259045"/>
    <xdr:sp macro="" textlink="">
      <xdr:nvSpPr>
        <xdr:cNvPr id="542" name="n_1mainValue【児童館】&#10;有形固定資産減価償却率"/>
        <xdr:cNvSpPr txBox="1"/>
      </xdr:nvSpPr>
      <xdr:spPr>
        <a:xfrm>
          <a:off x="129800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17978</xdr:rowOff>
    </xdr:from>
    <xdr:ext cx="405111" cy="259045"/>
    <xdr:sp macro="" textlink="">
      <xdr:nvSpPr>
        <xdr:cNvPr id="543" name="n_2mainValue【児童館】&#10;有形固定資産減価償却率"/>
        <xdr:cNvSpPr txBox="1"/>
      </xdr:nvSpPr>
      <xdr:spPr>
        <a:xfrm>
          <a:off x="12246619"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54" name="テキスト ボックス 553"/>
        <xdr:cNvSpPr txBox="1"/>
      </xdr:nvSpPr>
      <xdr:spPr>
        <a:xfrm>
          <a:off x="151633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55" name="直線コネクタ 554"/>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6" name="テキスト ボックス 555"/>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7" name="直線コネクタ 556"/>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8" name="テキスト ボックス 557"/>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9" name="直線コネクタ 558"/>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0" name="テキスト ボックス 559"/>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1" name="直線コネクタ 560"/>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2" name="テキスト ボックス 561"/>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3" name="直線コネクタ 562"/>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4" name="テキスト ボックス 563"/>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87</xdr:row>
      <xdr:rowOff>11430</xdr:rowOff>
    </xdr:to>
    <xdr:cxnSp macro="">
      <xdr:nvCxnSpPr>
        <xdr:cNvPr id="568" name="直線コネクタ 567"/>
        <xdr:cNvCxnSpPr/>
      </xdr:nvCxnSpPr>
      <xdr:spPr>
        <a:xfrm flipV="1">
          <a:off x="18846164" y="13586461"/>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15257</xdr:rowOff>
    </xdr:from>
    <xdr:ext cx="469744" cy="259045"/>
    <xdr:sp macro="" textlink="">
      <xdr:nvSpPr>
        <xdr:cNvPr id="569" name="【児童館】&#10;一人当たり面積最小値テキスト"/>
        <xdr:cNvSpPr txBox="1"/>
      </xdr:nvSpPr>
      <xdr:spPr>
        <a:xfrm>
          <a:off x="18884900"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11430</xdr:rowOff>
    </xdr:from>
    <xdr:to>
      <xdr:col>116</xdr:col>
      <xdr:colOff>152400</xdr:colOff>
      <xdr:row>87</xdr:row>
      <xdr:rowOff>11430</xdr:rowOff>
    </xdr:to>
    <xdr:cxnSp macro="">
      <xdr:nvCxnSpPr>
        <xdr:cNvPr id="570" name="直線コネクタ 569"/>
        <xdr:cNvCxnSpPr/>
      </xdr:nvCxnSpPr>
      <xdr:spPr>
        <a:xfrm>
          <a:off x="18786475" y="149275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571" name="【児童館】&#10;一人当たり面積最大値テキスト"/>
        <xdr:cNvSpPr txBox="1"/>
      </xdr:nvSpPr>
      <xdr:spPr>
        <a:xfrm>
          <a:off x="188849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572" name="直線コネクタ 571"/>
        <xdr:cNvCxnSpPr/>
      </xdr:nvCxnSpPr>
      <xdr:spPr>
        <a:xfrm>
          <a:off x="18786475" y="135864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26688</xdr:rowOff>
    </xdr:from>
    <xdr:ext cx="469744" cy="259045"/>
    <xdr:sp macro="" textlink="">
      <xdr:nvSpPr>
        <xdr:cNvPr id="573" name="【児童館】&#10;一人当たり面積平均値テキスト"/>
        <xdr:cNvSpPr txBox="1"/>
      </xdr:nvSpPr>
      <xdr:spPr>
        <a:xfrm>
          <a:off x="18884900" y="1442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574" name="フローチャート: 判断 573"/>
        <xdr:cNvSpPr/>
      </xdr:nvSpPr>
      <xdr:spPr>
        <a:xfrm>
          <a:off x="187960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575" name="フローチャート: 判断 574"/>
        <xdr:cNvSpPr/>
      </xdr:nvSpPr>
      <xdr:spPr>
        <a:xfrm>
          <a:off x="18100675" y="144805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576" name="フローチャート: 判断 575"/>
        <xdr:cNvSpPr/>
      </xdr:nvSpPr>
      <xdr:spPr>
        <a:xfrm>
          <a:off x="17325975"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7" name="テキスト ボックス 576"/>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8" name="テキスト ボックス 577"/>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9" name="テキスト ボックス 578"/>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0" name="テキスト ボックス 579"/>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1" name="テキスト ボックス 580"/>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59689</xdr:rowOff>
    </xdr:from>
    <xdr:to>
      <xdr:col>112</xdr:col>
      <xdr:colOff>38100</xdr:colOff>
      <xdr:row>79</xdr:row>
      <xdr:rowOff>161289</xdr:rowOff>
    </xdr:to>
    <xdr:sp macro="" textlink="">
      <xdr:nvSpPr>
        <xdr:cNvPr id="582" name="楕円 581"/>
        <xdr:cNvSpPr/>
      </xdr:nvSpPr>
      <xdr:spPr>
        <a:xfrm>
          <a:off x="18100675" y="136042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90170</xdr:rowOff>
    </xdr:from>
    <xdr:to>
      <xdr:col>107</xdr:col>
      <xdr:colOff>101600</xdr:colOff>
      <xdr:row>80</xdr:row>
      <xdr:rowOff>20320</xdr:rowOff>
    </xdr:to>
    <xdr:sp macro="" textlink="">
      <xdr:nvSpPr>
        <xdr:cNvPr id="583" name="楕円 582"/>
        <xdr:cNvSpPr/>
      </xdr:nvSpPr>
      <xdr:spPr>
        <a:xfrm>
          <a:off x="17325975"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110489</xdr:rowOff>
    </xdr:from>
    <xdr:to>
      <xdr:col>111</xdr:col>
      <xdr:colOff>177800</xdr:colOff>
      <xdr:row>79</xdr:row>
      <xdr:rowOff>140970</xdr:rowOff>
    </xdr:to>
    <xdr:cxnSp macro="">
      <xdr:nvCxnSpPr>
        <xdr:cNvPr id="584" name="直線コネクタ 583"/>
        <xdr:cNvCxnSpPr/>
      </xdr:nvCxnSpPr>
      <xdr:spPr>
        <a:xfrm flipV="1">
          <a:off x="17376775" y="13655039"/>
          <a:ext cx="7556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xdr:rowOff>
    </xdr:from>
    <xdr:ext cx="469744" cy="259045"/>
    <xdr:sp macro="" textlink="">
      <xdr:nvSpPr>
        <xdr:cNvPr id="585" name="n_1aveValue【児童館】&#10;一人当たり面積"/>
        <xdr:cNvSpPr txBox="1"/>
      </xdr:nvSpPr>
      <xdr:spPr>
        <a:xfrm>
          <a:off x="1793247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586" name="n_2aveValue【児童館】&#10;一人当たり面積"/>
        <xdr:cNvSpPr txBox="1"/>
      </xdr:nvSpPr>
      <xdr:spPr>
        <a:xfrm>
          <a:off x="1717047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6366</xdr:rowOff>
    </xdr:from>
    <xdr:ext cx="469744" cy="259045"/>
    <xdr:sp macro="" textlink="">
      <xdr:nvSpPr>
        <xdr:cNvPr id="587" name="n_1mainValue【児童館】&#10;一人当たり面積"/>
        <xdr:cNvSpPr txBox="1"/>
      </xdr:nvSpPr>
      <xdr:spPr>
        <a:xfrm>
          <a:off x="17932477" y="1337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36847</xdr:rowOff>
    </xdr:from>
    <xdr:ext cx="469744" cy="259045"/>
    <xdr:sp macro="" textlink="">
      <xdr:nvSpPr>
        <xdr:cNvPr id="588" name="n_2mainValue【児童館】&#10;一人当たり面積"/>
        <xdr:cNvSpPr txBox="1"/>
      </xdr:nvSpPr>
      <xdr:spPr>
        <a:xfrm>
          <a:off x="1717047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各建物施設の多くで有形固定資産減価償却率が類似団体を上回っている要因は、各建物施設において類似団体より建設時期が早いため</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減価償却が進んでいると思われる。</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今後本町では平成２７年度に策定した公共施設等総合管理計画において、各施設の適切な管理に努める。</a:t>
          </a:r>
          <a:endParaRPr lang="en-US" altLang="ja-JP" sz="1600" b="0" i="0" baseline="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600" b="0" i="0" baseline="0">
              <a:solidFill>
                <a:schemeClr val="dk1"/>
              </a:solidFill>
              <a:effectLst/>
              <a:latin typeface="ＭＳ 明朝" panose="02020609040205080304" pitchFamily="17" charset="-128"/>
              <a:ea typeface="ＭＳ 明朝" panose="02020609040205080304" pitchFamily="17" charset="-128"/>
              <a:cs typeface="+mn-cs"/>
            </a:rPr>
            <a:t>児童館の一人あたり面積については、児童数が年々減少する中で児童館面積の縮小化を行っていないことが、類似団体と比較して数値が高い要因と思われる。</a:t>
          </a:r>
          <a:endParaRPr lang="ja-JP" altLang="ja-JP" sz="1600">
            <a:effectLst/>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道路の一人あたりの面積については、毎年全人口の約１０％以上の転出があり、人口密度が低下していることが類似団体と比較して数値が高い要因と思われる。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7,620
7,457
18.04
5,084,769
4,662,816
377,677
2,405,738
2,556,786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39490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39878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3889375" y="72509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39878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3889375" y="57699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39878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38989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203575" y="6514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92001</xdr:rowOff>
    </xdr:from>
    <xdr:ext cx="405111" cy="259045"/>
    <xdr:sp macro="" textlink="">
      <xdr:nvSpPr>
        <xdr:cNvPr id="65" name="n_1aveValue【図書館】&#10;有形固定資産減価償却率"/>
        <xdr:cNvSpPr txBox="1"/>
      </xdr:nvSpPr>
      <xdr:spPr>
        <a:xfrm>
          <a:off x="306769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428875"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123026</xdr:rowOff>
    </xdr:from>
    <xdr:ext cx="405111" cy="259045"/>
    <xdr:sp macro="" textlink="">
      <xdr:nvSpPr>
        <xdr:cNvPr id="67" name="n_2aveValue【図書館】&#10;有形固定資産減価償却率"/>
        <xdr:cNvSpPr txBox="1"/>
      </xdr:nvSpPr>
      <xdr:spPr>
        <a:xfrm>
          <a:off x="230569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3" name="楕円 72"/>
        <xdr:cNvSpPr/>
      </xdr:nvSpPr>
      <xdr:spPr>
        <a:xfrm>
          <a:off x="3203575" y="64164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108676</xdr:rowOff>
    </xdr:from>
    <xdr:to>
      <xdr:col>15</xdr:col>
      <xdr:colOff>101600</xdr:colOff>
      <xdr:row>38</xdr:row>
      <xdr:rowOff>38826</xdr:rowOff>
    </xdr:to>
    <xdr:sp macro="" textlink="">
      <xdr:nvSpPr>
        <xdr:cNvPr id="74" name="楕円 73"/>
        <xdr:cNvSpPr/>
      </xdr:nvSpPr>
      <xdr:spPr>
        <a:xfrm>
          <a:off x="2428875"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37</xdr:row>
      <xdr:rowOff>159476</xdr:rowOff>
    </xdr:to>
    <xdr:cxnSp macro="">
      <xdr:nvCxnSpPr>
        <xdr:cNvPr id="75" name="直線コネクタ 74"/>
        <xdr:cNvCxnSpPr/>
      </xdr:nvCxnSpPr>
      <xdr:spPr>
        <a:xfrm flipV="1">
          <a:off x="2479675" y="6467203"/>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76" name="n_1mainValue【図書館】&#10;有形固定資産減価償却率"/>
        <xdr:cNvSpPr txBox="1"/>
      </xdr:nvSpPr>
      <xdr:spPr>
        <a:xfrm>
          <a:off x="306769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55353</xdr:rowOff>
    </xdr:from>
    <xdr:ext cx="405111" cy="259045"/>
    <xdr:sp macro="" textlink="">
      <xdr:nvSpPr>
        <xdr:cNvPr id="77" name="n_2mainValue【図書館】&#10;有形固定資産減価償却率"/>
        <xdr:cNvSpPr txBox="1"/>
      </xdr:nvSpPr>
      <xdr:spPr>
        <a:xfrm>
          <a:off x="230569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99" name="直線コネクタ 98"/>
        <xdr:cNvCxnSpPr/>
      </xdr:nvCxnSpPr>
      <xdr:spPr>
        <a:xfrm flipV="1">
          <a:off x="8905240"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00" name="【図書館】&#10;一人当たり面積最小値テキスト"/>
        <xdr:cNvSpPr txBox="1"/>
      </xdr:nvSpPr>
      <xdr:spPr>
        <a:xfrm>
          <a:off x="8943975"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01" name="直線コネクタ 100"/>
        <xdr:cNvCxnSpPr/>
      </xdr:nvCxnSpPr>
      <xdr:spPr>
        <a:xfrm>
          <a:off x="8845550" y="70759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102" name="【図書館】&#10;一人当たり面積最大値テキスト"/>
        <xdr:cNvSpPr txBox="1"/>
      </xdr:nvSpPr>
      <xdr:spPr>
        <a:xfrm>
          <a:off x="8943975"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3" name="直線コネクタ 102"/>
        <xdr:cNvCxnSpPr/>
      </xdr:nvCxnSpPr>
      <xdr:spPr>
        <a:xfrm>
          <a:off x="8845550" y="57409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04" name="【図書館】&#10;一人当たり面積平均値テキスト"/>
        <xdr:cNvSpPr txBox="1"/>
      </xdr:nvSpPr>
      <xdr:spPr>
        <a:xfrm>
          <a:off x="8943975"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5" name="フローチャート: 判断 104"/>
        <xdr:cNvSpPr/>
      </xdr:nvSpPr>
      <xdr:spPr>
        <a:xfrm>
          <a:off x="8883650" y="66456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6" name="フローチャート: 判断 105"/>
        <xdr:cNvSpPr/>
      </xdr:nvSpPr>
      <xdr:spPr>
        <a:xfrm>
          <a:off x="815975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161815</xdr:rowOff>
    </xdr:from>
    <xdr:ext cx="469744" cy="259045"/>
    <xdr:sp macro="" textlink="">
      <xdr:nvSpPr>
        <xdr:cNvPr id="107" name="n_1aveValue【図書館】&#10;一人当たり面積"/>
        <xdr:cNvSpPr txBox="1"/>
      </xdr:nvSpPr>
      <xdr:spPr>
        <a:xfrm>
          <a:off x="7991552"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164846</xdr:rowOff>
    </xdr:from>
    <xdr:to>
      <xdr:col>46</xdr:col>
      <xdr:colOff>38100</xdr:colOff>
      <xdr:row>38</xdr:row>
      <xdr:rowOff>94996</xdr:rowOff>
    </xdr:to>
    <xdr:sp macro="" textlink="">
      <xdr:nvSpPr>
        <xdr:cNvPr id="108" name="フローチャート: 判断 107"/>
        <xdr:cNvSpPr/>
      </xdr:nvSpPr>
      <xdr:spPr>
        <a:xfrm>
          <a:off x="7413625" y="65084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111523</xdr:rowOff>
    </xdr:from>
    <xdr:ext cx="469744" cy="259045"/>
    <xdr:sp macro="" textlink="">
      <xdr:nvSpPr>
        <xdr:cNvPr id="109" name="n_2aveValue【図書館】&#10;一人当たり面積"/>
        <xdr:cNvSpPr txBox="1"/>
      </xdr:nvSpPr>
      <xdr:spPr>
        <a:xfrm>
          <a:off x="72581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50546</xdr:rowOff>
    </xdr:from>
    <xdr:to>
      <xdr:col>50</xdr:col>
      <xdr:colOff>165100</xdr:colOff>
      <xdr:row>39</xdr:row>
      <xdr:rowOff>152146</xdr:rowOff>
    </xdr:to>
    <xdr:sp macro="" textlink="">
      <xdr:nvSpPr>
        <xdr:cNvPr id="115" name="楕円 114"/>
        <xdr:cNvSpPr/>
      </xdr:nvSpPr>
      <xdr:spPr>
        <a:xfrm>
          <a:off x="815975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6" name="楕円 115"/>
        <xdr:cNvSpPr/>
      </xdr:nvSpPr>
      <xdr:spPr>
        <a:xfrm>
          <a:off x="7413625" y="67462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101346</xdr:rowOff>
    </xdr:from>
    <xdr:to>
      <xdr:col>50</xdr:col>
      <xdr:colOff>114300</xdr:colOff>
      <xdr:row>39</xdr:row>
      <xdr:rowOff>110490</xdr:rowOff>
    </xdr:to>
    <xdr:cxnSp macro="">
      <xdr:nvCxnSpPr>
        <xdr:cNvPr id="117" name="直線コネクタ 116"/>
        <xdr:cNvCxnSpPr/>
      </xdr:nvCxnSpPr>
      <xdr:spPr>
        <a:xfrm flipV="1">
          <a:off x="7445375" y="6787896"/>
          <a:ext cx="7651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143273</xdr:rowOff>
    </xdr:from>
    <xdr:ext cx="469744" cy="259045"/>
    <xdr:sp macro="" textlink="">
      <xdr:nvSpPr>
        <xdr:cNvPr id="118" name="n_1mainValue【図書館】&#10;一人当たり面積"/>
        <xdr:cNvSpPr txBox="1"/>
      </xdr:nvSpPr>
      <xdr:spPr>
        <a:xfrm>
          <a:off x="7991552"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19" name="n_2mainValue【図書館】&#10;一人当たり面積"/>
        <xdr:cNvSpPr txBox="1"/>
      </xdr:nvSpPr>
      <xdr:spPr>
        <a:xfrm>
          <a:off x="72581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477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8" name="正方形/長方形 12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9" name="正方形/長方形 12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0" name="正方形/長方形 12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1" name="正方形/長方形 13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2" name="正方形/長方形 13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3" name="正方形/長方形 13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4" name="正方形/長方形 13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5" name="正方形/長方形 134"/>
        <xdr:cNvSpPr/>
      </xdr:nvSpPr>
      <xdr:spPr>
        <a:xfrm>
          <a:off x="5632450"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6" name="正方形/長方形 135"/>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7" name="正方形/長方形 136"/>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8" name="正方形/長方形 137"/>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9" name="正方形/長方形 138"/>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0" name="正方形/長方形 139"/>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1" name="正方形/長方形 140"/>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2" name="正方形/長方形 141"/>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3" name="正方形/長方形 142"/>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4" name="テキスト ボックス 143"/>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5" name="直線コネクタ 144"/>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6" name="テキスト ボックス 145"/>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7" name="直線コネクタ 146"/>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8" name="テキスト ボックス 147"/>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9" name="直線コネクタ 148"/>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0" name="テキスト ボックス 149"/>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1" name="直線コネクタ 150"/>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2" name="テキスト ボックス 151"/>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3" name="直線コネクタ 152"/>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4" name="テキスト ボックス 153"/>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58" name="直線コネクタ 157"/>
        <xdr:cNvCxnSpPr/>
      </xdr:nvCxnSpPr>
      <xdr:spPr>
        <a:xfrm flipV="1">
          <a:off x="39490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59" name="【福祉施設】&#10;有形固定資産減価償却率最小値テキスト"/>
        <xdr:cNvSpPr txBox="1"/>
      </xdr:nvSpPr>
      <xdr:spPr>
        <a:xfrm>
          <a:off x="39878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60" name="直線コネクタ 159"/>
        <xdr:cNvCxnSpPr/>
      </xdr:nvCxnSpPr>
      <xdr:spPr>
        <a:xfrm>
          <a:off x="3889375" y="144810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61" name="【福祉施設】&#10;有形固定資産減価償却率最大値テキスト"/>
        <xdr:cNvSpPr txBox="1"/>
      </xdr:nvSpPr>
      <xdr:spPr>
        <a:xfrm>
          <a:off x="39878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62" name="直線コネクタ 161"/>
        <xdr:cNvCxnSpPr/>
      </xdr:nvCxnSpPr>
      <xdr:spPr>
        <a:xfrm>
          <a:off x="3889375" y="133037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63" name="【福祉施設】&#10;有形固定資産減価償却率平均値テキスト"/>
        <xdr:cNvSpPr txBox="1"/>
      </xdr:nvSpPr>
      <xdr:spPr>
        <a:xfrm>
          <a:off x="39878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64" name="フローチャート: 判断 163"/>
        <xdr:cNvSpPr/>
      </xdr:nvSpPr>
      <xdr:spPr>
        <a:xfrm>
          <a:off x="38989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65" name="フローチャート: 判断 164"/>
        <xdr:cNvSpPr/>
      </xdr:nvSpPr>
      <xdr:spPr>
        <a:xfrm>
          <a:off x="3203575" y="139936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52849</xdr:rowOff>
    </xdr:from>
    <xdr:ext cx="405111" cy="259045"/>
    <xdr:sp macro="" textlink="">
      <xdr:nvSpPr>
        <xdr:cNvPr id="166" name="n_1aveValue【福祉施設】&#10;有形固定資産減価償却率"/>
        <xdr:cNvSpPr txBox="1"/>
      </xdr:nvSpPr>
      <xdr:spPr>
        <a:xfrm>
          <a:off x="306769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67" name="フローチャート: 判断 166"/>
        <xdr:cNvSpPr/>
      </xdr:nvSpPr>
      <xdr:spPr>
        <a:xfrm>
          <a:off x="2428875"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155719</xdr:rowOff>
    </xdr:from>
    <xdr:ext cx="405111" cy="259045"/>
    <xdr:sp macro="" textlink="">
      <xdr:nvSpPr>
        <xdr:cNvPr id="168" name="n_2aveValue【福祉施設】&#10;有形固定資産減価償却率"/>
        <xdr:cNvSpPr txBox="1"/>
      </xdr:nvSpPr>
      <xdr:spPr>
        <a:xfrm>
          <a:off x="230569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9" name="テキスト ボックス 16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0" name="テキスト ボックス 16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1" name="テキスト ボックス 17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2" name="テキスト ボックス 17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3" name="テキスト ボックス 17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174" name="楕円 173"/>
        <xdr:cNvSpPr/>
      </xdr:nvSpPr>
      <xdr:spPr>
        <a:xfrm>
          <a:off x="3203575" y="140690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175" name="楕円 174"/>
        <xdr:cNvSpPr/>
      </xdr:nvSpPr>
      <xdr:spPr>
        <a:xfrm>
          <a:off x="2428875"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106680</xdr:rowOff>
    </xdr:to>
    <xdr:cxnSp macro="">
      <xdr:nvCxnSpPr>
        <xdr:cNvPr id="176" name="直線コネクタ 175"/>
        <xdr:cNvCxnSpPr/>
      </xdr:nvCxnSpPr>
      <xdr:spPr>
        <a:xfrm flipV="1">
          <a:off x="2479675" y="14119861"/>
          <a:ext cx="7556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102888</xdr:rowOff>
    </xdr:from>
    <xdr:ext cx="405111" cy="259045"/>
    <xdr:sp macro="" textlink="">
      <xdr:nvSpPr>
        <xdr:cNvPr id="177" name="n_1mainValue【福祉施設】&#10;有形固定資産減価償却率"/>
        <xdr:cNvSpPr txBox="1"/>
      </xdr:nvSpPr>
      <xdr:spPr>
        <a:xfrm>
          <a:off x="306769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178" name="n_2mainValue【福祉施設】&#10;有形固定資産減価償却率"/>
        <xdr:cNvSpPr txBox="1"/>
      </xdr:nvSpPr>
      <xdr:spPr>
        <a:xfrm>
          <a:off x="230569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9" name="正方形/長方形 17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0" name="正方形/長方形 17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1" name="正方形/長方形 18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2" name="正方形/長方形 18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3" name="正方形/長方形 18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4" name="正方形/長方形 18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5" name="正方形/長方形 18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6" name="正方形/長方形 18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7" name="テキスト ボックス 18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8" name="直線コネクタ 18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9" name="直線コネクタ 188"/>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0" name="テキスト ボックス 189"/>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1" name="直線コネクタ 190"/>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2" name="テキスト ボックス 191"/>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3" name="直線コネクタ 192"/>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4" name="テキスト ボックス 193"/>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5" name="直線コネクタ 194"/>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6" name="テキスト ボックス 195"/>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7" name="直線コネクタ 196"/>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8" name="テキスト ボックス 197"/>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9" name="直線コネクタ 19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0" name="テキスト ボックス 19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1"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02" name="直線コネクタ 201"/>
        <xdr:cNvCxnSpPr/>
      </xdr:nvCxnSpPr>
      <xdr:spPr>
        <a:xfrm flipV="1">
          <a:off x="8905240"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03" name="【福祉施設】&#10;一人当たり面積最小値テキスト"/>
        <xdr:cNvSpPr txBox="1"/>
      </xdr:nvSpPr>
      <xdr:spPr>
        <a:xfrm>
          <a:off x="8943975"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04" name="直線コネクタ 203"/>
        <xdr:cNvCxnSpPr/>
      </xdr:nvCxnSpPr>
      <xdr:spPr>
        <a:xfrm>
          <a:off x="8845550" y="148498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05" name="【福祉施設】&#10;一人当たり面積最大値テキスト"/>
        <xdr:cNvSpPr txBox="1"/>
      </xdr:nvSpPr>
      <xdr:spPr>
        <a:xfrm>
          <a:off x="8943975"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06" name="直線コネクタ 205"/>
        <xdr:cNvCxnSpPr/>
      </xdr:nvCxnSpPr>
      <xdr:spPr>
        <a:xfrm>
          <a:off x="8845550" y="132298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07" name="【福祉施設】&#10;一人当たり面積平均値テキスト"/>
        <xdr:cNvSpPr txBox="1"/>
      </xdr:nvSpPr>
      <xdr:spPr>
        <a:xfrm>
          <a:off x="8943975"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08" name="フローチャート: 判断 207"/>
        <xdr:cNvSpPr/>
      </xdr:nvSpPr>
      <xdr:spPr>
        <a:xfrm>
          <a:off x="8883650" y="146912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09" name="フローチャート: 判断 208"/>
        <xdr:cNvSpPr/>
      </xdr:nvSpPr>
      <xdr:spPr>
        <a:xfrm>
          <a:off x="815975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10" name="n_1aveValue【福祉施設】&#10;一人当たり面積"/>
        <xdr:cNvSpPr txBox="1"/>
      </xdr:nvSpPr>
      <xdr:spPr>
        <a:xfrm>
          <a:off x="7991552"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11" name="フローチャート: 判断 210"/>
        <xdr:cNvSpPr/>
      </xdr:nvSpPr>
      <xdr:spPr>
        <a:xfrm>
          <a:off x="7413625" y="147239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72026</xdr:rowOff>
    </xdr:from>
    <xdr:ext cx="469744" cy="259045"/>
    <xdr:sp macro="" textlink="">
      <xdr:nvSpPr>
        <xdr:cNvPr id="212" name="n_2aveValue【福祉施設】&#10;一人当たり面積"/>
        <xdr:cNvSpPr txBox="1"/>
      </xdr:nvSpPr>
      <xdr:spPr>
        <a:xfrm>
          <a:off x="72581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3" name="テキスト ボックス 212"/>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4" name="テキスト ボックス 213"/>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5" name="テキスト ボックス 214"/>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6" name="テキスト ボックス 215"/>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7" name="テキスト ボックス 216"/>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122555</xdr:rowOff>
    </xdr:from>
    <xdr:to>
      <xdr:col>50</xdr:col>
      <xdr:colOff>165100</xdr:colOff>
      <xdr:row>86</xdr:row>
      <xdr:rowOff>52705</xdr:rowOff>
    </xdr:to>
    <xdr:sp macro="" textlink="">
      <xdr:nvSpPr>
        <xdr:cNvPr id="218" name="楕円 217"/>
        <xdr:cNvSpPr/>
      </xdr:nvSpPr>
      <xdr:spPr>
        <a:xfrm>
          <a:off x="815975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125603</xdr:rowOff>
    </xdr:from>
    <xdr:to>
      <xdr:col>46</xdr:col>
      <xdr:colOff>38100</xdr:colOff>
      <xdr:row>86</xdr:row>
      <xdr:rowOff>55753</xdr:rowOff>
    </xdr:to>
    <xdr:sp macro="" textlink="">
      <xdr:nvSpPr>
        <xdr:cNvPr id="219" name="楕円 218"/>
        <xdr:cNvSpPr/>
      </xdr:nvSpPr>
      <xdr:spPr>
        <a:xfrm>
          <a:off x="7413625" y="146988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xdr:rowOff>
    </xdr:from>
    <xdr:to>
      <xdr:col>50</xdr:col>
      <xdr:colOff>114300</xdr:colOff>
      <xdr:row>86</xdr:row>
      <xdr:rowOff>4953</xdr:rowOff>
    </xdr:to>
    <xdr:cxnSp macro="">
      <xdr:nvCxnSpPr>
        <xdr:cNvPr id="220" name="直線コネクタ 219"/>
        <xdr:cNvCxnSpPr/>
      </xdr:nvCxnSpPr>
      <xdr:spPr>
        <a:xfrm flipV="1">
          <a:off x="7445375" y="14746605"/>
          <a:ext cx="765175"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43832</xdr:rowOff>
    </xdr:from>
    <xdr:ext cx="469744" cy="259045"/>
    <xdr:sp macro="" textlink="">
      <xdr:nvSpPr>
        <xdr:cNvPr id="221" name="n_1mainValue【福祉施設】&#10;一人当たり面積"/>
        <xdr:cNvSpPr txBox="1"/>
      </xdr:nvSpPr>
      <xdr:spPr>
        <a:xfrm>
          <a:off x="7991552"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72280</xdr:rowOff>
    </xdr:from>
    <xdr:ext cx="469744" cy="259045"/>
    <xdr:sp macro="" textlink="">
      <xdr:nvSpPr>
        <xdr:cNvPr id="222" name="n_2mainValue【福祉施設】&#10;一人当たり面積"/>
        <xdr:cNvSpPr txBox="1"/>
      </xdr:nvSpPr>
      <xdr:spPr>
        <a:xfrm>
          <a:off x="7258127" y="1447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7" name="テキスト ボックス 246"/>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8" name="直線コネクタ 247"/>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9" name="テキスト ボックス 248"/>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0" name="直線コネクタ 249"/>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1" name="テキスト ボックス 250"/>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2" name="直線コネクタ 251"/>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3" name="テキスト ボックス 252"/>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4" name="直線コネクタ 253"/>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5" name="テキスト ボックス 254"/>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6" name="直線コネクタ 255"/>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7" name="テキスト ボックス 256"/>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8" name="直線コネクタ 257"/>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9" name="テキスト ボックス 258"/>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0" name="直線コネクタ 25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1" name="テキスト ボックス 260"/>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2"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263" name="直線コネクタ 262"/>
        <xdr:cNvCxnSpPr/>
      </xdr:nvCxnSpPr>
      <xdr:spPr>
        <a:xfrm flipV="1">
          <a:off x="13889989"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264" name="【一般廃棄物処理施設】&#10;有形固定資産減価償却率最小値テキスト"/>
        <xdr:cNvSpPr txBox="1"/>
      </xdr:nvSpPr>
      <xdr:spPr>
        <a:xfrm>
          <a:off x="13928725"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65" name="直線コネクタ 264"/>
        <xdr:cNvCxnSpPr/>
      </xdr:nvCxnSpPr>
      <xdr:spPr>
        <a:xfrm>
          <a:off x="13801725" y="7284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6" name="【一般廃棄物処理施設】&#10;有形固定資産減価償却率最大値テキスト"/>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7" name="直線コネクタ 266"/>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268" name="【一般廃棄物処理施設】&#10;有形固定資産減価償却率平均値テキスト"/>
        <xdr:cNvSpPr txBox="1"/>
      </xdr:nvSpPr>
      <xdr:spPr>
        <a:xfrm>
          <a:off x="13928725"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269" name="フローチャート: 判断 268"/>
        <xdr:cNvSpPr/>
      </xdr:nvSpPr>
      <xdr:spPr>
        <a:xfrm>
          <a:off x="13839825" y="7209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270" name="フローチャート: 判断 269"/>
        <xdr:cNvSpPr/>
      </xdr:nvSpPr>
      <xdr:spPr>
        <a:xfrm>
          <a:off x="13115925"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61612</xdr:rowOff>
    </xdr:from>
    <xdr:ext cx="405111" cy="259045"/>
    <xdr:sp macro="" textlink="">
      <xdr:nvSpPr>
        <xdr:cNvPr id="271" name="n_1aveValue【一般廃棄物処理施設】&#10;有形固定資産減価償却率"/>
        <xdr:cNvSpPr txBox="1"/>
      </xdr:nvSpPr>
      <xdr:spPr>
        <a:xfrm>
          <a:off x="12980044" y="657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72" name="フローチャート: 判断 271"/>
        <xdr:cNvSpPr/>
      </xdr:nvSpPr>
      <xdr:spPr>
        <a:xfrm>
          <a:off x="123698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146702</xdr:rowOff>
    </xdr:from>
    <xdr:ext cx="405111" cy="259045"/>
    <xdr:sp macro="" textlink="">
      <xdr:nvSpPr>
        <xdr:cNvPr id="273" name="n_2aveValue【一般廃棄物処理施設】&#10;有形固定資産減価償却率"/>
        <xdr:cNvSpPr txBox="1"/>
      </xdr:nvSpPr>
      <xdr:spPr>
        <a:xfrm>
          <a:off x="12246619"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4" name="テキスト ボックス 273"/>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128270</xdr:rowOff>
    </xdr:from>
    <xdr:to>
      <xdr:col>76</xdr:col>
      <xdr:colOff>165100</xdr:colOff>
      <xdr:row>36</xdr:row>
      <xdr:rowOff>58420</xdr:rowOff>
    </xdr:to>
    <xdr:sp macro="" textlink="">
      <xdr:nvSpPr>
        <xdr:cNvPr id="279" name="楕円 278"/>
        <xdr:cNvSpPr/>
      </xdr:nvSpPr>
      <xdr:spPr>
        <a:xfrm>
          <a:off x="123698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74947</xdr:rowOff>
    </xdr:from>
    <xdr:ext cx="405111" cy="259045"/>
    <xdr:sp macro="" textlink="">
      <xdr:nvSpPr>
        <xdr:cNvPr id="280" name="n_2mainValue【一般廃棄物処理施設】&#10;有形固定資産減価償却率"/>
        <xdr:cNvSpPr txBox="1"/>
      </xdr:nvSpPr>
      <xdr:spPr>
        <a:xfrm>
          <a:off x="12246619"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1" name="正方形/長方形 28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2" name="正方形/長方形 28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3" name="正方形/長方形 28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4" name="正方形/長方形 28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5" name="正方形/長方形 28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6" name="正方形/長方形 28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7" name="正方形/長方形 28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8" name="正方形/長方形 287"/>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9" name="テキスト ボックス 288"/>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0" name="直線コネクタ 289"/>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1" name="直線コネクタ 290"/>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2" name="テキスト ボックス 291"/>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3" name="直線コネクタ 292"/>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294" name="テキスト ボックス 293"/>
        <xdr:cNvSpPr txBox="1"/>
      </xdr:nvSpPr>
      <xdr:spPr>
        <a:xfrm>
          <a:off x="149094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95" name="直線コネクタ 294"/>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296" name="テキスト ボックス 295"/>
        <xdr:cNvSpPr txBox="1"/>
      </xdr:nvSpPr>
      <xdr:spPr>
        <a:xfrm>
          <a:off x="149094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97" name="直線コネクタ 296"/>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298" name="テキスト ボックス 297"/>
        <xdr:cNvSpPr txBox="1"/>
      </xdr:nvSpPr>
      <xdr:spPr>
        <a:xfrm>
          <a:off x="149094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99" name="直線コネクタ 298"/>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00" name="テキスト ボックス 299"/>
        <xdr:cNvSpPr txBox="1"/>
      </xdr:nvSpPr>
      <xdr:spPr>
        <a:xfrm>
          <a:off x="149094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1" name="直線コネクタ 300"/>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02" name="テキスト ボックス 301"/>
        <xdr:cNvSpPr txBox="1"/>
      </xdr:nvSpPr>
      <xdr:spPr>
        <a:xfrm>
          <a:off x="14873862"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3" name="直線コネクタ 302"/>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04" name="テキスト ボックス 303"/>
        <xdr:cNvSpPr txBox="1"/>
      </xdr:nvSpPr>
      <xdr:spPr>
        <a:xfrm>
          <a:off x="14873862"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5"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06" name="直線コネクタ 305"/>
        <xdr:cNvCxnSpPr/>
      </xdr:nvCxnSpPr>
      <xdr:spPr>
        <a:xfrm flipV="1">
          <a:off x="188461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07" name="【一般廃棄物処理施設】&#10;一人当たり有形固定資産（償却資産）額最小値テキスト"/>
        <xdr:cNvSpPr txBox="1"/>
      </xdr:nvSpPr>
      <xdr:spPr>
        <a:xfrm>
          <a:off x="188849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08" name="直線コネクタ 307"/>
        <xdr:cNvCxnSpPr/>
      </xdr:nvCxnSpPr>
      <xdr:spPr>
        <a:xfrm>
          <a:off x="18786475" y="72934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09" name="【一般廃棄物処理施設】&#10;一人当たり有形固定資産（償却資産）額最大値テキスト"/>
        <xdr:cNvSpPr txBox="1"/>
      </xdr:nvSpPr>
      <xdr:spPr>
        <a:xfrm>
          <a:off x="188849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10" name="直線コネクタ 309"/>
        <xdr:cNvCxnSpPr/>
      </xdr:nvCxnSpPr>
      <xdr:spPr>
        <a:xfrm>
          <a:off x="18786475" y="57759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132911</xdr:rowOff>
    </xdr:from>
    <xdr:ext cx="690189" cy="259045"/>
    <xdr:sp macro="" textlink="">
      <xdr:nvSpPr>
        <xdr:cNvPr id="311" name="【一般廃棄物処理施設】&#10;一人当たり有形固定資産（償却資産）額平均値テキスト"/>
        <xdr:cNvSpPr txBox="1"/>
      </xdr:nvSpPr>
      <xdr:spPr>
        <a:xfrm>
          <a:off x="18884900" y="7162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12" name="フローチャート: 判断 311"/>
        <xdr:cNvSpPr/>
      </xdr:nvSpPr>
      <xdr:spPr>
        <a:xfrm>
          <a:off x="187960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13" name="フローチャート: 判断 312"/>
        <xdr:cNvSpPr/>
      </xdr:nvSpPr>
      <xdr:spPr>
        <a:xfrm>
          <a:off x="18100675" y="72241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14" name="n_1aveValue【一般廃棄物処理施設】&#10;一人当たり有形固定資産（償却資産）額"/>
        <xdr:cNvSpPr txBox="1"/>
      </xdr:nvSpPr>
      <xdr:spPr>
        <a:xfrm>
          <a:off x="1782225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15" name="フローチャート: 判断 314"/>
        <xdr:cNvSpPr/>
      </xdr:nvSpPr>
      <xdr:spPr>
        <a:xfrm>
          <a:off x="17325975"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316" name="n_2aveValue【一般廃棄物処理施設】&#10;一人当たり有形固定資産（償却資産）額"/>
        <xdr:cNvSpPr txBox="1"/>
      </xdr:nvSpPr>
      <xdr:spPr>
        <a:xfrm>
          <a:off x="17166736"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7" name="テキスト ボックス 316"/>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8" name="テキスト ボックス 317"/>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9" name="テキスト ボックス 318"/>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0" name="テキスト ボックス 319"/>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1" name="テキスト ボックス 320"/>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41587</xdr:rowOff>
    </xdr:from>
    <xdr:to>
      <xdr:col>107</xdr:col>
      <xdr:colOff>101600</xdr:colOff>
      <xdr:row>42</xdr:row>
      <xdr:rowOff>143187</xdr:rowOff>
    </xdr:to>
    <xdr:sp macro="" textlink="">
      <xdr:nvSpPr>
        <xdr:cNvPr id="322" name="楕円 321"/>
        <xdr:cNvSpPr/>
      </xdr:nvSpPr>
      <xdr:spPr>
        <a:xfrm>
          <a:off x="17325975" y="724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42</xdr:row>
      <xdr:rowOff>134314</xdr:rowOff>
    </xdr:from>
    <xdr:ext cx="469744" cy="259045"/>
    <xdr:sp macro="" textlink="">
      <xdr:nvSpPr>
        <xdr:cNvPr id="323" name="n_2mainValue【一般廃棄物処理施設】&#10;一人当たり有形固定資産（償却資産）額"/>
        <xdr:cNvSpPr txBox="1"/>
      </xdr:nvSpPr>
      <xdr:spPr>
        <a:xfrm>
          <a:off x="17170478" y="733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4" name="正方形/長方形 32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5" name="正方形/長方形 32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6" name="正方形/長方形 32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7" name="正方形/長方形 32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8" name="正方形/長方形 32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9" name="正方形/長方形 32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0" name="正方形/長方形 32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正方形/長方形 33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2" name="テキスト ボックス 33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3" name="直線コネクタ 33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4" name="テキスト ボックス 333"/>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5" name="直線コネクタ 334"/>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6" name="テキスト ボックス 335"/>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7" name="直線コネクタ 336"/>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38" name="テキスト ボックス 337"/>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9" name="直線コネクタ 338"/>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0" name="テキスト ボックス 339"/>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1" name="直線コネクタ 340"/>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2" name="テキスト ボックス 341"/>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3" name="直線コネクタ 342"/>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4" name="テキスト ボックス 343"/>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5" name="直線コネクタ 34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6" name="テキスト ボックス 345"/>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7"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348" name="直線コネクタ 347"/>
        <xdr:cNvCxnSpPr/>
      </xdr:nvCxnSpPr>
      <xdr:spPr>
        <a:xfrm flipV="1">
          <a:off x="13889989"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49" name="【保健センター・保健所】&#10;有形固定資産減価償却率最小値テキスト"/>
        <xdr:cNvSpPr txBox="1"/>
      </xdr:nvSpPr>
      <xdr:spPr>
        <a:xfrm>
          <a:off x="13928725"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50" name="直線コネクタ 349"/>
        <xdr:cNvCxnSpPr/>
      </xdr:nvCxnSpPr>
      <xdr:spPr>
        <a:xfrm>
          <a:off x="13801725" y="1089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351" name="【保健センター・保健所】&#10;有形固定資産減価償却率最大値テキスト"/>
        <xdr:cNvSpPr txBox="1"/>
      </xdr:nvSpPr>
      <xdr:spPr>
        <a:xfrm>
          <a:off x="13928725"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352" name="直線コネクタ 351"/>
        <xdr:cNvCxnSpPr/>
      </xdr:nvCxnSpPr>
      <xdr:spPr>
        <a:xfrm>
          <a:off x="13801725" y="96735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53" name="【保健センター・保健所】&#10;有形固定資産減価償却率平均値テキスト"/>
        <xdr:cNvSpPr txBox="1"/>
      </xdr:nvSpPr>
      <xdr:spPr>
        <a:xfrm>
          <a:off x="13928725"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54" name="フローチャート: 判断 353"/>
        <xdr:cNvSpPr/>
      </xdr:nvSpPr>
      <xdr:spPr>
        <a:xfrm>
          <a:off x="13839825" y="10514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355" name="フローチャート: 判断 354"/>
        <xdr:cNvSpPr/>
      </xdr:nvSpPr>
      <xdr:spPr>
        <a:xfrm>
          <a:off x="13115925"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123842</xdr:rowOff>
    </xdr:from>
    <xdr:ext cx="405111" cy="259045"/>
    <xdr:sp macro="" textlink="">
      <xdr:nvSpPr>
        <xdr:cNvPr id="356" name="n_1aveValue【保健センター・保健所】&#10;有形固定資産減価償却率"/>
        <xdr:cNvSpPr txBox="1"/>
      </xdr:nvSpPr>
      <xdr:spPr>
        <a:xfrm>
          <a:off x="12980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57" name="フローチャート: 判断 356"/>
        <xdr:cNvSpPr/>
      </xdr:nvSpPr>
      <xdr:spPr>
        <a:xfrm>
          <a:off x="123698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358" name="n_2aveValue【保健センター・保健所】&#10;有形固定資産減価償却率"/>
        <xdr:cNvSpPr txBox="1"/>
      </xdr:nvSpPr>
      <xdr:spPr>
        <a:xfrm>
          <a:off x="12246619"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59" name="テキスト ボックス 35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0" name="テキスト ボックス 35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1" name="テキスト ボックス 36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2" name="テキスト ボックス 36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3" name="テキスト ボックス 36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23495</xdr:rowOff>
    </xdr:from>
    <xdr:to>
      <xdr:col>81</xdr:col>
      <xdr:colOff>101600</xdr:colOff>
      <xdr:row>60</xdr:row>
      <xdr:rowOff>125095</xdr:rowOff>
    </xdr:to>
    <xdr:sp macro="" textlink="">
      <xdr:nvSpPr>
        <xdr:cNvPr id="364" name="楕円 363"/>
        <xdr:cNvSpPr/>
      </xdr:nvSpPr>
      <xdr:spPr>
        <a:xfrm>
          <a:off x="13115925"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365" name="楕円 364"/>
        <xdr:cNvSpPr/>
      </xdr:nvSpPr>
      <xdr:spPr>
        <a:xfrm>
          <a:off x="123698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60</xdr:row>
      <xdr:rowOff>74295</xdr:rowOff>
    </xdr:to>
    <xdr:cxnSp macro="">
      <xdr:nvCxnSpPr>
        <xdr:cNvPr id="366" name="直線コネクタ 365"/>
        <xdr:cNvCxnSpPr/>
      </xdr:nvCxnSpPr>
      <xdr:spPr>
        <a:xfrm>
          <a:off x="12420600" y="10241280"/>
          <a:ext cx="746125"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141622</xdr:rowOff>
    </xdr:from>
    <xdr:ext cx="405111" cy="259045"/>
    <xdr:sp macro="" textlink="">
      <xdr:nvSpPr>
        <xdr:cNvPr id="367" name="n_1mainValue【保健センター・保健所】&#10;有形固定資産減価償却率"/>
        <xdr:cNvSpPr txBox="1"/>
      </xdr:nvSpPr>
      <xdr:spPr>
        <a:xfrm>
          <a:off x="129800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368" name="n_2mainValue【保健センター・保健所】&#10;有形固定資産減価償却率"/>
        <xdr:cNvSpPr txBox="1"/>
      </xdr:nvSpPr>
      <xdr:spPr>
        <a:xfrm>
          <a:off x="12246619"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9" name="直線コネクタ 378"/>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0" name="テキスト ボックス 379"/>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1" name="直線コネクタ 380"/>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2" name="テキスト ボックス 381"/>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4" name="テキスト ボックス 383"/>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5" name="直線コネクタ 384"/>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6" name="テキスト ボックス 385"/>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7" name="直線コネクタ 386"/>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8" name="テキスト ボックス 387"/>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392" name="直線コネクタ 391"/>
        <xdr:cNvCxnSpPr/>
      </xdr:nvCxnSpPr>
      <xdr:spPr>
        <a:xfrm flipV="1">
          <a:off x="188461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393" name="【保健センター・保健所】&#10;一人当たり面積最小値テキスト"/>
        <xdr:cNvSpPr txBox="1"/>
      </xdr:nvSpPr>
      <xdr:spPr>
        <a:xfrm>
          <a:off x="188849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394" name="直線コネクタ 393"/>
        <xdr:cNvCxnSpPr/>
      </xdr:nvCxnSpPr>
      <xdr:spPr>
        <a:xfrm>
          <a:off x="18786475" y="109632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395" name="【保健センター・保健所】&#10;一人当たり面積最大値テキスト"/>
        <xdr:cNvSpPr txBox="1"/>
      </xdr:nvSpPr>
      <xdr:spPr>
        <a:xfrm>
          <a:off x="188849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396" name="直線コネクタ 395"/>
        <xdr:cNvCxnSpPr/>
      </xdr:nvCxnSpPr>
      <xdr:spPr>
        <a:xfrm>
          <a:off x="18786475" y="9504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397" name="【保健センター・保健所】&#10;一人当たり面積平均値テキスト"/>
        <xdr:cNvSpPr txBox="1"/>
      </xdr:nvSpPr>
      <xdr:spPr>
        <a:xfrm>
          <a:off x="188849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398" name="フローチャート: 判断 397"/>
        <xdr:cNvSpPr/>
      </xdr:nvSpPr>
      <xdr:spPr>
        <a:xfrm>
          <a:off x="187960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399" name="フローチャート: 判断 398"/>
        <xdr:cNvSpPr/>
      </xdr:nvSpPr>
      <xdr:spPr>
        <a:xfrm>
          <a:off x="18100675" y="107105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400" name="n_1aveValue【保健センター・保健所】&#10;一人当たり面積"/>
        <xdr:cNvSpPr txBox="1"/>
      </xdr:nvSpPr>
      <xdr:spPr>
        <a:xfrm>
          <a:off x="1793247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401" name="フローチャート: 判断 400"/>
        <xdr:cNvSpPr/>
      </xdr:nvSpPr>
      <xdr:spPr>
        <a:xfrm>
          <a:off x="17325975"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402" name="n_2aveValue【保健センター・保健所】&#10;一人当たり面積"/>
        <xdr:cNvSpPr txBox="1"/>
      </xdr:nvSpPr>
      <xdr:spPr>
        <a:xfrm>
          <a:off x="1717047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3" name="テキスト ボックス 402"/>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84455</xdr:rowOff>
    </xdr:from>
    <xdr:to>
      <xdr:col>112</xdr:col>
      <xdr:colOff>38100</xdr:colOff>
      <xdr:row>63</xdr:row>
      <xdr:rowOff>14605</xdr:rowOff>
    </xdr:to>
    <xdr:sp macro="" textlink="">
      <xdr:nvSpPr>
        <xdr:cNvPr id="408" name="楕円 407"/>
        <xdr:cNvSpPr/>
      </xdr:nvSpPr>
      <xdr:spPr>
        <a:xfrm>
          <a:off x="18100675" y="107143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65405</xdr:rowOff>
    </xdr:from>
    <xdr:to>
      <xdr:col>107</xdr:col>
      <xdr:colOff>101600</xdr:colOff>
      <xdr:row>63</xdr:row>
      <xdr:rowOff>167005</xdr:rowOff>
    </xdr:to>
    <xdr:sp macro="" textlink="">
      <xdr:nvSpPr>
        <xdr:cNvPr id="409" name="楕円 408"/>
        <xdr:cNvSpPr/>
      </xdr:nvSpPr>
      <xdr:spPr>
        <a:xfrm>
          <a:off x="17325975"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135255</xdr:rowOff>
    </xdr:from>
    <xdr:to>
      <xdr:col>111</xdr:col>
      <xdr:colOff>177800</xdr:colOff>
      <xdr:row>63</xdr:row>
      <xdr:rowOff>116205</xdr:rowOff>
    </xdr:to>
    <xdr:cxnSp macro="">
      <xdr:nvCxnSpPr>
        <xdr:cNvPr id="410" name="直線コネクタ 409"/>
        <xdr:cNvCxnSpPr/>
      </xdr:nvCxnSpPr>
      <xdr:spPr>
        <a:xfrm flipV="1">
          <a:off x="17376775" y="10765155"/>
          <a:ext cx="75565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5732</xdr:rowOff>
    </xdr:from>
    <xdr:ext cx="469744" cy="259045"/>
    <xdr:sp macro="" textlink="">
      <xdr:nvSpPr>
        <xdr:cNvPr id="411" name="n_1mainValue【保健センター・保健所】&#10;一人当たり面積"/>
        <xdr:cNvSpPr txBox="1"/>
      </xdr:nvSpPr>
      <xdr:spPr>
        <a:xfrm>
          <a:off x="17932477"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158132</xdr:rowOff>
    </xdr:from>
    <xdr:ext cx="469744" cy="259045"/>
    <xdr:sp macro="" textlink="">
      <xdr:nvSpPr>
        <xdr:cNvPr id="412" name="n_2mainValue【保健センター・保健所】&#10;一人当たり面積"/>
        <xdr:cNvSpPr txBox="1"/>
      </xdr:nvSpPr>
      <xdr:spPr>
        <a:xfrm>
          <a:off x="1717047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1" name="テキスト ボックス 42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2" name="直線コネクタ 42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3" name="直線コネクタ 422"/>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4" name="テキスト ボックス 423"/>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5" name="直線コネクタ 424"/>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6" name="テキスト ボックス 425"/>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7" name="直線コネクタ 426"/>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8" name="テキスト ボックス 427"/>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9" name="直線コネクタ 428"/>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0" name="テキスト ボックス 429"/>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1" name="直線コネクタ 430"/>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2" name="テキスト ボックス 431"/>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3" name="直線コネクタ 432"/>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4" name="テキスト ボックス 433"/>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5" name="直線コネクタ 43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6" name="テキスト ボックス 435"/>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38" name="直線コネクタ 437"/>
        <xdr:cNvCxnSpPr/>
      </xdr:nvCxnSpPr>
      <xdr:spPr>
        <a:xfrm flipV="1">
          <a:off x="13889989"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39" name="【消防施設】&#10;有形固定資産減価償却率最小値テキスト"/>
        <xdr:cNvSpPr txBox="1"/>
      </xdr:nvSpPr>
      <xdr:spPr>
        <a:xfrm>
          <a:off x="13928725"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40" name="直線コネクタ 439"/>
        <xdr:cNvCxnSpPr/>
      </xdr:nvCxnSpPr>
      <xdr:spPr>
        <a:xfrm>
          <a:off x="13801725" y="146848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41" name="【消防施設】&#10;有形固定資産減価償却率最大値テキスト"/>
        <xdr:cNvSpPr txBox="1"/>
      </xdr:nvSpPr>
      <xdr:spPr>
        <a:xfrm>
          <a:off x="13928725"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42" name="直線コネクタ 441"/>
        <xdr:cNvCxnSpPr/>
      </xdr:nvCxnSpPr>
      <xdr:spPr>
        <a:xfrm>
          <a:off x="13801725" y="132871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443" name="【消防施設】&#10;有形固定資産減価償却率平均値テキスト"/>
        <xdr:cNvSpPr txBox="1"/>
      </xdr:nvSpPr>
      <xdr:spPr>
        <a:xfrm>
          <a:off x="13928725"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44" name="フローチャート: 判断 443"/>
        <xdr:cNvSpPr/>
      </xdr:nvSpPr>
      <xdr:spPr>
        <a:xfrm>
          <a:off x="13839825" y="14011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45" name="フローチャート: 判断 444"/>
        <xdr:cNvSpPr/>
      </xdr:nvSpPr>
      <xdr:spPr>
        <a:xfrm>
          <a:off x="13115925"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19611</xdr:rowOff>
    </xdr:from>
    <xdr:ext cx="405111" cy="259045"/>
    <xdr:sp macro="" textlink="">
      <xdr:nvSpPr>
        <xdr:cNvPr id="446" name="n_1aveValue【消防施設】&#10;有形固定資産減価償却率"/>
        <xdr:cNvSpPr txBox="1"/>
      </xdr:nvSpPr>
      <xdr:spPr>
        <a:xfrm>
          <a:off x="12980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47" name="フローチャート: 判断 446"/>
        <xdr:cNvSpPr/>
      </xdr:nvSpPr>
      <xdr:spPr>
        <a:xfrm>
          <a:off x="123698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89825</xdr:rowOff>
    </xdr:from>
    <xdr:ext cx="405111" cy="259045"/>
    <xdr:sp macro="" textlink="">
      <xdr:nvSpPr>
        <xdr:cNvPr id="448" name="n_2aveValue【消防施設】&#10;有形固定資産減価償却率"/>
        <xdr:cNvSpPr txBox="1"/>
      </xdr:nvSpPr>
      <xdr:spPr>
        <a:xfrm>
          <a:off x="12246619"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9" name="テキスト ボックス 448"/>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0" name="テキスト ボックス 449"/>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1" name="テキスト ボックス 450"/>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2" name="テキスト ボックス 451"/>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3" name="テキスト ボックス 452"/>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117929</xdr:rowOff>
    </xdr:from>
    <xdr:to>
      <xdr:col>81</xdr:col>
      <xdr:colOff>101600</xdr:colOff>
      <xdr:row>80</xdr:row>
      <xdr:rowOff>48079</xdr:rowOff>
    </xdr:to>
    <xdr:sp macro="" textlink="">
      <xdr:nvSpPr>
        <xdr:cNvPr id="454" name="楕円 453"/>
        <xdr:cNvSpPr/>
      </xdr:nvSpPr>
      <xdr:spPr>
        <a:xfrm>
          <a:off x="13115925"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363</xdr:rowOff>
    </xdr:from>
    <xdr:to>
      <xdr:col>76</xdr:col>
      <xdr:colOff>165100</xdr:colOff>
      <xdr:row>80</xdr:row>
      <xdr:rowOff>101963</xdr:rowOff>
    </xdr:to>
    <xdr:sp macro="" textlink="">
      <xdr:nvSpPr>
        <xdr:cNvPr id="455" name="楕円 454"/>
        <xdr:cNvSpPr/>
      </xdr:nvSpPr>
      <xdr:spPr>
        <a:xfrm>
          <a:off x="123698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168729</xdr:rowOff>
    </xdr:from>
    <xdr:to>
      <xdr:col>81</xdr:col>
      <xdr:colOff>50800</xdr:colOff>
      <xdr:row>80</xdr:row>
      <xdr:rowOff>51163</xdr:rowOff>
    </xdr:to>
    <xdr:cxnSp macro="">
      <xdr:nvCxnSpPr>
        <xdr:cNvPr id="456" name="直線コネクタ 455"/>
        <xdr:cNvCxnSpPr/>
      </xdr:nvCxnSpPr>
      <xdr:spPr>
        <a:xfrm flipV="1">
          <a:off x="12420600" y="13713279"/>
          <a:ext cx="746125"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64606</xdr:rowOff>
    </xdr:from>
    <xdr:ext cx="405111" cy="259045"/>
    <xdr:sp macro="" textlink="">
      <xdr:nvSpPr>
        <xdr:cNvPr id="457" name="n_1mainValue【消防施設】&#10;有形固定資産減価償却率"/>
        <xdr:cNvSpPr txBox="1"/>
      </xdr:nvSpPr>
      <xdr:spPr>
        <a:xfrm>
          <a:off x="129800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118490</xdr:rowOff>
    </xdr:from>
    <xdr:ext cx="405111" cy="259045"/>
    <xdr:sp macro="" textlink="">
      <xdr:nvSpPr>
        <xdr:cNvPr id="458" name="n_2mainValue【消防施設】&#10;有形固定資産減価償却率"/>
        <xdr:cNvSpPr txBox="1"/>
      </xdr:nvSpPr>
      <xdr:spPr>
        <a:xfrm>
          <a:off x="12246619"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9" name="正方形/長方形 45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0" name="正方形/長方形 45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1" name="正方形/長方形 46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2" name="正方形/長方形 46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3" name="正方形/長方形 46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4" name="正方形/長方形 46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5" name="正方形/長方形 46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6" name="正方形/長方形 465"/>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7" name="テキスト ボックス 466"/>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8" name="直線コネクタ 467"/>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9" name="直線コネクタ 468"/>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0" name="テキスト ボックス 469"/>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1" name="直線コネクタ 470"/>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2" name="テキスト ボックス 471"/>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3" name="直線コネクタ 472"/>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4" name="テキスト ボックス 473"/>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5" name="直線コネクタ 474"/>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6" name="テキスト ボックス 475"/>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480" name="直線コネクタ 479"/>
        <xdr:cNvCxnSpPr/>
      </xdr:nvCxnSpPr>
      <xdr:spPr>
        <a:xfrm flipV="1">
          <a:off x="188461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481" name="【消防施設】&#10;一人当たり面積最小値テキスト"/>
        <xdr:cNvSpPr txBox="1"/>
      </xdr:nvSpPr>
      <xdr:spPr>
        <a:xfrm>
          <a:off x="188849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482" name="直線コネクタ 481"/>
        <xdr:cNvCxnSpPr/>
      </xdr:nvCxnSpPr>
      <xdr:spPr>
        <a:xfrm>
          <a:off x="18786475" y="14775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83" name="【消防施設】&#10;一人当たり面積最大値テキスト"/>
        <xdr:cNvSpPr txBox="1"/>
      </xdr:nvSpPr>
      <xdr:spPr>
        <a:xfrm>
          <a:off x="188849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84" name="直線コネクタ 483"/>
        <xdr:cNvCxnSpPr/>
      </xdr:nvCxnSpPr>
      <xdr:spPr>
        <a:xfrm>
          <a:off x="18786475" y="13461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485" name="【消防施設】&#10;一人当たり面積平均値テキスト"/>
        <xdr:cNvSpPr txBox="1"/>
      </xdr:nvSpPr>
      <xdr:spPr>
        <a:xfrm>
          <a:off x="188849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486" name="フローチャート: 判断 485"/>
        <xdr:cNvSpPr/>
      </xdr:nvSpPr>
      <xdr:spPr>
        <a:xfrm>
          <a:off x="187960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487" name="フローチャート: 判断 486"/>
        <xdr:cNvSpPr/>
      </xdr:nvSpPr>
      <xdr:spPr>
        <a:xfrm>
          <a:off x="18100675" y="146492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488" name="n_1aveValue【消防施設】&#10;一人当たり面積"/>
        <xdr:cNvSpPr txBox="1"/>
      </xdr:nvSpPr>
      <xdr:spPr>
        <a:xfrm>
          <a:off x="1793247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489" name="フローチャート: 判断 488"/>
        <xdr:cNvSpPr/>
      </xdr:nvSpPr>
      <xdr:spPr>
        <a:xfrm>
          <a:off x="17325975"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490" name="n_2aveValue【消防施設】&#10;一人当たり面積"/>
        <xdr:cNvSpPr txBox="1"/>
      </xdr:nvSpPr>
      <xdr:spPr>
        <a:xfrm>
          <a:off x="1717047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1" name="テキスト ボックス 490"/>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2" name="テキスト ボックス 491"/>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3" name="テキスト ボックス 492"/>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4" name="テキスト ボックス 493"/>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5" name="テキスト ボックス 494"/>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80569</xdr:rowOff>
    </xdr:from>
    <xdr:to>
      <xdr:col>112</xdr:col>
      <xdr:colOff>38100</xdr:colOff>
      <xdr:row>86</xdr:row>
      <xdr:rowOff>10719</xdr:rowOff>
    </xdr:to>
    <xdr:sp macro="" textlink="">
      <xdr:nvSpPr>
        <xdr:cNvPr id="496" name="楕円 495"/>
        <xdr:cNvSpPr/>
      </xdr:nvSpPr>
      <xdr:spPr>
        <a:xfrm>
          <a:off x="18100675" y="146538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104342</xdr:rowOff>
    </xdr:from>
    <xdr:to>
      <xdr:col>107</xdr:col>
      <xdr:colOff>101600</xdr:colOff>
      <xdr:row>86</xdr:row>
      <xdr:rowOff>34492</xdr:rowOff>
    </xdr:to>
    <xdr:sp macro="" textlink="">
      <xdr:nvSpPr>
        <xdr:cNvPr id="497" name="楕円 496"/>
        <xdr:cNvSpPr/>
      </xdr:nvSpPr>
      <xdr:spPr>
        <a:xfrm>
          <a:off x="17325975" y="146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131369</xdr:rowOff>
    </xdr:from>
    <xdr:to>
      <xdr:col>111</xdr:col>
      <xdr:colOff>177800</xdr:colOff>
      <xdr:row>85</xdr:row>
      <xdr:rowOff>155142</xdr:rowOff>
    </xdr:to>
    <xdr:cxnSp macro="">
      <xdr:nvCxnSpPr>
        <xdr:cNvPr id="498" name="直線コネクタ 497"/>
        <xdr:cNvCxnSpPr/>
      </xdr:nvCxnSpPr>
      <xdr:spPr>
        <a:xfrm flipV="1">
          <a:off x="17376775" y="14704619"/>
          <a:ext cx="75565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1846</xdr:rowOff>
    </xdr:from>
    <xdr:ext cx="469744" cy="259045"/>
    <xdr:sp macro="" textlink="">
      <xdr:nvSpPr>
        <xdr:cNvPr id="499" name="n_1mainValue【消防施設】&#10;一人当たり面積"/>
        <xdr:cNvSpPr txBox="1"/>
      </xdr:nvSpPr>
      <xdr:spPr>
        <a:xfrm>
          <a:off x="17932477" y="1474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25619</xdr:rowOff>
    </xdr:from>
    <xdr:ext cx="469744" cy="259045"/>
    <xdr:sp macro="" textlink="">
      <xdr:nvSpPr>
        <xdr:cNvPr id="500" name="n_2mainValue【消防施設】&#10;一人当たり面積"/>
        <xdr:cNvSpPr txBox="1"/>
      </xdr:nvSpPr>
      <xdr:spPr>
        <a:xfrm>
          <a:off x="17170477" y="1477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1" name="直線コネクタ 510"/>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2" name="テキスト ボックス 511"/>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3" name="直線コネクタ 512"/>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4" name="テキスト ボックス 513"/>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5" name="直線コネクタ 514"/>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6" name="テキスト ボックス 515"/>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7" name="直線コネクタ 516"/>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8" name="テキスト ボックス 517"/>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9" name="直線コネクタ 518"/>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0" name="テキスト ボックス 519"/>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1" name="直線コネクタ 520"/>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2" name="テキスト ボックス 521"/>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26" name="直線コネクタ 525"/>
        <xdr:cNvCxnSpPr/>
      </xdr:nvCxnSpPr>
      <xdr:spPr>
        <a:xfrm flipV="1">
          <a:off x="13889989"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27" name="【庁舎】&#10;有形固定資産減価償却率最小値テキスト"/>
        <xdr:cNvSpPr txBox="1"/>
      </xdr:nvSpPr>
      <xdr:spPr>
        <a:xfrm>
          <a:off x="13928725"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28" name="直線コネクタ 527"/>
        <xdr:cNvCxnSpPr/>
      </xdr:nvCxnSpPr>
      <xdr:spPr>
        <a:xfrm>
          <a:off x="13801725" y="186319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9"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0" name="直線コネクタ 529"/>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531" name="【庁舎】&#10;有形固定資産減価償却率平均値テキスト"/>
        <xdr:cNvSpPr txBox="1"/>
      </xdr:nvSpPr>
      <xdr:spPr>
        <a:xfrm>
          <a:off x="13928725"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32" name="フローチャート: 判断 531"/>
        <xdr:cNvSpPr/>
      </xdr:nvSpPr>
      <xdr:spPr>
        <a:xfrm>
          <a:off x="13839825" y="177010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33" name="フローチャート: 判断 532"/>
        <xdr:cNvSpPr/>
      </xdr:nvSpPr>
      <xdr:spPr>
        <a:xfrm>
          <a:off x="13115925"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534" name="n_1aveValue【庁舎】&#10;有形固定資産減価償却率"/>
        <xdr:cNvSpPr txBox="1"/>
      </xdr:nvSpPr>
      <xdr:spPr>
        <a:xfrm>
          <a:off x="12980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535" name="フローチャート: 判断 534"/>
        <xdr:cNvSpPr/>
      </xdr:nvSpPr>
      <xdr:spPr>
        <a:xfrm>
          <a:off x="123698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168746</xdr:rowOff>
    </xdr:from>
    <xdr:ext cx="405111" cy="259045"/>
    <xdr:sp macro="" textlink="">
      <xdr:nvSpPr>
        <xdr:cNvPr id="536" name="n_2aveValue【庁舎】&#10;有形固定資産減価償却率"/>
        <xdr:cNvSpPr txBox="1"/>
      </xdr:nvSpPr>
      <xdr:spPr>
        <a:xfrm>
          <a:off x="12246619"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7" name="テキスト ボックス 53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35198</xdr:rowOff>
    </xdr:from>
    <xdr:to>
      <xdr:col>81</xdr:col>
      <xdr:colOff>101600</xdr:colOff>
      <xdr:row>101</xdr:row>
      <xdr:rowOff>136798</xdr:rowOff>
    </xdr:to>
    <xdr:sp macro="" textlink="">
      <xdr:nvSpPr>
        <xdr:cNvPr id="542" name="楕円 541"/>
        <xdr:cNvSpPr/>
      </xdr:nvSpPr>
      <xdr:spPr>
        <a:xfrm>
          <a:off x="13115925"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67855</xdr:rowOff>
    </xdr:from>
    <xdr:to>
      <xdr:col>76</xdr:col>
      <xdr:colOff>165100</xdr:colOff>
      <xdr:row>101</xdr:row>
      <xdr:rowOff>169455</xdr:rowOff>
    </xdr:to>
    <xdr:sp macro="" textlink="">
      <xdr:nvSpPr>
        <xdr:cNvPr id="543" name="楕円 542"/>
        <xdr:cNvSpPr/>
      </xdr:nvSpPr>
      <xdr:spPr>
        <a:xfrm>
          <a:off x="123698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85998</xdr:rowOff>
    </xdr:from>
    <xdr:to>
      <xdr:col>81</xdr:col>
      <xdr:colOff>50800</xdr:colOff>
      <xdr:row>101</xdr:row>
      <xdr:rowOff>118655</xdr:rowOff>
    </xdr:to>
    <xdr:cxnSp macro="">
      <xdr:nvCxnSpPr>
        <xdr:cNvPr id="544" name="直線コネクタ 543"/>
        <xdr:cNvCxnSpPr/>
      </xdr:nvCxnSpPr>
      <xdr:spPr>
        <a:xfrm flipV="1">
          <a:off x="12420600" y="17402448"/>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153325</xdr:rowOff>
    </xdr:from>
    <xdr:ext cx="405111" cy="259045"/>
    <xdr:sp macro="" textlink="">
      <xdr:nvSpPr>
        <xdr:cNvPr id="545" name="n_1mainValue【庁舎】&#10;有形固定資産減価償却率"/>
        <xdr:cNvSpPr txBox="1"/>
      </xdr:nvSpPr>
      <xdr:spPr>
        <a:xfrm>
          <a:off x="129800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14532</xdr:rowOff>
    </xdr:from>
    <xdr:ext cx="405111" cy="259045"/>
    <xdr:sp macro="" textlink="">
      <xdr:nvSpPr>
        <xdr:cNvPr id="546" name="n_2mainValue【庁舎】&#10;有形固定資産減価償却率"/>
        <xdr:cNvSpPr txBox="1"/>
      </xdr:nvSpPr>
      <xdr:spPr>
        <a:xfrm>
          <a:off x="12246619" y="1715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7" name="直線コネクタ 556"/>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8" name="テキスト ボックス 557"/>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9" name="直線コネクタ 558"/>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0" name="テキスト ボックス 559"/>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1" name="直線コネクタ 560"/>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2" name="テキスト ボックス 561"/>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3" name="直線コネクタ 562"/>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4" name="テキスト ボックス 563"/>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5" name="直線コネクタ 564"/>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6" name="テキスト ボックス 565"/>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7" name="直線コネクタ 566"/>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68" name="テキスト ボックス 567"/>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9"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570" name="直線コネクタ 569"/>
        <xdr:cNvCxnSpPr/>
      </xdr:nvCxnSpPr>
      <xdr:spPr>
        <a:xfrm flipV="1">
          <a:off x="188461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571" name="【庁舎】&#10;一人当たり面積最小値テキスト"/>
        <xdr:cNvSpPr txBox="1"/>
      </xdr:nvSpPr>
      <xdr:spPr>
        <a:xfrm>
          <a:off x="188849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572" name="直線コネクタ 571"/>
        <xdr:cNvCxnSpPr/>
      </xdr:nvCxnSpPr>
      <xdr:spPr>
        <a:xfrm>
          <a:off x="18786475" y="186316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573" name="【庁舎】&#10;一人当たり面積最大値テキスト"/>
        <xdr:cNvSpPr txBox="1"/>
      </xdr:nvSpPr>
      <xdr:spPr>
        <a:xfrm>
          <a:off x="188849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574" name="直線コネクタ 573"/>
        <xdr:cNvCxnSpPr/>
      </xdr:nvCxnSpPr>
      <xdr:spPr>
        <a:xfrm>
          <a:off x="18786475" y="173730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575" name="【庁舎】&#10;一人当たり面積平均値テキスト"/>
        <xdr:cNvSpPr txBox="1"/>
      </xdr:nvSpPr>
      <xdr:spPr>
        <a:xfrm>
          <a:off x="188849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576" name="フローチャート: 判断 575"/>
        <xdr:cNvSpPr/>
      </xdr:nvSpPr>
      <xdr:spPr>
        <a:xfrm>
          <a:off x="187960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577" name="フローチャート: 判断 576"/>
        <xdr:cNvSpPr/>
      </xdr:nvSpPr>
      <xdr:spPr>
        <a:xfrm>
          <a:off x="18100675" y="185157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578" name="n_1aveValue【庁舎】&#10;一人当たり面積"/>
        <xdr:cNvSpPr txBox="1"/>
      </xdr:nvSpPr>
      <xdr:spPr>
        <a:xfrm>
          <a:off x="1793247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579" name="フローチャート: 判断 578"/>
        <xdr:cNvSpPr/>
      </xdr:nvSpPr>
      <xdr:spPr>
        <a:xfrm>
          <a:off x="17325975"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580" name="n_2aveValue【庁舎】&#10;一人当たり面積"/>
        <xdr:cNvSpPr txBox="1"/>
      </xdr:nvSpPr>
      <xdr:spPr>
        <a:xfrm>
          <a:off x="1717047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1" name="テキスト ボックス 58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2" name="テキスト ボックス 58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3" name="テキスト ボックス 58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4" name="テキスト ボックス 58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5" name="テキスト ボックス 58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38925</xdr:rowOff>
    </xdr:from>
    <xdr:to>
      <xdr:col>112</xdr:col>
      <xdr:colOff>38100</xdr:colOff>
      <xdr:row>108</xdr:row>
      <xdr:rowOff>140525</xdr:rowOff>
    </xdr:to>
    <xdr:sp macro="" textlink="">
      <xdr:nvSpPr>
        <xdr:cNvPr id="586" name="楕円 585"/>
        <xdr:cNvSpPr/>
      </xdr:nvSpPr>
      <xdr:spPr>
        <a:xfrm>
          <a:off x="18100675" y="185555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40450</xdr:rowOff>
    </xdr:from>
    <xdr:to>
      <xdr:col>107</xdr:col>
      <xdr:colOff>101600</xdr:colOff>
      <xdr:row>108</xdr:row>
      <xdr:rowOff>142050</xdr:rowOff>
    </xdr:to>
    <xdr:sp macro="" textlink="">
      <xdr:nvSpPr>
        <xdr:cNvPr id="587" name="楕円 586"/>
        <xdr:cNvSpPr/>
      </xdr:nvSpPr>
      <xdr:spPr>
        <a:xfrm>
          <a:off x="17325975" y="185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89725</xdr:rowOff>
    </xdr:from>
    <xdr:to>
      <xdr:col>111</xdr:col>
      <xdr:colOff>177800</xdr:colOff>
      <xdr:row>108</xdr:row>
      <xdr:rowOff>91250</xdr:rowOff>
    </xdr:to>
    <xdr:cxnSp macro="">
      <xdr:nvCxnSpPr>
        <xdr:cNvPr id="588" name="直線コネクタ 587"/>
        <xdr:cNvCxnSpPr/>
      </xdr:nvCxnSpPr>
      <xdr:spPr>
        <a:xfrm flipV="1">
          <a:off x="17376775" y="18606325"/>
          <a:ext cx="75565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131652</xdr:rowOff>
    </xdr:from>
    <xdr:ext cx="469744" cy="259045"/>
    <xdr:sp macro="" textlink="">
      <xdr:nvSpPr>
        <xdr:cNvPr id="589" name="n_1mainValue【庁舎】&#10;一人当たり面積"/>
        <xdr:cNvSpPr txBox="1"/>
      </xdr:nvSpPr>
      <xdr:spPr>
        <a:xfrm>
          <a:off x="17932477" y="1864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133177</xdr:rowOff>
    </xdr:from>
    <xdr:ext cx="469744" cy="259045"/>
    <xdr:sp macro="" textlink="">
      <xdr:nvSpPr>
        <xdr:cNvPr id="590" name="n_2mainValue【庁舎】&#10;一人当たり面積"/>
        <xdr:cNvSpPr txBox="1"/>
      </xdr:nvSpPr>
      <xdr:spPr>
        <a:xfrm>
          <a:off x="17170477" y="1864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庁舎の有形固定資産減価償却率が類似団体数値を大きく上回っているこの要因は、本町庁舎が類似団体より建設時期が早いため減価償却が進んでいると思われる。</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本町では庁舎移転事業を進めてることから、今後上記の数値は改善されるものである。</a:t>
          </a:r>
          <a:endParaRPr lang="ja-JP" altLang="ja-JP" sz="16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5084769</v>
      </c>
      <c r="BO4" s="410"/>
      <c r="BP4" s="410"/>
      <c r="BQ4" s="410"/>
      <c r="BR4" s="410"/>
      <c r="BS4" s="410"/>
      <c r="BT4" s="410"/>
      <c r="BU4" s="411"/>
      <c r="BV4" s="409">
        <v>4572462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15.7</v>
      </c>
      <c r="CU4" s="416"/>
      <c r="CV4" s="416"/>
      <c r="CW4" s="416"/>
      <c r="CX4" s="416"/>
      <c r="CY4" s="416"/>
      <c r="CZ4" s="416"/>
      <c r="DA4" s="417"/>
      <c r="DB4" s="415">
        <v>15.3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4662816</v>
      </c>
      <c r="BO5" s="447"/>
      <c r="BP5" s="447"/>
      <c r="BQ5" s="447"/>
      <c r="BR5" s="447"/>
      <c r="BS5" s="447"/>
      <c r="BT5" s="447"/>
      <c r="BU5" s="448"/>
      <c r="BV5" s="446">
        <v>4158003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84.9</v>
      </c>
      <c r="CU5" s="444"/>
      <c r="CV5" s="444"/>
      <c r="CW5" s="444"/>
      <c r="CX5" s="444"/>
      <c r="CY5" s="444"/>
      <c r="CZ5" s="444"/>
      <c r="DA5" s="445"/>
      <c r="DB5" s="443">
        <v>84.9</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421953</v>
      </c>
      <c r="BO6" s="447"/>
      <c r="BP6" s="447"/>
      <c r="BQ6" s="447"/>
      <c r="BR6" s="447"/>
      <c r="BS6" s="447"/>
      <c r="BT6" s="447"/>
      <c r="BU6" s="448"/>
      <c r="BV6" s="446">
        <v>414459</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89</v>
      </c>
      <c r="CU6" s="484"/>
      <c r="CV6" s="484"/>
      <c r="CW6" s="484"/>
      <c r="CX6" s="484"/>
      <c r="CY6" s="484"/>
      <c r="CZ6" s="484"/>
      <c r="DA6" s="485"/>
      <c r="DB6" s="483">
        <v>89.4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44276</v>
      </c>
      <c r="BO7" s="447"/>
      <c r="BP7" s="447"/>
      <c r="BQ7" s="447"/>
      <c r="BR7" s="447"/>
      <c r="BS7" s="447"/>
      <c r="BT7" s="447"/>
      <c r="BU7" s="448"/>
      <c r="BV7" s="446">
        <v>44126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2405738</v>
      </c>
      <c r="CU7" s="447"/>
      <c r="CV7" s="447"/>
      <c r="CW7" s="447"/>
      <c r="CX7" s="447"/>
      <c r="CY7" s="447"/>
      <c r="CZ7" s="447"/>
      <c r="DA7" s="448"/>
      <c r="DB7" s="446">
        <v>2425035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377677</v>
      </c>
      <c r="BO8" s="447"/>
      <c r="BP8" s="447"/>
      <c r="BQ8" s="447"/>
      <c r="BR8" s="447"/>
      <c r="BS8" s="447"/>
      <c r="BT8" s="447"/>
      <c r="BU8" s="448"/>
      <c r="BV8" s="446">
        <v>370333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0.38</v>
      </c>
      <c r="CU8" s="487"/>
      <c r="CV8" s="487"/>
      <c r="CW8" s="487"/>
      <c r="CX8" s="487"/>
      <c r="CY8" s="487"/>
      <c r="CZ8" s="487"/>
      <c r="DA8" s="488"/>
      <c r="DB8" s="486">
        <v>0.36</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7910</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7344</v>
      </c>
      <c r="BO9" s="447"/>
      <c r="BP9" s="447"/>
      <c r="BQ9" s="447"/>
      <c r="BR9" s="447"/>
      <c r="BS9" s="447"/>
      <c r="BT9" s="447"/>
      <c r="BU9" s="448"/>
      <c r="BV9" s="446">
        <v>5981</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21</v>
      </c>
      <c r="CU9" s="444"/>
      <c r="CV9" s="444"/>
      <c r="CW9" s="444"/>
      <c r="CX9" s="444"/>
      <c r="CY9" s="444"/>
      <c r="CZ9" s="444"/>
      <c r="DA9" s="445"/>
      <c r="DB9" s="443">
        <v>7.1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8447</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7389</v>
      </c>
      <c r="BO10" s="447"/>
      <c r="BP10" s="447"/>
      <c r="BQ10" s="447"/>
      <c r="BR10" s="447"/>
      <c r="BS10" s="447"/>
      <c r="BT10" s="447"/>
      <c r="BU10" s="448"/>
      <c r="BV10" s="446">
        <v>15688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541974</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7620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88</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7457</v>
      </c>
      <c r="S13" s="528"/>
      <c r="T13" s="528"/>
      <c r="U13" s="528"/>
      <c r="V13" s="529"/>
      <c r="W13" s="462" t="s">
        <v>132</v>
      </c>
      <c r="X13" s="463"/>
      <c r="Y13" s="463"/>
      <c r="Z13" s="463"/>
      <c r="AA13" s="463"/>
      <c r="AB13" s="453"/>
      <c r="AC13" s="497">
        <v>113</v>
      </c>
      <c r="AD13" s="498"/>
      <c r="AE13" s="498"/>
      <c r="AF13" s="498"/>
      <c r="AG13" s="537"/>
      <c r="AH13" s="497">
        <v>105</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556707</v>
      </c>
      <c r="BO13" s="447"/>
      <c r="BP13" s="447"/>
      <c r="BQ13" s="447"/>
      <c r="BR13" s="447"/>
      <c r="BS13" s="447"/>
      <c r="BT13" s="447"/>
      <c r="BU13" s="448"/>
      <c r="BV13" s="446">
        <v>21669</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-0.2</v>
      </c>
      <c r="CU13" s="444"/>
      <c r="CV13" s="444"/>
      <c r="CW13" s="444"/>
      <c r="CX13" s="444"/>
      <c r="CY13" s="444"/>
      <c r="CZ13" s="444"/>
      <c r="DA13" s="445"/>
      <c r="DB13" s="443">
        <v>-1.5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7607</v>
      </c>
      <c r="S14" s="528"/>
      <c r="T14" s="528"/>
      <c r="U14" s="528"/>
      <c r="V14" s="529"/>
      <c r="W14" s="436"/>
      <c r="X14" s="437"/>
      <c r="Y14" s="437"/>
      <c r="Z14" s="437"/>
      <c r="AA14" s="437"/>
      <c r="AB14" s="426"/>
      <c r="AC14" s="530">
        <v>3.5</v>
      </c>
      <c r="AD14" s="531"/>
      <c r="AE14" s="531"/>
      <c r="AF14" s="531"/>
      <c r="AG14" s="532"/>
      <c r="AH14" s="530">
        <v>3.3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7535</v>
      </c>
      <c r="S15" s="528"/>
      <c r="T15" s="528"/>
      <c r="U15" s="528"/>
      <c r="V15" s="529"/>
      <c r="W15" s="462" t="s">
        <v>139</v>
      </c>
      <c r="X15" s="463"/>
      <c r="Y15" s="463"/>
      <c r="Z15" s="463"/>
      <c r="AA15" s="463"/>
      <c r="AB15" s="453"/>
      <c r="AC15" s="497">
        <v>1041</v>
      </c>
      <c r="AD15" s="498"/>
      <c r="AE15" s="498"/>
      <c r="AF15" s="498"/>
      <c r="AG15" s="537"/>
      <c r="AH15" s="497">
        <v>1092</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798117</v>
      </c>
      <c r="BO15" s="410"/>
      <c r="BP15" s="410"/>
      <c r="BQ15" s="410"/>
      <c r="BR15" s="410"/>
      <c r="BS15" s="410"/>
      <c r="BT15" s="410"/>
      <c r="BU15" s="411"/>
      <c r="BV15" s="409">
        <v>795358</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32.5</v>
      </c>
      <c r="AD16" s="531"/>
      <c r="AE16" s="531"/>
      <c r="AF16" s="531"/>
      <c r="AG16" s="532"/>
      <c r="AH16" s="530">
        <v>34.299999999999997</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2071207</v>
      </c>
      <c r="BO16" s="447"/>
      <c r="BP16" s="447"/>
      <c r="BQ16" s="447"/>
      <c r="BR16" s="447"/>
      <c r="BS16" s="447"/>
      <c r="BT16" s="447"/>
      <c r="BU16" s="448"/>
      <c r="BV16" s="446">
        <v>2080339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2045</v>
      </c>
      <c r="AD17" s="498"/>
      <c r="AE17" s="498"/>
      <c r="AF17" s="498"/>
      <c r="AG17" s="537"/>
      <c r="AH17" s="497">
        <v>1991</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1021262</v>
      </c>
      <c r="BO17" s="447"/>
      <c r="BP17" s="447"/>
      <c r="BQ17" s="447"/>
      <c r="BR17" s="447"/>
      <c r="BS17" s="447"/>
      <c r="BT17" s="447"/>
      <c r="BU17" s="448"/>
      <c r="BV17" s="446">
        <v>1017891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18.04</v>
      </c>
      <c r="M18" s="559"/>
      <c r="N18" s="559"/>
      <c r="O18" s="559"/>
      <c r="P18" s="559"/>
      <c r="Q18" s="559"/>
      <c r="R18" s="560"/>
      <c r="S18" s="560"/>
      <c r="T18" s="560"/>
      <c r="U18" s="560"/>
      <c r="V18" s="561"/>
      <c r="W18" s="464"/>
      <c r="X18" s="465"/>
      <c r="Y18" s="465"/>
      <c r="Z18" s="465"/>
      <c r="AA18" s="465"/>
      <c r="AB18" s="456"/>
      <c r="AC18" s="562">
        <v>63.9</v>
      </c>
      <c r="AD18" s="563"/>
      <c r="AE18" s="563"/>
      <c r="AF18" s="563"/>
      <c r="AG18" s="564"/>
      <c r="AH18" s="562">
        <v>62.5</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2073854</v>
      </c>
      <c r="BO18" s="447"/>
      <c r="BP18" s="447"/>
      <c r="BQ18" s="447"/>
      <c r="BR18" s="447"/>
      <c r="BS18" s="447"/>
      <c r="BT18" s="447"/>
      <c r="BU18" s="448"/>
      <c r="BV18" s="446">
        <v>2064036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438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3851216</v>
      </c>
      <c r="BO19" s="447"/>
      <c r="BP19" s="447"/>
      <c r="BQ19" s="447"/>
      <c r="BR19" s="447"/>
      <c r="BS19" s="447"/>
      <c r="BT19" s="447"/>
      <c r="BU19" s="448"/>
      <c r="BV19" s="446">
        <v>3314936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3059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2556786</v>
      </c>
      <c r="BO23" s="447"/>
      <c r="BP23" s="447"/>
      <c r="BQ23" s="447"/>
      <c r="BR23" s="447"/>
      <c r="BS23" s="447"/>
      <c r="BT23" s="447"/>
      <c r="BU23" s="448"/>
      <c r="BV23" s="446">
        <v>3018759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7300</v>
      </c>
      <c r="R24" s="498"/>
      <c r="S24" s="498"/>
      <c r="T24" s="498"/>
      <c r="U24" s="498"/>
      <c r="V24" s="537"/>
      <c r="W24" s="596"/>
      <c r="X24" s="584"/>
      <c r="Y24" s="585"/>
      <c r="Z24" s="496" t="s">
        <v>163</v>
      </c>
      <c r="AA24" s="476"/>
      <c r="AB24" s="476"/>
      <c r="AC24" s="476"/>
      <c r="AD24" s="476"/>
      <c r="AE24" s="476"/>
      <c r="AF24" s="476"/>
      <c r="AG24" s="477"/>
      <c r="AH24" s="497">
        <v>89</v>
      </c>
      <c r="AI24" s="498"/>
      <c r="AJ24" s="498"/>
      <c r="AK24" s="498"/>
      <c r="AL24" s="537"/>
      <c r="AM24" s="497">
        <v>242881</v>
      </c>
      <c r="AN24" s="498"/>
      <c r="AO24" s="498"/>
      <c r="AP24" s="498"/>
      <c r="AQ24" s="498"/>
      <c r="AR24" s="537"/>
      <c r="AS24" s="497">
        <v>2729</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2300049</v>
      </c>
      <c r="BO24" s="447"/>
      <c r="BP24" s="447"/>
      <c r="BQ24" s="447"/>
      <c r="BR24" s="447"/>
      <c r="BS24" s="447"/>
      <c r="BT24" s="447"/>
      <c r="BU24" s="448"/>
      <c r="BV24" s="446">
        <v>2381619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6000</v>
      </c>
      <c r="R25" s="498"/>
      <c r="S25" s="498"/>
      <c r="T25" s="498"/>
      <c r="U25" s="498"/>
      <c r="V25" s="537"/>
      <c r="W25" s="596"/>
      <c r="X25" s="584"/>
      <c r="Y25" s="585"/>
      <c r="Z25" s="496" t="s">
        <v>166</v>
      </c>
      <c r="AA25" s="476"/>
      <c r="AB25" s="476"/>
      <c r="AC25" s="476"/>
      <c r="AD25" s="476"/>
      <c r="AE25" s="476"/>
      <c r="AF25" s="476"/>
      <c r="AG25" s="477"/>
      <c r="AH25" s="497" t="s">
        <v>130</v>
      </c>
      <c r="AI25" s="498"/>
      <c r="AJ25" s="498"/>
      <c r="AK25" s="498"/>
      <c r="AL25" s="537"/>
      <c r="AM25" s="497" t="s">
        <v>167</v>
      </c>
      <c r="AN25" s="498"/>
      <c r="AO25" s="498"/>
      <c r="AP25" s="498"/>
      <c r="AQ25" s="498"/>
      <c r="AR25" s="537"/>
      <c r="AS25" s="497" t="s">
        <v>122</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116710</v>
      </c>
      <c r="BO25" s="410"/>
      <c r="BP25" s="410"/>
      <c r="BQ25" s="410"/>
      <c r="BR25" s="410"/>
      <c r="BS25" s="410"/>
      <c r="BT25" s="410"/>
      <c r="BU25" s="411"/>
      <c r="BV25" s="409">
        <v>115735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5500</v>
      </c>
      <c r="R26" s="498"/>
      <c r="S26" s="498"/>
      <c r="T26" s="498"/>
      <c r="U26" s="498"/>
      <c r="V26" s="537"/>
      <c r="W26" s="596"/>
      <c r="X26" s="584"/>
      <c r="Y26" s="585"/>
      <c r="Z26" s="496" t="s">
        <v>170</v>
      </c>
      <c r="AA26" s="606"/>
      <c r="AB26" s="606"/>
      <c r="AC26" s="606"/>
      <c r="AD26" s="606"/>
      <c r="AE26" s="606"/>
      <c r="AF26" s="606"/>
      <c r="AG26" s="607"/>
      <c r="AH26" s="497">
        <v>1</v>
      </c>
      <c r="AI26" s="498"/>
      <c r="AJ26" s="498"/>
      <c r="AK26" s="498"/>
      <c r="AL26" s="537"/>
      <c r="AM26" s="497" t="s">
        <v>171</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2900</v>
      </c>
      <c r="R27" s="498"/>
      <c r="S27" s="498"/>
      <c r="T27" s="498"/>
      <c r="U27" s="498"/>
      <c r="V27" s="537"/>
      <c r="W27" s="596"/>
      <c r="X27" s="584"/>
      <c r="Y27" s="585"/>
      <c r="Z27" s="496" t="s">
        <v>175</v>
      </c>
      <c r="AA27" s="476"/>
      <c r="AB27" s="476"/>
      <c r="AC27" s="476"/>
      <c r="AD27" s="476"/>
      <c r="AE27" s="476"/>
      <c r="AF27" s="476"/>
      <c r="AG27" s="477"/>
      <c r="AH27" s="497" t="s">
        <v>167</v>
      </c>
      <c r="AI27" s="498"/>
      <c r="AJ27" s="498"/>
      <c r="AK27" s="498"/>
      <c r="AL27" s="537"/>
      <c r="AM27" s="497" t="s">
        <v>121</v>
      </c>
      <c r="AN27" s="498"/>
      <c r="AO27" s="498"/>
      <c r="AP27" s="498"/>
      <c r="AQ27" s="498"/>
      <c r="AR27" s="537"/>
      <c r="AS27" s="497" t="s">
        <v>130</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130</v>
      </c>
      <c r="BO27" s="620"/>
      <c r="BP27" s="620"/>
      <c r="BQ27" s="620"/>
      <c r="BR27" s="620"/>
      <c r="BS27" s="620"/>
      <c r="BT27" s="620"/>
      <c r="BU27" s="621"/>
      <c r="BV27" s="619" t="s">
        <v>122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2200</v>
      </c>
      <c r="R28" s="498"/>
      <c r="S28" s="498"/>
      <c r="T28" s="498"/>
      <c r="U28" s="498"/>
      <c r="V28" s="537"/>
      <c r="W28" s="596"/>
      <c r="X28" s="584"/>
      <c r="Y28" s="585"/>
      <c r="Z28" s="496" t="s">
        <v>178</v>
      </c>
      <c r="AA28" s="476"/>
      <c r="AB28" s="476"/>
      <c r="AC28" s="476"/>
      <c r="AD28" s="476"/>
      <c r="AE28" s="476"/>
      <c r="AF28" s="476"/>
      <c r="AG28" s="477"/>
      <c r="AH28" s="497" t="s">
        <v>130</v>
      </c>
      <c r="AI28" s="498"/>
      <c r="AJ28" s="498"/>
      <c r="AK28" s="498"/>
      <c r="AL28" s="537"/>
      <c r="AM28" s="497" t="s">
        <v>130</v>
      </c>
      <c r="AN28" s="498"/>
      <c r="AO28" s="498"/>
      <c r="AP28" s="498"/>
      <c r="AQ28" s="498"/>
      <c r="AR28" s="537"/>
      <c r="AS28" s="497" t="s">
        <v>121</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2348643</v>
      </c>
      <c r="BO28" s="410"/>
      <c r="BP28" s="410"/>
      <c r="BQ28" s="410"/>
      <c r="BR28" s="410"/>
      <c r="BS28" s="410"/>
      <c r="BT28" s="410"/>
      <c r="BU28" s="411"/>
      <c r="BV28" s="409">
        <v>2341254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8</v>
      </c>
      <c r="M29" s="498"/>
      <c r="N29" s="498"/>
      <c r="O29" s="498"/>
      <c r="P29" s="537"/>
      <c r="Q29" s="497">
        <v>2000</v>
      </c>
      <c r="R29" s="498"/>
      <c r="S29" s="498"/>
      <c r="T29" s="498"/>
      <c r="U29" s="498"/>
      <c r="V29" s="537"/>
      <c r="W29" s="597"/>
      <c r="X29" s="598"/>
      <c r="Y29" s="599"/>
      <c r="Z29" s="496" t="s">
        <v>181</v>
      </c>
      <c r="AA29" s="476"/>
      <c r="AB29" s="476"/>
      <c r="AC29" s="476"/>
      <c r="AD29" s="476"/>
      <c r="AE29" s="476"/>
      <c r="AF29" s="476"/>
      <c r="AG29" s="477"/>
      <c r="AH29" s="497">
        <v>89</v>
      </c>
      <c r="AI29" s="498"/>
      <c r="AJ29" s="498"/>
      <c r="AK29" s="498"/>
      <c r="AL29" s="537"/>
      <c r="AM29" s="497">
        <v>242881</v>
      </c>
      <c r="AN29" s="498"/>
      <c r="AO29" s="498"/>
      <c r="AP29" s="498"/>
      <c r="AQ29" s="498"/>
      <c r="AR29" s="537"/>
      <c r="AS29" s="497">
        <v>2729</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255138</v>
      </c>
      <c r="BO29" s="447"/>
      <c r="BP29" s="447"/>
      <c r="BQ29" s="447"/>
      <c r="BR29" s="447"/>
      <c r="BS29" s="447"/>
      <c r="BT29" s="447"/>
      <c r="BU29" s="448"/>
      <c r="BV29" s="446">
        <v>795112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93.9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4127858</v>
      </c>
      <c r="BO30" s="620"/>
      <c r="BP30" s="620"/>
      <c r="BQ30" s="620"/>
      <c r="BR30" s="620"/>
      <c r="BS30" s="620"/>
      <c r="BT30" s="620"/>
      <c r="BU30" s="621"/>
      <c r="BV30" s="619">
        <v>3989100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191</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190</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井手町国民健康保険特別会計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井手町水道事業会計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井手町公共下水道事業特別会計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京都府市町村議会議員公務災害補償等組合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井手町介護保険特別会計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井手町多賀地区簡易水道事業特別会計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城南衛生管理組合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井手町後期高齢者医療特別会計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京都府市町村職員退職手当組合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京都府自治会館管理組合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京都府住宅新築資金等貸付事業管理組合（一般会計）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京都府住宅新築資金等貸付事業管理組合（特別会計）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京都府後期高齢者医療広域連合（一般会計）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京都府後期高齢者医療広域連合（特別会計）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京都地方税機構</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jMBo+xTudOa7BAVjphgoOtJP0Wp3Rift1IkPxn4wt7ww2peFYQPViJ8J0N2WdicZZA49xAuL/xR5qidshmdUgA==" saltValue="fe0spkFpkgQmw74pkwIX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909458</v>
      </c>
      <c r="S5" s="649"/>
      <c r="T5" s="649"/>
      <c r="U5" s="649"/>
      <c r="V5" s="649"/>
      <c r="W5" s="649"/>
      <c r="X5" s="649"/>
      <c r="Y5" s="650"/>
      <c r="Z5" s="651">
        <v>17.899999999999999</v>
      </c>
      <c r="AA5" s="651"/>
      <c r="AB5" s="651"/>
      <c r="AC5" s="651"/>
      <c r="AD5" s="652">
        <v>841890</v>
      </c>
      <c r="AE5" s="652"/>
      <c r="AF5" s="652"/>
      <c r="AG5" s="652"/>
      <c r="AH5" s="652"/>
      <c r="AI5" s="652"/>
      <c r="AJ5" s="652"/>
      <c r="AK5" s="652"/>
      <c r="AL5" s="653">
        <v>36.1</v>
      </c>
      <c r="AM5" s="654"/>
      <c r="AN5" s="654"/>
      <c r="AO5" s="655"/>
      <c r="AP5" s="645" t="s">
        <v>222</v>
      </c>
      <c r="AQ5" s="646"/>
      <c r="AR5" s="646"/>
      <c r="AS5" s="646"/>
      <c r="AT5" s="646"/>
      <c r="AU5" s="646"/>
      <c r="AV5" s="646"/>
      <c r="AW5" s="646"/>
      <c r="AX5" s="646"/>
      <c r="AY5" s="646"/>
      <c r="AZ5" s="646"/>
      <c r="BA5" s="646"/>
      <c r="BB5" s="646"/>
      <c r="BC5" s="646"/>
      <c r="BD5" s="646"/>
      <c r="BE5" s="646"/>
      <c r="BF5" s="647"/>
      <c r="BG5" s="659">
        <v>841890</v>
      </c>
      <c r="BH5" s="660"/>
      <c r="BI5" s="660"/>
      <c r="BJ5" s="660"/>
      <c r="BK5" s="660"/>
      <c r="BL5" s="660"/>
      <c r="BM5" s="660"/>
      <c r="BN5" s="661"/>
      <c r="BO5" s="662">
        <v>92.6</v>
      </c>
      <c r="BP5" s="662"/>
      <c r="BQ5" s="662"/>
      <c r="BR5" s="662"/>
      <c r="BS5" s="663">
        <v>12464</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26926</v>
      </c>
      <c r="S6" s="660"/>
      <c r="T6" s="660"/>
      <c r="U6" s="660"/>
      <c r="V6" s="660"/>
      <c r="W6" s="660"/>
      <c r="X6" s="660"/>
      <c r="Y6" s="661"/>
      <c r="Z6" s="662">
        <v>0.5</v>
      </c>
      <c r="AA6" s="662"/>
      <c r="AB6" s="662"/>
      <c r="AC6" s="662"/>
      <c r="AD6" s="663">
        <v>26926</v>
      </c>
      <c r="AE6" s="663"/>
      <c r="AF6" s="663"/>
      <c r="AG6" s="663"/>
      <c r="AH6" s="663"/>
      <c r="AI6" s="663"/>
      <c r="AJ6" s="663"/>
      <c r="AK6" s="663"/>
      <c r="AL6" s="664">
        <v>1.2</v>
      </c>
      <c r="AM6" s="665"/>
      <c r="AN6" s="665"/>
      <c r="AO6" s="666"/>
      <c r="AP6" s="656" t="s">
        <v>227</v>
      </c>
      <c r="AQ6" s="657"/>
      <c r="AR6" s="657"/>
      <c r="AS6" s="657"/>
      <c r="AT6" s="657"/>
      <c r="AU6" s="657"/>
      <c r="AV6" s="657"/>
      <c r="AW6" s="657"/>
      <c r="AX6" s="657"/>
      <c r="AY6" s="657"/>
      <c r="AZ6" s="657"/>
      <c r="BA6" s="657"/>
      <c r="BB6" s="657"/>
      <c r="BC6" s="657"/>
      <c r="BD6" s="657"/>
      <c r="BE6" s="657"/>
      <c r="BF6" s="658"/>
      <c r="BG6" s="659">
        <v>841890</v>
      </c>
      <c r="BH6" s="660"/>
      <c r="BI6" s="660"/>
      <c r="BJ6" s="660"/>
      <c r="BK6" s="660"/>
      <c r="BL6" s="660"/>
      <c r="BM6" s="660"/>
      <c r="BN6" s="661"/>
      <c r="BO6" s="662">
        <v>92.6</v>
      </c>
      <c r="BP6" s="662"/>
      <c r="BQ6" s="662"/>
      <c r="BR6" s="662"/>
      <c r="BS6" s="663">
        <v>12464</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56838</v>
      </c>
      <c r="CS6" s="660"/>
      <c r="CT6" s="660"/>
      <c r="CU6" s="660"/>
      <c r="CV6" s="660"/>
      <c r="CW6" s="660"/>
      <c r="CX6" s="660"/>
      <c r="CY6" s="661"/>
      <c r="CZ6" s="653">
        <v>1.2</v>
      </c>
      <c r="DA6" s="654"/>
      <c r="DB6" s="654"/>
      <c r="DC6" s="673"/>
      <c r="DD6" s="668" t="s">
        <v>130</v>
      </c>
      <c r="DE6" s="660"/>
      <c r="DF6" s="660"/>
      <c r="DG6" s="660"/>
      <c r="DH6" s="660"/>
      <c r="DI6" s="660"/>
      <c r="DJ6" s="660"/>
      <c r="DK6" s="660"/>
      <c r="DL6" s="660"/>
      <c r="DM6" s="660"/>
      <c r="DN6" s="660"/>
      <c r="DO6" s="660"/>
      <c r="DP6" s="661"/>
      <c r="DQ6" s="668">
        <v>56838</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1662</v>
      </c>
      <c r="S7" s="660"/>
      <c r="T7" s="660"/>
      <c r="U7" s="660"/>
      <c r="V7" s="660"/>
      <c r="W7" s="660"/>
      <c r="X7" s="660"/>
      <c r="Y7" s="661"/>
      <c r="Z7" s="662">
        <v>0</v>
      </c>
      <c r="AA7" s="662"/>
      <c r="AB7" s="662"/>
      <c r="AC7" s="662"/>
      <c r="AD7" s="663">
        <v>1662</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381516</v>
      </c>
      <c r="BH7" s="660"/>
      <c r="BI7" s="660"/>
      <c r="BJ7" s="660"/>
      <c r="BK7" s="660"/>
      <c r="BL7" s="660"/>
      <c r="BM7" s="660"/>
      <c r="BN7" s="661"/>
      <c r="BO7" s="662">
        <v>41.9</v>
      </c>
      <c r="BP7" s="662"/>
      <c r="BQ7" s="662"/>
      <c r="BR7" s="662"/>
      <c r="BS7" s="663">
        <v>12464</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555543</v>
      </c>
      <c r="CS7" s="660"/>
      <c r="CT7" s="660"/>
      <c r="CU7" s="660"/>
      <c r="CV7" s="660"/>
      <c r="CW7" s="660"/>
      <c r="CX7" s="660"/>
      <c r="CY7" s="661"/>
      <c r="CZ7" s="662">
        <v>11.9</v>
      </c>
      <c r="DA7" s="662"/>
      <c r="DB7" s="662"/>
      <c r="DC7" s="662"/>
      <c r="DD7" s="668">
        <v>69249</v>
      </c>
      <c r="DE7" s="660"/>
      <c r="DF7" s="660"/>
      <c r="DG7" s="660"/>
      <c r="DH7" s="660"/>
      <c r="DI7" s="660"/>
      <c r="DJ7" s="660"/>
      <c r="DK7" s="660"/>
      <c r="DL7" s="660"/>
      <c r="DM7" s="660"/>
      <c r="DN7" s="660"/>
      <c r="DO7" s="660"/>
      <c r="DP7" s="661"/>
      <c r="DQ7" s="668">
        <v>488566</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6178</v>
      </c>
      <c r="S8" s="660"/>
      <c r="T8" s="660"/>
      <c r="U8" s="660"/>
      <c r="V8" s="660"/>
      <c r="W8" s="660"/>
      <c r="X8" s="660"/>
      <c r="Y8" s="661"/>
      <c r="Z8" s="662">
        <v>0.1</v>
      </c>
      <c r="AA8" s="662"/>
      <c r="AB8" s="662"/>
      <c r="AC8" s="662"/>
      <c r="AD8" s="663">
        <v>6178</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11312</v>
      </c>
      <c r="BH8" s="660"/>
      <c r="BI8" s="660"/>
      <c r="BJ8" s="660"/>
      <c r="BK8" s="660"/>
      <c r="BL8" s="660"/>
      <c r="BM8" s="660"/>
      <c r="BN8" s="661"/>
      <c r="BO8" s="662">
        <v>1.2</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1181179</v>
      </c>
      <c r="CS8" s="660"/>
      <c r="CT8" s="660"/>
      <c r="CU8" s="660"/>
      <c r="CV8" s="660"/>
      <c r="CW8" s="660"/>
      <c r="CX8" s="660"/>
      <c r="CY8" s="661"/>
      <c r="CZ8" s="662">
        <v>25.3</v>
      </c>
      <c r="DA8" s="662"/>
      <c r="DB8" s="662"/>
      <c r="DC8" s="662"/>
      <c r="DD8" s="668">
        <v>32109</v>
      </c>
      <c r="DE8" s="660"/>
      <c r="DF8" s="660"/>
      <c r="DG8" s="660"/>
      <c r="DH8" s="660"/>
      <c r="DI8" s="660"/>
      <c r="DJ8" s="660"/>
      <c r="DK8" s="660"/>
      <c r="DL8" s="660"/>
      <c r="DM8" s="660"/>
      <c r="DN8" s="660"/>
      <c r="DO8" s="660"/>
      <c r="DP8" s="661"/>
      <c r="DQ8" s="668">
        <v>726368</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6099</v>
      </c>
      <c r="S9" s="660"/>
      <c r="T9" s="660"/>
      <c r="U9" s="660"/>
      <c r="V9" s="660"/>
      <c r="W9" s="660"/>
      <c r="X9" s="660"/>
      <c r="Y9" s="661"/>
      <c r="Z9" s="662">
        <v>0.1</v>
      </c>
      <c r="AA9" s="662"/>
      <c r="AB9" s="662"/>
      <c r="AC9" s="662"/>
      <c r="AD9" s="663">
        <v>6099</v>
      </c>
      <c r="AE9" s="663"/>
      <c r="AF9" s="663"/>
      <c r="AG9" s="663"/>
      <c r="AH9" s="663"/>
      <c r="AI9" s="663"/>
      <c r="AJ9" s="663"/>
      <c r="AK9" s="663"/>
      <c r="AL9" s="664">
        <v>0.3</v>
      </c>
      <c r="AM9" s="665"/>
      <c r="AN9" s="665"/>
      <c r="AO9" s="666"/>
      <c r="AP9" s="656" t="s">
        <v>237</v>
      </c>
      <c r="AQ9" s="657"/>
      <c r="AR9" s="657"/>
      <c r="AS9" s="657"/>
      <c r="AT9" s="657"/>
      <c r="AU9" s="657"/>
      <c r="AV9" s="657"/>
      <c r="AW9" s="657"/>
      <c r="AX9" s="657"/>
      <c r="AY9" s="657"/>
      <c r="AZ9" s="657"/>
      <c r="BA9" s="657"/>
      <c r="BB9" s="657"/>
      <c r="BC9" s="657"/>
      <c r="BD9" s="657"/>
      <c r="BE9" s="657"/>
      <c r="BF9" s="658"/>
      <c r="BG9" s="659">
        <v>305210</v>
      </c>
      <c r="BH9" s="660"/>
      <c r="BI9" s="660"/>
      <c r="BJ9" s="660"/>
      <c r="BK9" s="660"/>
      <c r="BL9" s="660"/>
      <c r="BM9" s="660"/>
      <c r="BN9" s="661"/>
      <c r="BO9" s="662">
        <v>33.6</v>
      </c>
      <c r="BP9" s="662"/>
      <c r="BQ9" s="662"/>
      <c r="BR9" s="662"/>
      <c r="BS9" s="668" t="s">
        <v>167</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250973</v>
      </c>
      <c r="CS9" s="660"/>
      <c r="CT9" s="660"/>
      <c r="CU9" s="660"/>
      <c r="CV9" s="660"/>
      <c r="CW9" s="660"/>
      <c r="CX9" s="660"/>
      <c r="CY9" s="661"/>
      <c r="CZ9" s="662">
        <v>5.4</v>
      </c>
      <c r="DA9" s="662"/>
      <c r="DB9" s="662"/>
      <c r="DC9" s="662"/>
      <c r="DD9" s="668" t="s">
        <v>234</v>
      </c>
      <c r="DE9" s="660"/>
      <c r="DF9" s="660"/>
      <c r="DG9" s="660"/>
      <c r="DH9" s="660"/>
      <c r="DI9" s="660"/>
      <c r="DJ9" s="660"/>
      <c r="DK9" s="660"/>
      <c r="DL9" s="660"/>
      <c r="DM9" s="660"/>
      <c r="DN9" s="660"/>
      <c r="DO9" s="660"/>
      <c r="DP9" s="661"/>
      <c r="DQ9" s="668">
        <v>221231</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167</v>
      </c>
      <c r="AA10" s="662"/>
      <c r="AB10" s="662"/>
      <c r="AC10" s="662"/>
      <c r="AD10" s="663" t="s">
        <v>167</v>
      </c>
      <c r="AE10" s="663"/>
      <c r="AF10" s="663"/>
      <c r="AG10" s="663"/>
      <c r="AH10" s="663"/>
      <c r="AI10" s="663"/>
      <c r="AJ10" s="663"/>
      <c r="AK10" s="663"/>
      <c r="AL10" s="664" t="s">
        <v>167</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20671</v>
      </c>
      <c r="BH10" s="660"/>
      <c r="BI10" s="660"/>
      <c r="BJ10" s="660"/>
      <c r="BK10" s="660"/>
      <c r="BL10" s="660"/>
      <c r="BM10" s="660"/>
      <c r="BN10" s="661"/>
      <c r="BO10" s="662">
        <v>2.2999999999999998</v>
      </c>
      <c r="BP10" s="662"/>
      <c r="BQ10" s="662"/>
      <c r="BR10" s="662"/>
      <c r="BS10" s="668">
        <v>3671</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234</v>
      </c>
      <c r="CS10" s="660"/>
      <c r="CT10" s="660"/>
      <c r="CU10" s="660"/>
      <c r="CV10" s="660"/>
      <c r="CW10" s="660"/>
      <c r="CX10" s="660"/>
      <c r="CY10" s="661"/>
      <c r="CZ10" s="662" t="s">
        <v>234</v>
      </c>
      <c r="DA10" s="662"/>
      <c r="DB10" s="662"/>
      <c r="DC10" s="662"/>
      <c r="DD10" s="668" t="s">
        <v>234</v>
      </c>
      <c r="DE10" s="660"/>
      <c r="DF10" s="660"/>
      <c r="DG10" s="660"/>
      <c r="DH10" s="660"/>
      <c r="DI10" s="660"/>
      <c r="DJ10" s="660"/>
      <c r="DK10" s="660"/>
      <c r="DL10" s="660"/>
      <c r="DM10" s="660"/>
      <c r="DN10" s="660"/>
      <c r="DO10" s="660"/>
      <c r="DP10" s="661"/>
      <c r="DQ10" s="668" t="s">
        <v>130</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167</v>
      </c>
      <c r="S11" s="660"/>
      <c r="T11" s="660"/>
      <c r="U11" s="660"/>
      <c r="V11" s="660"/>
      <c r="W11" s="660"/>
      <c r="X11" s="660"/>
      <c r="Y11" s="661"/>
      <c r="Z11" s="662" t="s">
        <v>234</v>
      </c>
      <c r="AA11" s="662"/>
      <c r="AB11" s="662"/>
      <c r="AC11" s="662"/>
      <c r="AD11" s="663" t="s">
        <v>234</v>
      </c>
      <c r="AE11" s="663"/>
      <c r="AF11" s="663"/>
      <c r="AG11" s="663"/>
      <c r="AH11" s="663"/>
      <c r="AI11" s="663"/>
      <c r="AJ11" s="663"/>
      <c r="AK11" s="663"/>
      <c r="AL11" s="664" t="s">
        <v>130</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44323</v>
      </c>
      <c r="BH11" s="660"/>
      <c r="BI11" s="660"/>
      <c r="BJ11" s="660"/>
      <c r="BK11" s="660"/>
      <c r="BL11" s="660"/>
      <c r="BM11" s="660"/>
      <c r="BN11" s="661"/>
      <c r="BO11" s="662">
        <v>4.9000000000000004</v>
      </c>
      <c r="BP11" s="662"/>
      <c r="BQ11" s="662"/>
      <c r="BR11" s="662"/>
      <c r="BS11" s="668">
        <v>8793</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44263</v>
      </c>
      <c r="CS11" s="660"/>
      <c r="CT11" s="660"/>
      <c r="CU11" s="660"/>
      <c r="CV11" s="660"/>
      <c r="CW11" s="660"/>
      <c r="CX11" s="660"/>
      <c r="CY11" s="661"/>
      <c r="CZ11" s="662">
        <v>0.9</v>
      </c>
      <c r="DA11" s="662"/>
      <c r="DB11" s="662"/>
      <c r="DC11" s="662"/>
      <c r="DD11" s="668" t="s">
        <v>234</v>
      </c>
      <c r="DE11" s="660"/>
      <c r="DF11" s="660"/>
      <c r="DG11" s="660"/>
      <c r="DH11" s="660"/>
      <c r="DI11" s="660"/>
      <c r="DJ11" s="660"/>
      <c r="DK11" s="660"/>
      <c r="DL11" s="660"/>
      <c r="DM11" s="660"/>
      <c r="DN11" s="660"/>
      <c r="DO11" s="660"/>
      <c r="DP11" s="661"/>
      <c r="DQ11" s="668">
        <v>26984</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154276</v>
      </c>
      <c r="S12" s="660"/>
      <c r="T12" s="660"/>
      <c r="U12" s="660"/>
      <c r="V12" s="660"/>
      <c r="W12" s="660"/>
      <c r="X12" s="660"/>
      <c r="Y12" s="661"/>
      <c r="Z12" s="662">
        <v>3</v>
      </c>
      <c r="AA12" s="662"/>
      <c r="AB12" s="662"/>
      <c r="AC12" s="662"/>
      <c r="AD12" s="663">
        <v>154276</v>
      </c>
      <c r="AE12" s="663"/>
      <c r="AF12" s="663"/>
      <c r="AG12" s="663"/>
      <c r="AH12" s="663"/>
      <c r="AI12" s="663"/>
      <c r="AJ12" s="663"/>
      <c r="AK12" s="663"/>
      <c r="AL12" s="664">
        <v>6.6</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410172</v>
      </c>
      <c r="BH12" s="660"/>
      <c r="BI12" s="660"/>
      <c r="BJ12" s="660"/>
      <c r="BK12" s="660"/>
      <c r="BL12" s="660"/>
      <c r="BM12" s="660"/>
      <c r="BN12" s="661"/>
      <c r="BO12" s="662">
        <v>45.1</v>
      </c>
      <c r="BP12" s="662"/>
      <c r="BQ12" s="662"/>
      <c r="BR12" s="662"/>
      <c r="BS12" s="668" t="s">
        <v>234</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206054</v>
      </c>
      <c r="CS12" s="660"/>
      <c r="CT12" s="660"/>
      <c r="CU12" s="660"/>
      <c r="CV12" s="660"/>
      <c r="CW12" s="660"/>
      <c r="CX12" s="660"/>
      <c r="CY12" s="661"/>
      <c r="CZ12" s="662">
        <v>4.4000000000000004</v>
      </c>
      <c r="DA12" s="662"/>
      <c r="DB12" s="662"/>
      <c r="DC12" s="662"/>
      <c r="DD12" s="668">
        <v>10887</v>
      </c>
      <c r="DE12" s="660"/>
      <c r="DF12" s="660"/>
      <c r="DG12" s="660"/>
      <c r="DH12" s="660"/>
      <c r="DI12" s="660"/>
      <c r="DJ12" s="660"/>
      <c r="DK12" s="660"/>
      <c r="DL12" s="660"/>
      <c r="DM12" s="660"/>
      <c r="DN12" s="660"/>
      <c r="DO12" s="660"/>
      <c r="DP12" s="661"/>
      <c r="DQ12" s="668">
        <v>172767</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t="s">
        <v>234</v>
      </c>
      <c r="S13" s="660"/>
      <c r="T13" s="660"/>
      <c r="U13" s="660"/>
      <c r="V13" s="660"/>
      <c r="W13" s="660"/>
      <c r="X13" s="660"/>
      <c r="Y13" s="661"/>
      <c r="Z13" s="662" t="s">
        <v>167</v>
      </c>
      <c r="AA13" s="662"/>
      <c r="AB13" s="662"/>
      <c r="AC13" s="662"/>
      <c r="AD13" s="663" t="s">
        <v>234</v>
      </c>
      <c r="AE13" s="663"/>
      <c r="AF13" s="663"/>
      <c r="AG13" s="663"/>
      <c r="AH13" s="663"/>
      <c r="AI13" s="663"/>
      <c r="AJ13" s="663"/>
      <c r="AK13" s="663"/>
      <c r="AL13" s="664" t="s">
        <v>167</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407978</v>
      </c>
      <c r="BH13" s="660"/>
      <c r="BI13" s="660"/>
      <c r="BJ13" s="660"/>
      <c r="BK13" s="660"/>
      <c r="BL13" s="660"/>
      <c r="BM13" s="660"/>
      <c r="BN13" s="661"/>
      <c r="BO13" s="662">
        <v>44.9</v>
      </c>
      <c r="BP13" s="662"/>
      <c r="BQ13" s="662"/>
      <c r="BR13" s="662"/>
      <c r="BS13" s="668" t="s">
        <v>234</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991245</v>
      </c>
      <c r="CS13" s="660"/>
      <c r="CT13" s="660"/>
      <c r="CU13" s="660"/>
      <c r="CV13" s="660"/>
      <c r="CW13" s="660"/>
      <c r="CX13" s="660"/>
      <c r="CY13" s="661"/>
      <c r="CZ13" s="662">
        <v>21.3</v>
      </c>
      <c r="DA13" s="662"/>
      <c r="DB13" s="662"/>
      <c r="DC13" s="662"/>
      <c r="DD13" s="668">
        <v>704723</v>
      </c>
      <c r="DE13" s="660"/>
      <c r="DF13" s="660"/>
      <c r="DG13" s="660"/>
      <c r="DH13" s="660"/>
      <c r="DI13" s="660"/>
      <c r="DJ13" s="660"/>
      <c r="DK13" s="660"/>
      <c r="DL13" s="660"/>
      <c r="DM13" s="660"/>
      <c r="DN13" s="660"/>
      <c r="DO13" s="660"/>
      <c r="DP13" s="661"/>
      <c r="DQ13" s="668">
        <v>479967</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234</v>
      </c>
      <c r="S14" s="660"/>
      <c r="T14" s="660"/>
      <c r="U14" s="660"/>
      <c r="V14" s="660"/>
      <c r="W14" s="660"/>
      <c r="X14" s="660"/>
      <c r="Y14" s="661"/>
      <c r="Z14" s="662" t="s">
        <v>234</v>
      </c>
      <c r="AA14" s="662"/>
      <c r="AB14" s="662"/>
      <c r="AC14" s="662"/>
      <c r="AD14" s="663" t="s">
        <v>234</v>
      </c>
      <c r="AE14" s="663"/>
      <c r="AF14" s="663"/>
      <c r="AG14" s="663"/>
      <c r="AH14" s="663"/>
      <c r="AI14" s="663"/>
      <c r="AJ14" s="663"/>
      <c r="AK14" s="663"/>
      <c r="AL14" s="664" t="s">
        <v>130</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21783</v>
      </c>
      <c r="BH14" s="660"/>
      <c r="BI14" s="660"/>
      <c r="BJ14" s="660"/>
      <c r="BK14" s="660"/>
      <c r="BL14" s="660"/>
      <c r="BM14" s="660"/>
      <c r="BN14" s="661"/>
      <c r="BO14" s="662">
        <v>2.4</v>
      </c>
      <c r="BP14" s="662"/>
      <c r="BQ14" s="662"/>
      <c r="BR14" s="662"/>
      <c r="BS14" s="668" t="s">
        <v>167</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289377</v>
      </c>
      <c r="CS14" s="660"/>
      <c r="CT14" s="660"/>
      <c r="CU14" s="660"/>
      <c r="CV14" s="660"/>
      <c r="CW14" s="660"/>
      <c r="CX14" s="660"/>
      <c r="CY14" s="661"/>
      <c r="CZ14" s="662">
        <v>6.2</v>
      </c>
      <c r="DA14" s="662"/>
      <c r="DB14" s="662"/>
      <c r="DC14" s="662"/>
      <c r="DD14" s="668">
        <v>70383</v>
      </c>
      <c r="DE14" s="660"/>
      <c r="DF14" s="660"/>
      <c r="DG14" s="660"/>
      <c r="DH14" s="660"/>
      <c r="DI14" s="660"/>
      <c r="DJ14" s="660"/>
      <c r="DK14" s="660"/>
      <c r="DL14" s="660"/>
      <c r="DM14" s="660"/>
      <c r="DN14" s="660"/>
      <c r="DO14" s="660"/>
      <c r="DP14" s="661"/>
      <c r="DQ14" s="668">
        <v>216633</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11049</v>
      </c>
      <c r="S15" s="660"/>
      <c r="T15" s="660"/>
      <c r="U15" s="660"/>
      <c r="V15" s="660"/>
      <c r="W15" s="660"/>
      <c r="X15" s="660"/>
      <c r="Y15" s="661"/>
      <c r="Z15" s="662">
        <v>0.2</v>
      </c>
      <c r="AA15" s="662"/>
      <c r="AB15" s="662"/>
      <c r="AC15" s="662"/>
      <c r="AD15" s="663">
        <v>11049</v>
      </c>
      <c r="AE15" s="663"/>
      <c r="AF15" s="663"/>
      <c r="AG15" s="663"/>
      <c r="AH15" s="663"/>
      <c r="AI15" s="663"/>
      <c r="AJ15" s="663"/>
      <c r="AK15" s="663"/>
      <c r="AL15" s="664">
        <v>0.5</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28419</v>
      </c>
      <c r="BH15" s="660"/>
      <c r="BI15" s="660"/>
      <c r="BJ15" s="660"/>
      <c r="BK15" s="660"/>
      <c r="BL15" s="660"/>
      <c r="BM15" s="660"/>
      <c r="BN15" s="661"/>
      <c r="BO15" s="662">
        <v>3.1</v>
      </c>
      <c r="BP15" s="662"/>
      <c r="BQ15" s="662"/>
      <c r="BR15" s="662"/>
      <c r="BS15" s="668" t="s">
        <v>130</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267275</v>
      </c>
      <c r="CS15" s="660"/>
      <c r="CT15" s="660"/>
      <c r="CU15" s="660"/>
      <c r="CV15" s="660"/>
      <c r="CW15" s="660"/>
      <c r="CX15" s="660"/>
      <c r="CY15" s="661"/>
      <c r="CZ15" s="662">
        <v>5.7</v>
      </c>
      <c r="DA15" s="662"/>
      <c r="DB15" s="662"/>
      <c r="DC15" s="662"/>
      <c r="DD15" s="668">
        <v>14197</v>
      </c>
      <c r="DE15" s="660"/>
      <c r="DF15" s="660"/>
      <c r="DG15" s="660"/>
      <c r="DH15" s="660"/>
      <c r="DI15" s="660"/>
      <c r="DJ15" s="660"/>
      <c r="DK15" s="660"/>
      <c r="DL15" s="660"/>
      <c r="DM15" s="660"/>
      <c r="DN15" s="660"/>
      <c r="DO15" s="660"/>
      <c r="DP15" s="661"/>
      <c r="DQ15" s="668">
        <v>230904</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234</v>
      </c>
      <c r="S16" s="660"/>
      <c r="T16" s="660"/>
      <c r="U16" s="660"/>
      <c r="V16" s="660"/>
      <c r="W16" s="660"/>
      <c r="X16" s="660"/>
      <c r="Y16" s="661"/>
      <c r="Z16" s="662" t="s">
        <v>234</v>
      </c>
      <c r="AA16" s="662"/>
      <c r="AB16" s="662"/>
      <c r="AC16" s="662"/>
      <c r="AD16" s="663" t="s">
        <v>234</v>
      </c>
      <c r="AE16" s="663"/>
      <c r="AF16" s="663"/>
      <c r="AG16" s="663"/>
      <c r="AH16" s="663"/>
      <c r="AI16" s="663"/>
      <c r="AJ16" s="663"/>
      <c r="AK16" s="663"/>
      <c r="AL16" s="664" t="s">
        <v>167</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234</v>
      </c>
      <c r="BH16" s="660"/>
      <c r="BI16" s="660"/>
      <c r="BJ16" s="660"/>
      <c r="BK16" s="660"/>
      <c r="BL16" s="660"/>
      <c r="BM16" s="660"/>
      <c r="BN16" s="661"/>
      <c r="BO16" s="662" t="s">
        <v>234</v>
      </c>
      <c r="BP16" s="662"/>
      <c r="BQ16" s="662"/>
      <c r="BR16" s="662"/>
      <c r="BS16" s="668" t="s">
        <v>167</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10295</v>
      </c>
      <c r="CS16" s="660"/>
      <c r="CT16" s="660"/>
      <c r="CU16" s="660"/>
      <c r="CV16" s="660"/>
      <c r="CW16" s="660"/>
      <c r="CX16" s="660"/>
      <c r="CY16" s="661"/>
      <c r="CZ16" s="662">
        <v>0.2</v>
      </c>
      <c r="DA16" s="662"/>
      <c r="DB16" s="662"/>
      <c r="DC16" s="662"/>
      <c r="DD16" s="668" t="s">
        <v>234</v>
      </c>
      <c r="DE16" s="660"/>
      <c r="DF16" s="660"/>
      <c r="DG16" s="660"/>
      <c r="DH16" s="660"/>
      <c r="DI16" s="660"/>
      <c r="DJ16" s="660"/>
      <c r="DK16" s="660"/>
      <c r="DL16" s="660"/>
      <c r="DM16" s="660"/>
      <c r="DN16" s="660"/>
      <c r="DO16" s="660"/>
      <c r="DP16" s="661"/>
      <c r="DQ16" s="668">
        <v>381</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2294</v>
      </c>
      <c r="S17" s="660"/>
      <c r="T17" s="660"/>
      <c r="U17" s="660"/>
      <c r="V17" s="660"/>
      <c r="W17" s="660"/>
      <c r="X17" s="660"/>
      <c r="Y17" s="661"/>
      <c r="Z17" s="662">
        <v>0</v>
      </c>
      <c r="AA17" s="662"/>
      <c r="AB17" s="662"/>
      <c r="AC17" s="662"/>
      <c r="AD17" s="663">
        <v>2294</v>
      </c>
      <c r="AE17" s="663"/>
      <c r="AF17" s="663"/>
      <c r="AG17" s="663"/>
      <c r="AH17" s="663"/>
      <c r="AI17" s="663"/>
      <c r="AJ17" s="663"/>
      <c r="AK17" s="663"/>
      <c r="AL17" s="664">
        <v>0.1</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167</v>
      </c>
      <c r="BH17" s="660"/>
      <c r="BI17" s="660"/>
      <c r="BJ17" s="660"/>
      <c r="BK17" s="660"/>
      <c r="BL17" s="660"/>
      <c r="BM17" s="660"/>
      <c r="BN17" s="661"/>
      <c r="BO17" s="662" t="s">
        <v>234</v>
      </c>
      <c r="BP17" s="662"/>
      <c r="BQ17" s="662"/>
      <c r="BR17" s="662"/>
      <c r="BS17" s="668" t="s">
        <v>167</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809774</v>
      </c>
      <c r="CS17" s="660"/>
      <c r="CT17" s="660"/>
      <c r="CU17" s="660"/>
      <c r="CV17" s="660"/>
      <c r="CW17" s="660"/>
      <c r="CX17" s="660"/>
      <c r="CY17" s="661"/>
      <c r="CZ17" s="662">
        <v>17.399999999999999</v>
      </c>
      <c r="DA17" s="662"/>
      <c r="DB17" s="662"/>
      <c r="DC17" s="662"/>
      <c r="DD17" s="668" t="s">
        <v>130</v>
      </c>
      <c r="DE17" s="660"/>
      <c r="DF17" s="660"/>
      <c r="DG17" s="660"/>
      <c r="DH17" s="660"/>
      <c r="DI17" s="660"/>
      <c r="DJ17" s="660"/>
      <c r="DK17" s="660"/>
      <c r="DL17" s="660"/>
      <c r="DM17" s="660"/>
      <c r="DN17" s="660"/>
      <c r="DO17" s="660"/>
      <c r="DP17" s="661"/>
      <c r="DQ17" s="668">
        <v>808624</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1636874</v>
      </c>
      <c r="S18" s="660"/>
      <c r="T18" s="660"/>
      <c r="U18" s="660"/>
      <c r="V18" s="660"/>
      <c r="W18" s="660"/>
      <c r="X18" s="660"/>
      <c r="Y18" s="661"/>
      <c r="Z18" s="662">
        <v>32.200000000000003</v>
      </c>
      <c r="AA18" s="662"/>
      <c r="AB18" s="662"/>
      <c r="AC18" s="662"/>
      <c r="AD18" s="663">
        <v>1271456</v>
      </c>
      <c r="AE18" s="663"/>
      <c r="AF18" s="663"/>
      <c r="AG18" s="663"/>
      <c r="AH18" s="663"/>
      <c r="AI18" s="663"/>
      <c r="AJ18" s="663"/>
      <c r="AK18" s="663"/>
      <c r="AL18" s="664">
        <v>54.6</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167</v>
      </c>
      <c r="BH18" s="660"/>
      <c r="BI18" s="660"/>
      <c r="BJ18" s="660"/>
      <c r="BK18" s="660"/>
      <c r="BL18" s="660"/>
      <c r="BM18" s="660"/>
      <c r="BN18" s="661"/>
      <c r="BO18" s="662" t="s">
        <v>167</v>
      </c>
      <c r="BP18" s="662"/>
      <c r="BQ18" s="662"/>
      <c r="BR18" s="662"/>
      <c r="BS18" s="668" t="s">
        <v>167</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234</v>
      </c>
      <c r="CS18" s="660"/>
      <c r="CT18" s="660"/>
      <c r="CU18" s="660"/>
      <c r="CV18" s="660"/>
      <c r="CW18" s="660"/>
      <c r="CX18" s="660"/>
      <c r="CY18" s="661"/>
      <c r="CZ18" s="662" t="s">
        <v>167</v>
      </c>
      <c r="DA18" s="662"/>
      <c r="DB18" s="662"/>
      <c r="DC18" s="662"/>
      <c r="DD18" s="668" t="s">
        <v>234</v>
      </c>
      <c r="DE18" s="660"/>
      <c r="DF18" s="660"/>
      <c r="DG18" s="660"/>
      <c r="DH18" s="660"/>
      <c r="DI18" s="660"/>
      <c r="DJ18" s="660"/>
      <c r="DK18" s="660"/>
      <c r="DL18" s="660"/>
      <c r="DM18" s="660"/>
      <c r="DN18" s="660"/>
      <c r="DO18" s="660"/>
      <c r="DP18" s="661"/>
      <c r="DQ18" s="668" t="s">
        <v>167</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1271456</v>
      </c>
      <c r="S19" s="660"/>
      <c r="T19" s="660"/>
      <c r="U19" s="660"/>
      <c r="V19" s="660"/>
      <c r="W19" s="660"/>
      <c r="X19" s="660"/>
      <c r="Y19" s="661"/>
      <c r="Z19" s="662">
        <v>25</v>
      </c>
      <c r="AA19" s="662"/>
      <c r="AB19" s="662"/>
      <c r="AC19" s="662"/>
      <c r="AD19" s="663">
        <v>1271456</v>
      </c>
      <c r="AE19" s="663"/>
      <c r="AF19" s="663"/>
      <c r="AG19" s="663"/>
      <c r="AH19" s="663"/>
      <c r="AI19" s="663"/>
      <c r="AJ19" s="663"/>
      <c r="AK19" s="663"/>
      <c r="AL19" s="664">
        <v>54.6</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67568</v>
      </c>
      <c r="BH19" s="660"/>
      <c r="BI19" s="660"/>
      <c r="BJ19" s="660"/>
      <c r="BK19" s="660"/>
      <c r="BL19" s="660"/>
      <c r="BM19" s="660"/>
      <c r="BN19" s="661"/>
      <c r="BO19" s="662">
        <v>7.4</v>
      </c>
      <c r="BP19" s="662"/>
      <c r="BQ19" s="662"/>
      <c r="BR19" s="662"/>
      <c r="BS19" s="668" t="s">
        <v>167</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234</v>
      </c>
      <c r="CS19" s="660"/>
      <c r="CT19" s="660"/>
      <c r="CU19" s="660"/>
      <c r="CV19" s="660"/>
      <c r="CW19" s="660"/>
      <c r="CX19" s="660"/>
      <c r="CY19" s="661"/>
      <c r="CZ19" s="662" t="s">
        <v>167</v>
      </c>
      <c r="DA19" s="662"/>
      <c r="DB19" s="662"/>
      <c r="DC19" s="662"/>
      <c r="DD19" s="668" t="s">
        <v>167</v>
      </c>
      <c r="DE19" s="660"/>
      <c r="DF19" s="660"/>
      <c r="DG19" s="660"/>
      <c r="DH19" s="660"/>
      <c r="DI19" s="660"/>
      <c r="DJ19" s="660"/>
      <c r="DK19" s="660"/>
      <c r="DL19" s="660"/>
      <c r="DM19" s="660"/>
      <c r="DN19" s="660"/>
      <c r="DO19" s="660"/>
      <c r="DP19" s="661"/>
      <c r="DQ19" s="668" t="s">
        <v>234</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365418</v>
      </c>
      <c r="S20" s="660"/>
      <c r="T20" s="660"/>
      <c r="U20" s="660"/>
      <c r="V20" s="660"/>
      <c r="W20" s="660"/>
      <c r="X20" s="660"/>
      <c r="Y20" s="661"/>
      <c r="Z20" s="662">
        <v>7.2</v>
      </c>
      <c r="AA20" s="662"/>
      <c r="AB20" s="662"/>
      <c r="AC20" s="662"/>
      <c r="AD20" s="663" t="s">
        <v>234</v>
      </c>
      <c r="AE20" s="663"/>
      <c r="AF20" s="663"/>
      <c r="AG20" s="663"/>
      <c r="AH20" s="663"/>
      <c r="AI20" s="663"/>
      <c r="AJ20" s="663"/>
      <c r="AK20" s="663"/>
      <c r="AL20" s="664" t="s">
        <v>234</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67568</v>
      </c>
      <c r="BH20" s="660"/>
      <c r="BI20" s="660"/>
      <c r="BJ20" s="660"/>
      <c r="BK20" s="660"/>
      <c r="BL20" s="660"/>
      <c r="BM20" s="660"/>
      <c r="BN20" s="661"/>
      <c r="BO20" s="662">
        <v>7.4</v>
      </c>
      <c r="BP20" s="662"/>
      <c r="BQ20" s="662"/>
      <c r="BR20" s="662"/>
      <c r="BS20" s="668" t="s">
        <v>167</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4662816</v>
      </c>
      <c r="CS20" s="660"/>
      <c r="CT20" s="660"/>
      <c r="CU20" s="660"/>
      <c r="CV20" s="660"/>
      <c r="CW20" s="660"/>
      <c r="CX20" s="660"/>
      <c r="CY20" s="661"/>
      <c r="CZ20" s="662">
        <v>100</v>
      </c>
      <c r="DA20" s="662"/>
      <c r="DB20" s="662"/>
      <c r="DC20" s="662"/>
      <c r="DD20" s="668">
        <v>901548</v>
      </c>
      <c r="DE20" s="660"/>
      <c r="DF20" s="660"/>
      <c r="DG20" s="660"/>
      <c r="DH20" s="660"/>
      <c r="DI20" s="660"/>
      <c r="DJ20" s="660"/>
      <c r="DK20" s="660"/>
      <c r="DL20" s="660"/>
      <c r="DM20" s="660"/>
      <c r="DN20" s="660"/>
      <c r="DO20" s="660"/>
      <c r="DP20" s="661"/>
      <c r="DQ20" s="668">
        <v>3429263</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t="s">
        <v>234</v>
      </c>
      <c r="S21" s="660"/>
      <c r="T21" s="660"/>
      <c r="U21" s="660"/>
      <c r="V21" s="660"/>
      <c r="W21" s="660"/>
      <c r="X21" s="660"/>
      <c r="Y21" s="661"/>
      <c r="Z21" s="662" t="s">
        <v>234</v>
      </c>
      <c r="AA21" s="662"/>
      <c r="AB21" s="662"/>
      <c r="AC21" s="662"/>
      <c r="AD21" s="663" t="s">
        <v>234</v>
      </c>
      <c r="AE21" s="663"/>
      <c r="AF21" s="663"/>
      <c r="AG21" s="663"/>
      <c r="AH21" s="663"/>
      <c r="AI21" s="663"/>
      <c r="AJ21" s="663"/>
      <c r="AK21" s="663"/>
      <c r="AL21" s="664" t="s">
        <v>234</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234</v>
      </c>
      <c r="BH21" s="660"/>
      <c r="BI21" s="660"/>
      <c r="BJ21" s="660"/>
      <c r="BK21" s="660"/>
      <c r="BL21" s="660"/>
      <c r="BM21" s="660"/>
      <c r="BN21" s="661"/>
      <c r="BO21" s="662" t="s">
        <v>234</v>
      </c>
      <c r="BP21" s="662"/>
      <c r="BQ21" s="662"/>
      <c r="BR21" s="662"/>
      <c r="BS21" s="668" t="s">
        <v>130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2754816</v>
      </c>
      <c r="S22" s="660"/>
      <c r="T22" s="660"/>
      <c r="U22" s="660"/>
      <c r="V22" s="660"/>
      <c r="W22" s="660"/>
      <c r="X22" s="660"/>
      <c r="Y22" s="661"/>
      <c r="Z22" s="662">
        <v>54.2</v>
      </c>
      <c r="AA22" s="662"/>
      <c r="AB22" s="662"/>
      <c r="AC22" s="662"/>
      <c r="AD22" s="663">
        <v>2321830</v>
      </c>
      <c r="AE22" s="663"/>
      <c r="AF22" s="663"/>
      <c r="AG22" s="663"/>
      <c r="AH22" s="663"/>
      <c r="AI22" s="663"/>
      <c r="AJ22" s="663"/>
      <c r="AK22" s="663"/>
      <c r="AL22" s="664">
        <v>99.6</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234</v>
      </c>
      <c r="BH22" s="660"/>
      <c r="BI22" s="660"/>
      <c r="BJ22" s="660"/>
      <c r="BK22" s="660"/>
      <c r="BL22" s="660"/>
      <c r="BM22" s="660"/>
      <c r="BN22" s="661"/>
      <c r="BO22" s="662" t="s">
        <v>234</v>
      </c>
      <c r="BP22" s="662"/>
      <c r="BQ22" s="662"/>
      <c r="BR22" s="662"/>
      <c r="BS22" s="668" t="s">
        <v>167</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814</v>
      </c>
      <c r="S23" s="660"/>
      <c r="T23" s="660"/>
      <c r="U23" s="660"/>
      <c r="V23" s="660"/>
      <c r="W23" s="660"/>
      <c r="X23" s="660"/>
      <c r="Y23" s="661"/>
      <c r="Z23" s="662">
        <v>0</v>
      </c>
      <c r="AA23" s="662"/>
      <c r="AB23" s="662"/>
      <c r="AC23" s="662"/>
      <c r="AD23" s="663">
        <v>814</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67568</v>
      </c>
      <c r="BH23" s="660"/>
      <c r="BI23" s="660"/>
      <c r="BJ23" s="660"/>
      <c r="BK23" s="660"/>
      <c r="BL23" s="660"/>
      <c r="BM23" s="660"/>
      <c r="BN23" s="661"/>
      <c r="BO23" s="662">
        <v>7.4</v>
      </c>
      <c r="BP23" s="662"/>
      <c r="BQ23" s="662"/>
      <c r="BR23" s="662"/>
      <c r="BS23" s="668" t="s">
        <v>130</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5419</v>
      </c>
      <c r="S24" s="660"/>
      <c r="T24" s="660"/>
      <c r="U24" s="660"/>
      <c r="V24" s="660"/>
      <c r="W24" s="660"/>
      <c r="X24" s="660"/>
      <c r="Y24" s="661"/>
      <c r="Z24" s="662">
        <v>0.1</v>
      </c>
      <c r="AA24" s="662"/>
      <c r="AB24" s="662"/>
      <c r="AC24" s="662"/>
      <c r="AD24" s="663" t="s">
        <v>130</v>
      </c>
      <c r="AE24" s="663"/>
      <c r="AF24" s="663"/>
      <c r="AG24" s="663"/>
      <c r="AH24" s="663"/>
      <c r="AI24" s="663"/>
      <c r="AJ24" s="663"/>
      <c r="AK24" s="663"/>
      <c r="AL24" s="664" t="s">
        <v>234</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234</v>
      </c>
      <c r="BH24" s="660"/>
      <c r="BI24" s="660"/>
      <c r="BJ24" s="660"/>
      <c r="BK24" s="660"/>
      <c r="BL24" s="660"/>
      <c r="BM24" s="660"/>
      <c r="BN24" s="661"/>
      <c r="BO24" s="662" t="s">
        <v>234</v>
      </c>
      <c r="BP24" s="662"/>
      <c r="BQ24" s="662"/>
      <c r="BR24" s="662"/>
      <c r="BS24" s="668" t="s">
        <v>234</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1991362</v>
      </c>
      <c r="CS24" s="649"/>
      <c r="CT24" s="649"/>
      <c r="CU24" s="649"/>
      <c r="CV24" s="649"/>
      <c r="CW24" s="649"/>
      <c r="CX24" s="649"/>
      <c r="CY24" s="650"/>
      <c r="CZ24" s="653">
        <v>42.7</v>
      </c>
      <c r="DA24" s="654"/>
      <c r="DB24" s="654"/>
      <c r="DC24" s="673"/>
      <c r="DD24" s="692">
        <v>1624058</v>
      </c>
      <c r="DE24" s="649"/>
      <c r="DF24" s="649"/>
      <c r="DG24" s="649"/>
      <c r="DH24" s="649"/>
      <c r="DI24" s="649"/>
      <c r="DJ24" s="649"/>
      <c r="DK24" s="650"/>
      <c r="DL24" s="692">
        <v>1038922</v>
      </c>
      <c r="DM24" s="649"/>
      <c r="DN24" s="649"/>
      <c r="DO24" s="649"/>
      <c r="DP24" s="649"/>
      <c r="DQ24" s="649"/>
      <c r="DR24" s="649"/>
      <c r="DS24" s="649"/>
      <c r="DT24" s="649"/>
      <c r="DU24" s="649"/>
      <c r="DV24" s="650"/>
      <c r="DW24" s="653">
        <v>42.5</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71448</v>
      </c>
      <c r="S25" s="660"/>
      <c r="T25" s="660"/>
      <c r="U25" s="660"/>
      <c r="V25" s="660"/>
      <c r="W25" s="660"/>
      <c r="X25" s="660"/>
      <c r="Y25" s="661"/>
      <c r="Z25" s="662">
        <v>1.4</v>
      </c>
      <c r="AA25" s="662"/>
      <c r="AB25" s="662"/>
      <c r="AC25" s="662"/>
      <c r="AD25" s="663">
        <v>7686</v>
      </c>
      <c r="AE25" s="663"/>
      <c r="AF25" s="663"/>
      <c r="AG25" s="663"/>
      <c r="AH25" s="663"/>
      <c r="AI25" s="663"/>
      <c r="AJ25" s="663"/>
      <c r="AK25" s="663"/>
      <c r="AL25" s="664">
        <v>0.3</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167</v>
      </c>
      <c r="BH25" s="660"/>
      <c r="BI25" s="660"/>
      <c r="BJ25" s="660"/>
      <c r="BK25" s="660"/>
      <c r="BL25" s="660"/>
      <c r="BM25" s="660"/>
      <c r="BN25" s="661"/>
      <c r="BO25" s="662" t="s">
        <v>234</v>
      </c>
      <c r="BP25" s="662"/>
      <c r="BQ25" s="662"/>
      <c r="BR25" s="662"/>
      <c r="BS25" s="668" t="s">
        <v>130</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750519</v>
      </c>
      <c r="CS25" s="695"/>
      <c r="CT25" s="695"/>
      <c r="CU25" s="695"/>
      <c r="CV25" s="695"/>
      <c r="CW25" s="695"/>
      <c r="CX25" s="695"/>
      <c r="CY25" s="696"/>
      <c r="CZ25" s="664">
        <v>16.100000000000001</v>
      </c>
      <c r="DA25" s="693"/>
      <c r="DB25" s="693"/>
      <c r="DC25" s="697"/>
      <c r="DD25" s="668">
        <v>672941</v>
      </c>
      <c r="DE25" s="695"/>
      <c r="DF25" s="695"/>
      <c r="DG25" s="695"/>
      <c r="DH25" s="695"/>
      <c r="DI25" s="695"/>
      <c r="DJ25" s="695"/>
      <c r="DK25" s="696"/>
      <c r="DL25" s="668">
        <v>629990</v>
      </c>
      <c r="DM25" s="695"/>
      <c r="DN25" s="695"/>
      <c r="DO25" s="695"/>
      <c r="DP25" s="695"/>
      <c r="DQ25" s="695"/>
      <c r="DR25" s="695"/>
      <c r="DS25" s="695"/>
      <c r="DT25" s="695"/>
      <c r="DU25" s="695"/>
      <c r="DV25" s="696"/>
      <c r="DW25" s="664">
        <v>25.8</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4358</v>
      </c>
      <c r="S26" s="660"/>
      <c r="T26" s="660"/>
      <c r="U26" s="660"/>
      <c r="V26" s="660"/>
      <c r="W26" s="660"/>
      <c r="X26" s="660"/>
      <c r="Y26" s="661"/>
      <c r="Z26" s="662">
        <v>0.1</v>
      </c>
      <c r="AA26" s="662"/>
      <c r="AB26" s="662"/>
      <c r="AC26" s="662"/>
      <c r="AD26" s="663" t="s">
        <v>130</v>
      </c>
      <c r="AE26" s="663"/>
      <c r="AF26" s="663"/>
      <c r="AG26" s="663"/>
      <c r="AH26" s="663"/>
      <c r="AI26" s="663"/>
      <c r="AJ26" s="663"/>
      <c r="AK26" s="663"/>
      <c r="AL26" s="664" t="s">
        <v>130</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234</v>
      </c>
      <c r="BH26" s="660"/>
      <c r="BI26" s="660"/>
      <c r="BJ26" s="660"/>
      <c r="BK26" s="660"/>
      <c r="BL26" s="660"/>
      <c r="BM26" s="660"/>
      <c r="BN26" s="661"/>
      <c r="BO26" s="662" t="s">
        <v>234</v>
      </c>
      <c r="BP26" s="662"/>
      <c r="BQ26" s="662"/>
      <c r="BR26" s="662"/>
      <c r="BS26" s="668" t="s">
        <v>167</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414699</v>
      </c>
      <c r="CS26" s="660"/>
      <c r="CT26" s="660"/>
      <c r="CU26" s="660"/>
      <c r="CV26" s="660"/>
      <c r="CW26" s="660"/>
      <c r="CX26" s="660"/>
      <c r="CY26" s="661"/>
      <c r="CZ26" s="664">
        <v>8.9</v>
      </c>
      <c r="DA26" s="693"/>
      <c r="DB26" s="693"/>
      <c r="DC26" s="697"/>
      <c r="DD26" s="668">
        <v>343716</v>
      </c>
      <c r="DE26" s="660"/>
      <c r="DF26" s="660"/>
      <c r="DG26" s="660"/>
      <c r="DH26" s="660"/>
      <c r="DI26" s="660"/>
      <c r="DJ26" s="660"/>
      <c r="DK26" s="661"/>
      <c r="DL26" s="668" t="s">
        <v>234</v>
      </c>
      <c r="DM26" s="660"/>
      <c r="DN26" s="660"/>
      <c r="DO26" s="660"/>
      <c r="DP26" s="660"/>
      <c r="DQ26" s="660"/>
      <c r="DR26" s="660"/>
      <c r="DS26" s="660"/>
      <c r="DT26" s="660"/>
      <c r="DU26" s="660"/>
      <c r="DV26" s="661"/>
      <c r="DW26" s="664" t="s">
        <v>234</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484997</v>
      </c>
      <c r="S27" s="660"/>
      <c r="T27" s="660"/>
      <c r="U27" s="660"/>
      <c r="V27" s="660"/>
      <c r="W27" s="660"/>
      <c r="X27" s="660"/>
      <c r="Y27" s="661"/>
      <c r="Z27" s="662">
        <v>9.5</v>
      </c>
      <c r="AA27" s="662"/>
      <c r="AB27" s="662"/>
      <c r="AC27" s="662"/>
      <c r="AD27" s="663" t="s">
        <v>167</v>
      </c>
      <c r="AE27" s="663"/>
      <c r="AF27" s="663"/>
      <c r="AG27" s="663"/>
      <c r="AH27" s="663"/>
      <c r="AI27" s="663"/>
      <c r="AJ27" s="663"/>
      <c r="AK27" s="663"/>
      <c r="AL27" s="664" t="s">
        <v>234</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909458</v>
      </c>
      <c r="BH27" s="660"/>
      <c r="BI27" s="660"/>
      <c r="BJ27" s="660"/>
      <c r="BK27" s="660"/>
      <c r="BL27" s="660"/>
      <c r="BM27" s="660"/>
      <c r="BN27" s="661"/>
      <c r="BO27" s="662">
        <v>100</v>
      </c>
      <c r="BP27" s="662"/>
      <c r="BQ27" s="662"/>
      <c r="BR27" s="662"/>
      <c r="BS27" s="668">
        <v>12464</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431069</v>
      </c>
      <c r="CS27" s="695"/>
      <c r="CT27" s="695"/>
      <c r="CU27" s="695"/>
      <c r="CV27" s="695"/>
      <c r="CW27" s="695"/>
      <c r="CX27" s="695"/>
      <c r="CY27" s="696"/>
      <c r="CZ27" s="664">
        <v>9.1999999999999993</v>
      </c>
      <c r="DA27" s="693"/>
      <c r="DB27" s="693"/>
      <c r="DC27" s="697"/>
      <c r="DD27" s="668">
        <v>142493</v>
      </c>
      <c r="DE27" s="695"/>
      <c r="DF27" s="695"/>
      <c r="DG27" s="695"/>
      <c r="DH27" s="695"/>
      <c r="DI27" s="695"/>
      <c r="DJ27" s="695"/>
      <c r="DK27" s="696"/>
      <c r="DL27" s="668">
        <v>142282</v>
      </c>
      <c r="DM27" s="695"/>
      <c r="DN27" s="695"/>
      <c r="DO27" s="695"/>
      <c r="DP27" s="695"/>
      <c r="DQ27" s="695"/>
      <c r="DR27" s="695"/>
      <c r="DS27" s="695"/>
      <c r="DT27" s="695"/>
      <c r="DU27" s="695"/>
      <c r="DV27" s="696"/>
      <c r="DW27" s="664">
        <v>5.8</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167</v>
      </c>
      <c r="S28" s="660"/>
      <c r="T28" s="660"/>
      <c r="U28" s="660"/>
      <c r="V28" s="660"/>
      <c r="W28" s="660"/>
      <c r="X28" s="660"/>
      <c r="Y28" s="661"/>
      <c r="Z28" s="662" t="s">
        <v>234</v>
      </c>
      <c r="AA28" s="662"/>
      <c r="AB28" s="662"/>
      <c r="AC28" s="662"/>
      <c r="AD28" s="663" t="s">
        <v>130</v>
      </c>
      <c r="AE28" s="663"/>
      <c r="AF28" s="663"/>
      <c r="AG28" s="663"/>
      <c r="AH28" s="663"/>
      <c r="AI28" s="663"/>
      <c r="AJ28" s="663"/>
      <c r="AK28" s="663"/>
      <c r="AL28" s="664" t="s">
        <v>167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809774</v>
      </c>
      <c r="CS28" s="660"/>
      <c r="CT28" s="660"/>
      <c r="CU28" s="660"/>
      <c r="CV28" s="660"/>
      <c r="CW28" s="660"/>
      <c r="CX28" s="660"/>
      <c r="CY28" s="661"/>
      <c r="CZ28" s="664">
        <v>17.399999999999999</v>
      </c>
      <c r="DA28" s="693"/>
      <c r="DB28" s="693"/>
      <c r="DC28" s="697"/>
      <c r="DD28" s="668">
        <v>808624</v>
      </c>
      <c r="DE28" s="660"/>
      <c r="DF28" s="660"/>
      <c r="DG28" s="660"/>
      <c r="DH28" s="660"/>
      <c r="DI28" s="660"/>
      <c r="DJ28" s="660"/>
      <c r="DK28" s="661"/>
      <c r="DL28" s="668">
        <v>266650</v>
      </c>
      <c r="DM28" s="660"/>
      <c r="DN28" s="660"/>
      <c r="DO28" s="660"/>
      <c r="DP28" s="660"/>
      <c r="DQ28" s="660"/>
      <c r="DR28" s="660"/>
      <c r="DS28" s="660"/>
      <c r="DT28" s="660"/>
      <c r="DU28" s="660"/>
      <c r="DV28" s="661"/>
      <c r="DW28" s="664">
        <v>10.9</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391069</v>
      </c>
      <c r="S29" s="660"/>
      <c r="T29" s="660"/>
      <c r="U29" s="660"/>
      <c r="V29" s="660"/>
      <c r="W29" s="660"/>
      <c r="X29" s="660"/>
      <c r="Y29" s="661"/>
      <c r="Z29" s="662">
        <v>7.7</v>
      </c>
      <c r="AA29" s="662"/>
      <c r="AB29" s="662"/>
      <c r="AC29" s="662"/>
      <c r="AD29" s="663" t="s">
        <v>167</v>
      </c>
      <c r="AE29" s="663"/>
      <c r="AF29" s="663"/>
      <c r="AG29" s="663"/>
      <c r="AH29" s="663"/>
      <c r="AI29" s="663"/>
      <c r="AJ29" s="663"/>
      <c r="AK29" s="663"/>
      <c r="AL29" s="664" t="s">
        <v>234</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809774</v>
      </c>
      <c r="CS29" s="695"/>
      <c r="CT29" s="695"/>
      <c r="CU29" s="695"/>
      <c r="CV29" s="695"/>
      <c r="CW29" s="695"/>
      <c r="CX29" s="695"/>
      <c r="CY29" s="696"/>
      <c r="CZ29" s="664">
        <v>17.399999999999999</v>
      </c>
      <c r="DA29" s="693"/>
      <c r="DB29" s="693"/>
      <c r="DC29" s="697"/>
      <c r="DD29" s="668">
        <v>808624</v>
      </c>
      <c r="DE29" s="695"/>
      <c r="DF29" s="695"/>
      <c r="DG29" s="695"/>
      <c r="DH29" s="695"/>
      <c r="DI29" s="695"/>
      <c r="DJ29" s="695"/>
      <c r="DK29" s="696"/>
      <c r="DL29" s="668">
        <v>266650</v>
      </c>
      <c r="DM29" s="695"/>
      <c r="DN29" s="695"/>
      <c r="DO29" s="695"/>
      <c r="DP29" s="695"/>
      <c r="DQ29" s="695"/>
      <c r="DR29" s="695"/>
      <c r="DS29" s="695"/>
      <c r="DT29" s="695"/>
      <c r="DU29" s="695"/>
      <c r="DV29" s="696"/>
      <c r="DW29" s="664">
        <v>10.9</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28060</v>
      </c>
      <c r="S30" s="660"/>
      <c r="T30" s="660"/>
      <c r="U30" s="660"/>
      <c r="V30" s="660"/>
      <c r="W30" s="660"/>
      <c r="X30" s="660"/>
      <c r="Y30" s="661"/>
      <c r="Z30" s="662">
        <v>0.6</v>
      </c>
      <c r="AA30" s="662"/>
      <c r="AB30" s="662"/>
      <c r="AC30" s="662"/>
      <c r="AD30" s="663">
        <v>93</v>
      </c>
      <c r="AE30" s="663"/>
      <c r="AF30" s="663"/>
      <c r="AG30" s="663"/>
      <c r="AH30" s="663"/>
      <c r="AI30" s="663"/>
      <c r="AJ30" s="663"/>
      <c r="AK30" s="663"/>
      <c r="AL30" s="664">
        <v>0</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98.7</v>
      </c>
      <c r="BH30" s="720"/>
      <c r="BI30" s="720"/>
      <c r="BJ30" s="720"/>
      <c r="BK30" s="720"/>
      <c r="BL30" s="720"/>
      <c r="BM30" s="654">
        <v>90.3</v>
      </c>
      <c r="BN30" s="720"/>
      <c r="BO30" s="720"/>
      <c r="BP30" s="720"/>
      <c r="BQ30" s="721"/>
      <c r="BR30" s="719">
        <v>98.4</v>
      </c>
      <c r="BS30" s="720"/>
      <c r="BT30" s="720"/>
      <c r="BU30" s="720"/>
      <c r="BV30" s="720"/>
      <c r="BW30" s="720"/>
      <c r="BX30" s="654">
        <v>90</v>
      </c>
      <c r="BY30" s="720"/>
      <c r="BZ30" s="720"/>
      <c r="CA30" s="720"/>
      <c r="CB30" s="721"/>
      <c r="CD30" s="724"/>
      <c r="CE30" s="725"/>
      <c r="CF30" s="674" t="s">
        <v>306</v>
      </c>
      <c r="CG30" s="675"/>
      <c r="CH30" s="675"/>
      <c r="CI30" s="675"/>
      <c r="CJ30" s="675"/>
      <c r="CK30" s="675"/>
      <c r="CL30" s="675"/>
      <c r="CM30" s="675"/>
      <c r="CN30" s="675"/>
      <c r="CO30" s="675"/>
      <c r="CP30" s="675"/>
      <c r="CQ30" s="676"/>
      <c r="CR30" s="659">
        <v>782973</v>
      </c>
      <c r="CS30" s="660"/>
      <c r="CT30" s="660"/>
      <c r="CU30" s="660"/>
      <c r="CV30" s="660"/>
      <c r="CW30" s="660"/>
      <c r="CX30" s="660"/>
      <c r="CY30" s="661"/>
      <c r="CZ30" s="664">
        <v>16.8</v>
      </c>
      <c r="DA30" s="693"/>
      <c r="DB30" s="693"/>
      <c r="DC30" s="697"/>
      <c r="DD30" s="668">
        <v>781823</v>
      </c>
      <c r="DE30" s="660"/>
      <c r="DF30" s="660"/>
      <c r="DG30" s="660"/>
      <c r="DH30" s="660"/>
      <c r="DI30" s="660"/>
      <c r="DJ30" s="660"/>
      <c r="DK30" s="661"/>
      <c r="DL30" s="668">
        <v>239849</v>
      </c>
      <c r="DM30" s="660"/>
      <c r="DN30" s="660"/>
      <c r="DO30" s="660"/>
      <c r="DP30" s="660"/>
      <c r="DQ30" s="660"/>
      <c r="DR30" s="660"/>
      <c r="DS30" s="660"/>
      <c r="DT30" s="660"/>
      <c r="DU30" s="660"/>
      <c r="DV30" s="661"/>
      <c r="DW30" s="664">
        <v>9.8000000000000007</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1273</v>
      </c>
      <c r="S31" s="660"/>
      <c r="T31" s="660"/>
      <c r="U31" s="660"/>
      <c r="V31" s="660"/>
      <c r="W31" s="660"/>
      <c r="X31" s="660"/>
      <c r="Y31" s="661"/>
      <c r="Z31" s="662">
        <v>0</v>
      </c>
      <c r="AA31" s="662"/>
      <c r="AB31" s="662"/>
      <c r="AC31" s="662"/>
      <c r="AD31" s="663" t="s">
        <v>234</v>
      </c>
      <c r="AE31" s="663"/>
      <c r="AF31" s="663"/>
      <c r="AG31" s="663"/>
      <c r="AH31" s="663"/>
      <c r="AI31" s="663"/>
      <c r="AJ31" s="663"/>
      <c r="AK31" s="663"/>
      <c r="AL31" s="664" t="s">
        <v>167</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v>
      </c>
      <c r="BH31" s="695"/>
      <c r="BI31" s="695"/>
      <c r="BJ31" s="695"/>
      <c r="BK31" s="695"/>
      <c r="BL31" s="695"/>
      <c r="BM31" s="665">
        <v>92.4</v>
      </c>
      <c r="BN31" s="717"/>
      <c r="BO31" s="717"/>
      <c r="BP31" s="717"/>
      <c r="BQ31" s="718"/>
      <c r="BR31" s="716">
        <v>98.6</v>
      </c>
      <c r="BS31" s="695"/>
      <c r="BT31" s="695"/>
      <c r="BU31" s="695"/>
      <c r="BV31" s="695"/>
      <c r="BW31" s="695"/>
      <c r="BX31" s="665">
        <v>92.2</v>
      </c>
      <c r="BY31" s="717"/>
      <c r="BZ31" s="717"/>
      <c r="CA31" s="717"/>
      <c r="CB31" s="718"/>
      <c r="CD31" s="724"/>
      <c r="CE31" s="725"/>
      <c r="CF31" s="674" t="s">
        <v>310</v>
      </c>
      <c r="CG31" s="675"/>
      <c r="CH31" s="675"/>
      <c r="CI31" s="675"/>
      <c r="CJ31" s="675"/>
      <c r="CK31" s="675"/>
      <c r="CL31" s="675"/>
      <c r="CM31" s="675"/>
      <c r="CN31" s="675"/>
      <c r="CO31" s="675"/>
      <c r="CP31" s="675"/>
      <c r="CQ31" s="676"/>
      <c r="CR31" s="659">
        <v>26801</v>
      </c>
      <c r="CS31" s="695"/>
      <c r="CT31" s="695"/>
      <c r="CU31" s="695"/>
      <c r="CV31" s="695"/>
      <c r="CW31" s="695"/>
      <c r="CX31" s="695"/>
      <c r="CY31" s="696"/>
      <c r="CZ31" s="664">
        <v>0.6</v>
      </c>
      <c r="DA31" s="693"/>
      <c r="DB31" s="693"/>
      <c r="DC31" s="697"/>
      <c r="DD31" s="668">
        <v>26801</v>
      </c>
      <c r="DE31" s="695"/>
      <c r="DF31" s="695"/>
      <c r="DG31" s="695"/>
      <c r="DH31" s="695"/>
      <c r="DI31" s="695"/>
      <c r="DJ31" s="695"/>
      <c r="DK31" s="696"/>
      <c r="DL31" s="668">
        <v>26801</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562072</v>
      </c>
      <c r="S32" s="660"/>
      <c r="T32" s="660"/>
      <c r="U32" s="660"/>
      <c r="V32" s="660"/>
      <c r="W32" s="660"/>
      <c r="X32" s="660"/>
      <c r="Y32" s="661"/>
      <c r="Z32" s="662">
        <v>11.1</v>
      </c>
      <c r="AA32" s="662"/>
      <c r="AB32" s="662"/>
      <c r="AC32" s="662"/>
      <c r="AD32" s="663" t="s">
        <v>167</v>
      </c>
      <c r="AE32" s="663"/>
      <c r="AF32" s="663"/>
      <c r="AG32" s="663"/>
      <c r="AH32" s="663"/>
      <c r="AI32" s="663"/>
      <c r="AJ32" s="663"/>
      <c r="AK32" s="663"/>
      <c r="AL32" s="664" t="s">
        <v>167</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98.5</v>
      </c>
      <c r="BH32" s="729"/>
      <c r="BI32" s="729"/>
      <c r="BJ32" s="729"/>
      <c r="BK32" s="729"/>
      <c r="BL32" s="729"/>
      <c r="BM32" s="730">
        <v>88.8</v>
      </c>
      <c r="BN32" s="729"/>
      <c r="BO32" s="729"/>
      <c r="BP32" s="729"/>
      <c r="BQ32" s="731"/>
      <c r="BR32" s="728">
        <v>98.3</v>
      </c>
      <c r="BS32" s="729"/>
      <c r="BT32" s="729"/>
      <c r="BU32" s="729"/>
      <c r="BV32" s="729"/>
      <c r="BW32" s="729"/>
      <c r="BX32" s="730">
        <v>88.3</v>
      </c>
      <c r="BY32" s="729"/>
      <c r="BZ32" s="729"/>
      <c r="CA32" s="729"/>
      <c r="CB32" s="731"/>
      <c r="CD32" s="726"/>
      <c r="CE32" s="727"/>
      <c r="CF32" s="674" t="s">
        <v>313</v>
      </c>
      <c r="CG32" s="675"/>
      <c r="CH32" s="675"/>
      <c r="CI32" s="675"/>
      <c r="CJ32" s="675"/>
      <c r="CK32" s="675"/>
      <c r="CL32" s="675"/>
      <c r="CM32" s="675"/>
      <c r="CN32" s="675"/>
      <c r="CO32" s="675"/>
      <c r="CP32" s="675"/>
      <c r="CQ32" s="676"/>
      <c r="CR32" s="659" t="s">
        <v>234</v>
      </c>
      <c r="CS32" s="660"/>
      <c r="CT32" s="660"/>
      <c r="CU32" s="660"/>
      <c r="CV32" s="660"/>
      <c r="CW32" s="660"/>
      <c r="CX32" s="660"/>
      <c r="CY32" s="661"/>
      <c r="CZ32" s="664" t="s">
        <v>234</v>
      </c>
      <c r="DA32" s="693"/>
      <c r="DB32" s="693"/>
      <c r="DC32" s="697"/>
      <c r="DD32" s="668" t="s">
        <v>234</v>
      </c>
      <c r="DE32" s="660"/>
      <c r="DF32" s="660"/>
      <c r="DG32" s="660"/>
      <c r="DH32" s="660"/>
      <c r="DI32" s="660"/>
      <c r="DJ32" s="660"/>
      <c r="DK32" s="661"/>
      <c r="DL32" s="668" t="s">
        <v>167</v>
      </c>
      <c r="DM32" s="660"/>
      <c r="DN32" s="660"/>
      <c r="DO32" s="660"/>
      <c r="DP32" s="660"/>
      <c r="DQ32" s="660"/>
      <c r="DR32" s="660"/>
      <c r="DS32" s="660"/>
      <c r="DT32" s="660"/>
      <c r="DU32" s="660"/>
      <c r="DV32" s="661"/>
      <c r="DW32" s="664" t="s">
        <v>234</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414459</v>
      </c>
      <c r="S33" s="660"/>
      <c r="T33" s="660"/>
      <c r="U33" s="660"/>
      <c r="V33" s="660"/>
      <c r="W33" s="660"/>
      <c r="X33" s="660"/>
      <c r="Y33" s="661"/>
      <c r="Z33" s="662">
        <v>8.1999999999999993</v>
      </c>
      <c r="AA33" s="662"/>
      <c r="AB33" s="662"/>
      <c r="AC33" s="662"/>
      <c r="AD33" s="663" t="s">
        <v>234</v>
      </c>
      <c r="AE33" s="663"/>
      <c r="AF33" s="663"/>
      <c r="AG33" s="663"/>
      <c r="AH33" s="663"/>
      <c r="AI33" s="663"/>
      <c r="AJ33" s="663"/>
      <c r="AK33" s="663"/>
      <c r="AL33" s="664" t="s">
        <v>234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1759611</v>
      </c>
      <c r="CS33" s="695"/>
      <c r="CT33" s="695"/>
      <c r="CU33" s="695"/>
      <c r="CV33" s="695"/>
      <c r="CW33" s="695"/>
      <c r="CX33" s="695"/>
      <c r="CY33" s="696"/>
      <c r="CZ33" s="664">
        <v>37.700000000000003</v>
      </c>
      <c r="DA33" s="693"/>
      <c r="DB33" s="693"/>
      <c r="DC33" s="697"/>
      <c r="DD33" s="668">
        <v>1485489</v>
      </c>
      <c r="DE33" s="695"/>
      <c r="DF33" s="695"/>
      <c r="DG33" s="695"/>
      <c r="DH33" s="695"/>
      <c r="DI33" s="695"/>
      <c r="DJ33" s="695"/>
      <c r="DK33" s="696"/>
      <c r="DL33" s="668">
        <v>1034932</v>
      </c>
      <c r="DM33" s="695"/>
      <c r="DN33" s="695"/>
      <c r="DO33" s="695"/>
      <c r="DP33" s="695"/>
      <c r="DQ33" s="695"/>
      <c r="DR33" s="695"/>
      <c r="DS33" s="695"/>
      <c r="DT33" s="695"/>
      <c r="DU33" s="695"/>
      <c r="DV33" s="696"/>
      <c r="DW33" s="664">
        <v>42.4</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44984</v>
      </c>
      <c r="S34" s="660"/>
      <c r="T34" s="660"/>
      <c r="U34" s="660"/>
      <c r="V34" s="660"/>
      <c r="W34" s="660"/>
      <c r="X34" s="660"/>
      <c r="Y34" s="661"/>
      <c r="Z34" s="662">
        <v>0.9</v>
      </c>
      <c r="AA34" s="662"/>
      <c r="AB34" s="662"/>
      <c r="AC34" s="662"/>
      <c r="AD34" s="663">
        <v>87</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504268</v>
      </c>
      <c r="CS34" s="660"/>
      <c r="CT34" s="660"/>
      <c r="CU34" s="660"/>
      <c r="CV34" s="660"/>
      <c r="CW34" s="660"/>
      <c r="CX34" s="660"/>
      <c r="CY34" s="661"/>
      <c r="CZ34" s="664">
        <v>10.8</v>
      </c>
      <c r="DA34" s="693"/>
      <c r="DB34" s="693"/>
      <c r="DC34" s="697"/>
      <c r="DD34" s="668">
        <v>372545</v>
      </c>
      <c r="DE34" s="660"/>
      <c r="DF34" s="660"/>
      <c r="DG34" s="660"/>
      <c r="DH34" s="660"/>
      <c r="DI34" s="660"/>
      <c r="DJ34" s="660"/>
      <c r="DK34" s="661"/>
      <c r="DL34" s="668">
        <v>245837</v>
      </c>
      <c r="DM34" s="660"/>
      <c r="DN34" s="660"/>
      <c r="DO34" s="660"/>
      <c r="DP34" s="660"/>
      <c r="DQ34" s="660"/>
      <c r="DR34" s="660"/>
      <c r="DS34" s="660"/>
      <c r="DT34" s="660"/>
      <c r="DU34" s="660"/>
      <c r="DV34" s="661"/>
      <c r="DW34" s="664">
        <v>10.1</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321000</v>
      </c>
      <c r="S35" s="660"/>
      <c r="T35" s="660"/>
      <c r="U35" s="660"/>
      <c r="V35" s="660"/>
      <c r="W35" s="660"/>
      <c r="X35" s="660"/>
      <c r="Y35" s="661"/>
      <c r="Z35" s="662">
        <v>6.3</v>
      </c>
      <c r="AA35" s="662"/>
      <c r="AB35" s="662"/>
      <c r="AC35" s="662"/>
      <c r="AD35" s="663" t="s">
        <v>167</v>
      </c>
      <c r="AE35" s="663"/>
      <c r="AF35" s="663"/>
      <c r="AG35" s="663"/>
      <c r="AH35" s="663"/>
      <c r="AI35" s="663"/>
      <c r="AJ35" s="663"/>
      <c r="AK35" s="663"/>
      <c r="AL35" s="664" t="s">
        <v>234</v>
      </c>
      <c r="AM35" s="665"/>
      <c r="AN35" s="665"/>
      <c r="AO35" s="666"/>
      <c r="AP35" s="214"/>
      <c r="AQ35" s="732" t="s">
        <v>321</v>
      </c>
      <c r="AR35" s="733"/>
      <c r="AS35" s="733"/>
      <c r="AT35" s="733"/>
      <c r="AU35" s="733"/>
      <c r="AV35" s="733"/>
      <c r="AW35" s="733"/>
      <c r="AX35" s="733"/>
      <c r="AY35" s="734"/>
      <c r="AZ35" s="648">
        <v>614949</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1444</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9188</v>
      </c>
      <c r="CS35" s="695"/>
      <c r="CT35" s="695"/>
      <c r="CU35" s="695"/>
      <c r="CV35" s="695"/>
      <c r="CW35" s="695"/>
      <c r="CX35" s="695"/>
      <c r="CY35" s="696"/>
      <c r="CZ35" s="664">
        <v>0.2</v>
      </c>
      <c r="DA35" s="693"/>
      <c r="DB35" s="693"/>
      <c r="DC35" s="697"/>
      <c r="DD35" s="668">
        <v>9188</v>
      </c>
      <c r="DE35" s="695"/>
      <c r="DF35" s="695"/>
      <c r="DG35" s="695"/>
      <c r="DH35" s="695"/>
      <c r="DI35" s="695"/>
      <c r="DJ35" s="695"/>
      <c r="DK35" s="696"/>
      <c r="DL35" s="668">
        <v>9188</v>
      </c>
      <c r="DM35" s="695"/>
      <c r="DN35" s="695"/>
      <c r="DO35" s="695"/>
      <c r="DP35" s="695"/>
      <c r="DQ35" s="695"/>
      <c r="DR35" s="695"/>
      <c r="DS35" s="695"/>
      <c r="DT35" s="695"/>
      <c r="DU35" s="695"/>
      <c r="DV35" s="696"/>
      <c r="DW35" s="664">
        <v>0.4</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234</v>
      </c>
      <c r="S36" s="660"/>
      <c r="T36" s="660"/>
      <c r="U36" s="660"/>
      <c r="V36" s="660"/>
      <c r="W36" s="660"/>
      <c r="X36" s="660"/>
      <c r="Y36" s="661"/>
      <c r="Z36" s="662" t="s">
        <v>167</v>
      </c>
      <c r="AA36" s="662"/>
      <c r="AB36" s="662"/>
      <c r="AC36" s="662"/>
      <c r="AD36" s="663" t="s">
        <v>234</v>
      </c>
      <c r="AE36" s="663"/>
      <c r="AF36" s="663"/>
      <c r="AG36" s="663"/>
      <c r="AH36" s="663"/>
      <c r="AI36" s="663"/>
      <c r="AJ36" s="663"/>
      <c r="AK36" s="663"/>
      <c r="AL36" s="664" t="s">
        <v>167</v>
      </c>
      <c r="AM36" s="665"/>
      <c r="AN36" s="665"/>
      <c r="AO36" s="666"/>
      <c r="AQ36" s="736" t="s">
        <v>325</v>
      </c>
      <c r="AR36" s="737"/>
      <c r="AS36" s="737"/>
      <c r="AT36" s="737"/>
      <c r="AU36" s="737"/>
      <c r="AV36" s="737"/>
      <c r="AW36" s="737"/>
      <c r="AX36" s="737"/>
      <c r="AY36" s="738"/>
      <c r="AZ36" s="659">
        <v>200918</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-16681</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493775</v>
      </c>
      <c r="CS36" s="660"/>
      <c r="CT36" s="660"/>
      <c r="CU36" s="660"/>
      <c r="CV36" s="660"/>
      <c r="CW36" s="660"/>
      <c r="CX36" s="660"/>
      <c r="CY36" s="661"/>
      <c r="CZ36" s="664">
        <v>10.6</v>
      </c>
      <c r="DA36" s="693"/>
      <c r="DB36" s="693"/>
      <c r="DC36" s="697"/>
      <c r="DD36" s="668">
        <v>437136</v>
      </c>
      <c r="DE36" s="660"/>
      <c r="DF36" s="660"/>
      <c r="DG36" s="660"/>
      <c r="DH36" s="660"/>
      <c r="DI36" s="660"/>
      <c r="DJ36" s="660"/>
      <c r="DK36" s="661"/>
      <c r="DL36" s="668">
        <v>338956</v>
      </c>
      <c r="DM36" s="660"/>
      <c r="DN36" s="660"/>
      <c r="DO36" s="660"/>
      <c r="DP36" s="660"/>
      <c r="DQ36" s="660"/>
      <c r="DR36" s="660"/>
      <c r="DS36" s="660"/>
      <c r="DT36" s="660"/>
      <c r="DU36" s="660"/>
      <c r="DV36" s="661"/>
      <c r="DW36" s="664">
        <v>13.9</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113000</v>
      </c>
      <c r="S37" s="660"/>
      <c r="T37" s="660"/>
      <c r="U37" s="660"/>
      <c r="V37" s="660"/>
      <c r="W37" s="660"/>
      <c r="X37" s="660"/>
      <c r="Y37" s="661"/>
      <c r="Z37" s="662">
        <v>2.2000000000000002</v>
      </c>
      <c r="AA37" s="662"/>
      <c r="AB37" s="662"/>
      <c r="AC37" s="662"/>
      <c r="AD37" s="663" t="s">
        <v>167</v>
      </c>
      <c r="AE37" s="663"/>
      <c r="AF37" s="663"/>
      <c r="AG37" s="663"/>
      <c r="AH37" s="663"/>
      <c r="AI37" s="663"/>
      <c r="AJ37" s="663"/>
      <c r="AK37" s="663"/>
      <c r="AL37" s="664" t="s">
        <v>234</v>
      </c>
      <c r="AM37" s="665"/>
      <c r="AN37" s="665"/>
      <c r="AO37" s="666"/>
      <c r="AQ37" s="736" t="s">
        <v>329</v>
      </c>
      <c r="AR37" s="737"/>
      <c r="AS37" s="737"/>
      <c r="AT37" s="737"/>
      <c r="AU37" s="737"/>
      <c r="AV37" s="737"/>
      <c r="AW37" s="737"/>
      <c r="AX37" s="737"/>
      <c r="AY37" s="738"/>
      <c r="AZ37" s="659">
        <v>14116</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1128</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117319</v>
      </c>
      <c r="CS37" s="695"/>
      <c r="CT37" s="695"/>
      <c r="CU37" s="695"/>
      <c r="CV37" s="695"/>
      <c r="CW37" s="695"/>
      <c r="CX37" s="695"/>
      <c r="CY37" s="696"/>
      <c r="CZ37" s="664">
        <v>2.5</v>
      </c>
      <c r="DA37" s="693"/>
      <c r="DB37" s="693"/>
      <c r="DC37" s="697"/>
      <c r="DD37" s="668">
        <v>117319</v>
      </c>
      <c r="DE37" s="695"/>
      <c r="DF37" s="695"/>
      <c r="DG37" s="695"/>
      <c r="DH37" s="695"/>
      <c r="DI37" s="695"/>
      <c r="DJ37" s="695"/>
      <c r="DK37" s="696"/>
      <c r="DL37" s="668">
        <v>74471</v>
      </c>
      <c r="DM37" s="695"/>
      <c r="DN37" s="695"/>
      <c r="DO37" s="695"/>
      <c r="DP37" s="695"/>
      <c r="DQ37" s="695"/>
      <c r="DR37" s="695"/>
      <c r="DS37" s="695"/>
      <c r="DT37" s="695"/>
      <c r="DU37" s="695"/>
      <c r="DV37" s="696"/>
      <c r="DW37" s="664">
        <v>3</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5084769</v>
      </c>
      <c r="S38" s="740"/>
      <c r="T38" s="740"/>
      <c r="U38" s="740"/>
      <c r="V38" s="740"/>
      <c r="W38" s="740"/>
      <c r="X38" s="740"/>
      <c r="Y38" s="741"/>
      <c r="Z38" s="742">
        <v>100</v>
      </c>
      <c r="AA38" s="742"/>
      <c r="AB38" s="742"/>
      <c r="AC38" s="742"/>
      <c r="AD38" s="743">
        <v>2330510</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1547</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1953</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600833</v>
      </c>
      <c r="CS38" s="660"/>
      <c r="CT38" s="660"/>
      <c r="CU38" s="660"/>
      <c r="CV38" s="660"/>
      <c r="CW38" s="660"/>
      <c r="CX38" s="660"/>
      <c r="CY38" s="661"/>
      <c r="CZ38" s="664">
        <v>12.9</v>
      </c>
      <c r="DA38" s="693"/>
      <c r="DB38" s="693"/>
      <c r="DC38" s="697"/>
      <c r="DD38" s="668">
        <v>537698</v>
      </c>
      <c r="DE38" s="660"/>
      <c r="DF38" s="660"/>
      <c r="DG38" s="660"/>
      <c r="DH38" s="660"/>
      <c r="DI38" s="660"/>
      <c r="DJ38" s="660"/>
      <c r="DK38" s="661"/>
      <c r="DL38" s="668">
        <v>440951</v>
      </c>
      <c r="DM38" s="660"/>
      <c r="DN38" s="660"/>
      <c r="DO38" s="660"/>
      <c r="DP38" s="660"/>
      <c r="DQ38" s="660"/>
      <c r="DR38" s="660"/>
      <c r="DS38" s="660"/>
      <c r="DT38" s="660"/>
      <c r="DU38" s="660"/>
      <c r="DV38" s="661"/>
      <c r="DW38" s="664">
        <v>18</v>
      </c>
      <c r="DX38" s="693"/>
      <c r="DY38" s="693"/>
      <c r="DZ38" s="693"/>
      <c r="EA38" s="693"/>
      <c r="EB38" s="693"/>
      <c r="EC38" s="694"/>
    </row>
    <row r="39" spans="2:133" ht="11.25" customHeight="1">
      <c r="AQ39" s="736" t="s">
        <v>336</v>
      </c>
      <c r="AR39" s="737"/>
      <c r="AS39" s="737"/>
      <c r="AT39" s="737"/>
      <c r="AU39" s="737"/>
      <c r="AV39" s="737"/>
      <c r="AW39" s="737"/>
      <c r="AX39" s="737"/>
      <c r="AY39" s="738"/>
      <c r="AZ39" s="659" t="s">
        <v>130</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88</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151547</v>
      </c>
      <c r="CS39" s="695"/>
      <c r="CT39" s="695"/>
      <c r="CU39" s="695"/>
      <c r="CV39" s="695"/>
      <c r="CW39" s="695"/>
      <c r="CX39" s="695"/>
      <c r="CY39" s="696"/>
      <c r="CZ39" s="664">
        <v>3.3</v>
      </c>
      <c r="DA39" s="693"/>
      <c r="DB39" s="693"/>
      <c r="DC39" s="697"/>
      <c r="DD39" s="668">
        <v>128922</v>
      </c>
      <c r="DE39" s="695"/>
      <c r="DF39" s="695"/>
      <c r="DG39" s="695"/>
      <c r="DH39" s="695"/>
      <c r="DI39" s="695"/>
      <c r="DJ39" s="695"/>
      <c r="DK39" s="696"/>
      <c r="DL39" s="668" t="s">
        <v>234</v>
      </c>
      <c r="DM39" s="695"/>
      <c r="DN39" s="695"/>
      <c r="DO39" s="695"/>
      <c r="DP39" s="695"/>
      <c r="DQ39" s="695"/>
      <c r="DR39" s="695"/>
      <c r="DS39" s="695"/>
      <c r="DT39" s="695"/>
      <c r="DU39" s="695"/>
      <c r="DV39" s="696"/>
      <c r="DW39" s="664" t="s">
        <v>167</v>
      </c>
      <c r="DX39" s="693"/>
      <c r="DY39" s="693"/>
      <c r="DZ39" s="693"/>
      <c r="EA39" s="693"/>
      <c r="EB39" s="693"/>
      <c r="EC39" s="694"/>
    </row>
    <row r="40" spans="2:133" ht="11.25" customHeight="1">
      <c r="AQ40" s="736" t="s">
        <v>340</v>
      </c>
      <c r="AR40" s="737"/>
      <c r="AS40" s="737"/>
      <c r="AT40" s="737"/>
      <c r="AU40" s="737"/>
      <c r="AV40" s="737"/>
      <c r="AW40" s="737"/>
      <c r="AX40" s="737"/>
      <c r="AY40" s="738"/>
      <c r="AZ40" s="659">
        <v>105482</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122</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t="s">
        <v>234</v>
      </c>
      <c r="CS40" s="660"/>
      <c r="CT40" s="660"/>
      <c r="CU40" s="660"/>
      <c r="CV40" s="660"/>
      <c r="CW40" s="660"/>
      <c r="CX40" s="660"/>
      <c r="CY40" s="661"/>
      <c r="CZ40" s="664" t="s">
        <v>167</v>
      </c>
      <c r="DA40" s="693"/>
      <c r="DB40" s="693"/>
      <c r="DC40" s="697"/>
      <c r="DD40" s="668" t="s">
        <v>234</v>
      </c>
      <c r="DE40" s="660"/>
      <c r="DF40" s="660"/>
      <c r="DG40" s="660"/>
      <c r="DH40" s="660"/>
      <c r="DI40" s="660"/>
      <c r="DJ40" s="660"/>
      <c r="DK40" s="661"/>
      <c r="DL40" s="668" t="s">
        <v>167</v>
      </c>
      <c r="DM40" s="660"/>
      <c r="DN40" s="660"/>
      <c r="DO40" s="660"/>
      <c r="DP40" s="660"/>
      <c r="DQ40" s="660"/>
      <c r="DR40" s="660"/>
      <c r="DS40" s="660"/>
      <c r="DT40" s="660"/>
      <c r="DU40" s="660"/>
      <c r="DV40" s="661"/>
      <c r="DW40" s="664" t="s">
        <v>167</v>
      </c>
      <c r="DX40" s="693"/>
      <c r="DY40" s="693"/>
      <c r="DZ40" s="693"/>
      <c r="EA40" s="693"/>
      <c r="EB40" s="693"/>
      <c r="EC40" s="694"/>
    </row>
    <row r="41" spans="2:133" ht="11.25" customHeight="1">
      <c r="AQ41" s="746" t="s">
        <v>343</v>
      </c>
      <c r="AR41" s="747"/>
      <c r="AS41" s="747"/>
      <c r="AT41" s="747"/>
      <c r="AU41" s="747"/>
      <c r="AV41" s="747"/>
      <c r="AW41" s="747"/>
      <c r="AX41" s="747"/>
      <c r="AY41" s="748"/>
      <c r="AZ41" s="739">
        <v>292886</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328</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130</v>
      </c>
      <c r="CS41" s="695"/>
      <c r="CT41" s="695"/>
      <c r="CU41" s="695"/>
      <c r="CV41" s="695"/>
      <c r="CW41" s="695"/>
      <c r="CX41" s="695"/>
      <c r="CY41" s="696"/>
      <c r="CZ41" s="664" t="s">
        <v>167</v>
      </c>
      <c r="DA41" s="693"/>
      <c r="DB41" s="693"/>
      <c r="DC41" s="697"/>
      <c r="DD41" s="668" t="s">
        <v>234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911843</v>
      </c>
      <c r="CS42" s="660"/>
      <c r="CT42" s="660"/>
      <c r="CU42" s="660"/>
      <c r="CV42" s="660"/>
      <c r="CW42" s="660"/>
      <c r="CX42" s="660"/>
      <c r="CY42" s="661"/>
      <c r="CZ42" s="664">
        <v>19.600000000000001</v>
      </c>
      <c r="DA42" s="665"/>
      <c r="DB42" s="665"/>
      <c r="DC42" s="760"/>
      <c r="DD42" s="668">
        <v>319716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20100</v>
      </c>
      <c r="CS43" s="695"/>
      <c r="CT43" s="695"/>
      <c r="CU43" s="695"/>
      <c r="CV43" s="695"/>
      <c r="CW43" s="695"/>
      <c r="CX43" s="695"/>
      <c r="CY43" s="696"/>
      <c r="CZ43" s="664">
        <v>0.4</v>
      </c>
      <c r="DA43" s="693"/>
      <c r="DB43" s="693"/>
      <c r="DC43" s="697"/>
      <c r="DD43" s="668">
        <v>11709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301</v>
      </c>
      <c r="CE44" s="772"/>
      <c r="CF44" s="656" t="s">
        <v>351</v>
      </c>
      <c r="CG44" s="657"/>
      <c r="CH44" s="657"/>
      <c r="CI44" s="657"/>
      <c r="CJ44" s="657"/>
      <c r="CK44" s="657"/>
      <c r="CL44" s="657"/>
      <c r="CM44" s="657"/>
      <c r="CN44" s="657"/>
      <c r="CO44" s="657"/>
      <c r="CP44" s="657"/>
      <c r="CQ44" s="658"/>
      <c r="CR44" s="659">
        <v>901548</v>
      </c>
      <c r="CS44" s="660"/>
      <c r="CT44" s="660"/>
      <c r="CU44" s="660"/>
      <c r="CV44" s="660"/>
      <c r="CW44" s="660"/>
      <c r="CX44" s="660"/>
      <c r="CY44" s="661"/>
      <c r="CZ44" s="664">
        <v>19.3</v>
      </c>
      <c r="DA44" s="665"/>
      <c r="DB44" s="665"/>
      <c r="DC44" s="760"/>
      <c r="DD44" s="668">
        <v>319335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435715</v>
      </c>
      <c r="CS45" s="695"/>
      <c r="CT45" s="695"/>
      <c r="CU45" s="695"/>
      <c r="CV45" s="695"/>
      <c r="CW45" s="695"/>
      <c r="CX45" s="695"/>
      <c r="CY45" s="696"/>
      <c r="CZ45" s="664">
        <v>9.3000000000000007</v>
      </c>
      <c r="DA45" s="693"/>
      <c r="DB45" s="693"/>
      <c r="DC45" s="697"/>
      <c r="DD45" s="668">
        <v>45375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461517</v>
      </c>
      <c r="CS46" s="660"/>
      <c r="CT46" s="660"/>
      <c r="CU46" s="660"/>
      <c r="CV46" s="660"/>
      <c r="CW46" s="660"/>
      <c r="CX46" s="660"/>
      <c r="CY46" s="661"/>
      <c r="CZ46" s="664">
        <v>9.9</v>
      </c>
      <c r="DA46" s="665"/>
      <c r="DB46" s="665"/>
      <c r="DC46" s="760"/>
      <c r="DD46" s="668">
        <v>273244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10295</v>
      </c>
      <c r="CS47" s="695"/>
      <c r="CT47" s="695"/>
      <c r="CU47" s="695"/>
      <c r="CV47" s="695"/>
      <c r="CW47" s="695"/>
      <c r="CX47" s="695"/>
      <c r="CY47" s="696"/>
      <c r="CZ47" s="664">
        <v>0.2</v>
      </c>
      <c r="DA47" s="693"/>
      <c r="DB47" s="693"/>
      <c r="DC47" s="697"/>
      <c r="DD47" s="668">
        <v>381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234</v>
      </c>
      <c r="CS48" s="660"/>
      <c r="CT48" s="660"/>
      <c r="CU48" s="660"/>
      <c r="CV48" s="660"/>
      <c r="CW48" s="660"/>
      <c r="CX48" s="660"/>
      <c r="CY48" s="661"/>
      <c r="CZ48" s="664" t="s">
        <v>167</v>
      </c>
      <c r="DA48" s="665"/>
      <c r="DB48" s="665"/>
      <c r="DC48" s="760"/>
      <c r="DD48" s="668" t="s">
        <v>167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4662816</v>
      </c>
      <c r="CS49" s="729"/>
      <c r="CT49" s="729"/>
      <c r="CU49" s="729"/>
      <c r="CV49" s="729"/>
      <c r="CW49" s="729"/>
      <c r="CX49" s="729"/>
      <c r="CY49" s="761"/>
      <c r="CZ49" s="744">
        <v>100</v>
      </c>
      <c r="DA49" s="762"/>
      <c r="DB49" s="762"/>
      <c r="DC49" s="763"/>
      <c r="DD49" s="764">
        <v>3429263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mu9WH3pGQaGtz/F+BIShBdY00PcVfdfSaqoDo71ZrvmVBzMnTXtKlUx+mtEsabvGKADxN6ynsuJVkbb1RwbsOQ==" saltValue="MbVt351Ga2VdszrbHcJZ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5085</v>
      </c>
      <c r="R7" s="795"/>
      <c r="S7" s="795"/>
      <c r="T7" s="795"/>
      <c r="U7" s="795"/>
      <c r="V7" s="795">
        <v>4663</v>
      </c>
      <c r="W7" s="795"/>
      <c r="X7" s="795"/>
      <c r="Y7" s="795"/>
      <c r="Z7" s="795"/>
      <c r="AA7" s="795">
        <v>422</v>
      </c>
      <c r="AB7" s="795"/>
      <c r="AC7" s="795"/>
      <c r="AD7" s="795"/>
      <c r="AE7" s="796"/>
      <c r="AF7" s="797">
        <v>378</v>
      </c>
      <c r="AG7" s="798"/>
      <c r="AH7" s="798"/>
      <c r="AI7" s="798"/>
      <c r="AJ7" s="799"/>
      <c r="AK7" s="834">
        <v>17</v>
      </c>
      <c r="AL7" s="835"/>
      <c r="AM7" s="835"/>
      <c r="AN7" s="835"/>
      <c r="AO7" s="835"/>
      <c r="AP7" s="835">
        <v>2557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5085</v>
      </c>
      <c r="R23" s="854"/>
      <c r="S23" s="854"/>
      <c r="T23" s="854"/>
      <c r="U23" s="854"/>
      <c r="V23" s="854">
        <v>4663</v>
      </c>
      <c r="W23" s="854"/>
      <c r="X23" s="854"/>
      <c r="Y23" s="854"/>
      <c r="Z23" s="854"/>
      <c r="AA23" s="854">
        <v>422</v>
      </c>
      <c r="AB23" s="854"/>
      <c r="AC23" s="854"/>
      <c r="AD23" s="854"/>
      <c r="AE23" s="855"/>
      <c r="AF23" s="856">
        <v>378</v>
      </c>
      <c r="AG23" s="854"/>
      <c r="AH23" s="854"/>
      <c r="AI23" s="854"/>
      <c r="AJ23" s="857"/>
      <c r="AK23" s="858"/>
      <c r="AL23" s="859"/>
      <c r="AM23" s="859"/>
      <c r="AN23" s="859"/>
      <c r="AO23" s="859"/>
      <c r="AP23" s="854">
        <v>2557</v>
      </c>
      <c r="AQ23" s="854"/>
      <c r="AR23" s="854"/>
      <c r="AS23" s="854"/>
      <c r="AT23" s="854"/>
      <c r="AU23" s="860"/>
      <c r="AV23" s="860"/>
      <c r="AW23" s="860"/>
      <c r="AX23" s="860"/>
      <c r="AY23" s="861"/>
      <c r="AZ23" s="869" t="s">
        <v>167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1110</v>
      </c>
      <c r="R28" s="883"/>
      <c r="S28" s="883"/>
      <c r="T28" s="883"/>
      <c r="U28" s="883"/>
      <c r="V28" s="883">
        <v>1108</v>
      </c>
      <c r="W28" s="883"/>
      <c r="X28" s="883"/>
      <c r="Y28" s="883"/>
      <c r="Z28" s="883"/>
      <c r="AA28" s="883">
        <v>1</v>
      </c>
      <c r="AB28" s="883"/>
      <c r="AC28" s="883"/>
      <c r="AD28" s="883"/>
      <c r="AE28" s="884"/>
      <c r="AF28" s="885">
        <v>1</v>
      </c>
      <c r="AG28" s="883"/>
      <c r="AH28" s="883"/>
      <c r="AI28" s="883"/>
      <c r="AJ28" s="886"/>
      <c r="AK28" s="887">
        <v>97</v>
      </c>
      <c r="AL28" s="878"/>
      <c r="AM28" s="878"/>
      <c r="AN28" s="878"/>
      <c r="AO28" s="878"/>
      <c r="AP28" s="878" t="s">
        <v>570</v>
      </c>
      <c r="AQ28" s="878"/>
      <c r="AR28" s="878"/>
      <c r="AS28" s="878"/>
      <c r="AT28" s="878"/>
      <c r="AU28" s="878" t="s">
        <v>570</v>
      </c>
      <c r="AV28" s="878"/>
      <c r="AW28" s="878"/>
      <c r="AX28" s="878"/>
      <c r="AY28" s="878"/>
      <c r="AZ28" s="879" t="s">
        <v>569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888</v>
      </c>
      <c r="R29" s="819"/>
      <c r="S29" s="819"/>
      <c r="T29" s="819"/>
      <c r="U29" s="819"/>
      <c r="V29" s="819">
        <v>844</v>
      </c>
      <c r="W29" s="819"/>
      <c r="X29" s="819"/>
      <c r="Y29" s="819"/>
      <c r="Z29" s="819"/>
      <c r="AA29" s="819">
        <v>44</v>
      </c>
      <c r="AB29" s="819"/>
      <c r="AC29" s="819"/>
      <c r="AD29" s="819"/>
      <c r="AE29" s="820"/>
      <c r="AF29" s="821">
        <v>44</v>
      </c>
      <c r="AG29" s="822"/>
      <c r="AH29" s="822"/>
      <c r="AI29" s="822"/>
      <c r="AJ29" s="823"/>
      <c r="AK29" s="890">
        <v>141</v>
      </c>
      <c r="AL29" s="891"/>
      <c r="AM29" s="891"/>
      <c r="AN29" s="891"/>
      <c r="AO29" s="891"/>
      <c r="AP29" s="891" t="s">
        <v>570</v>
      </c>
      <c r="AQ29" s="891"/>
      <c r="AR29" s="891"/>
      <c r="AS29" s="891"/>
      <c r="AT29" s="891"/>
      <c r="AU29" s="891" t="s">
        <v>570</v>
      </c>
      <c r="AV29" s="891"/>
      <c r="AW29" s="891"/>
      <c r="AX29" s="891"/>
      <c r="AY29" s="891"/>
      <c r="AZ29" s="892" t="s">
        <v>569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115</v>
      </c>
      <c r="R30" s="819"/>
      <c r="S30" s="819"/>
      <c r="T30" s="819"/>
      <c r="U30" s="819"/>
      <c r="V30" s="819">
        <v>112</v>
      </c>
      <c r="W30" s="819"/>
      <c r="X30" s="819"/>
      <c r="Y30" s="819"/>
      <c r="Z30" s="819"/>
      <c r="AA30" s="819">
        <v>3</v>
      </c>
      <c r="AB30" s="819"/>
      <c r="AC30" s="819"/>
      <c r="AD30" s="819"/>
      <c r="AE30" s="820"/>
      <c r="AF30" s="821">
        <v>3</v>
      </c>
      <c r="AG30" s="822"/>
      <c r="AH30" s="822"/>
      <c r="AI30" s="822"/>
      <c r="AJ30" s="823"/>
      <c r="AK30" s="890">
        <v>28</v>
      </c>
      <c r="AL30" s="891"/>
      <c r="AM30" s="891"/>
      <c r="AN30" s="891"/>
      <c r="AO30" s="891"/>
      <c r="AP30" s="891" t="s">
        <v>570</v>
      </c>
      <c r="AQ30" s="891"/>
      <c r="AR30" s="891"/>
      <c r="AS30" s="891"/>
      <c r="AT30" s="891"/>
      <c r="AU30" s="891" t="s">
        <v>572</v>
      </c>
      <c r="AV30" s="891"/>
      <c r="AW30" s="891"/>
      <c r="AX30" s="891"/>
      <c r="AY30" s="891"/>
      <c r="AZ30" s="892" t="s">
        <v>570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120</v>
      </c>
      <c r="R31" s="819"/>
      <c r="S31" s="819"/>
      <c r="T31" s="819"/>
      <c r="U31" s="819"/>
      <c r="V31" s="819">
        <v>99</v>
      </c>
      <c r="W31" s="819"/>
      <c r="X31" s="819"/>
      <c r="Y31" s="819"/>
      <c r="Z31" s="819"/>
      <c r="AA31" s="819">
        <v>21</v>
      </c>
      <c r="AB31" s="819"/>
      <c r="AC31" s="819"/>
      <c r="AD31" s="819"/>
      <c r="AE31" s="820"/>
      <c r="AF31" s="821">
        <v>203</v>
      </c>
      <c r="AG31" s="822"/>
      <c r="AH31" s="822"/>
      <c r="AI31" s="822"/>
      <c r="AJ31" s="823"/>
      <c r="AK31" s="890">
        <v>15</v>
      </c>
      <c r="AL31" s="891"/>
      <c r="AM31" s="891"/>
      <c r="AN31" s="891"/>
      <c r="AO31" s="891"/>
      <c r="AP31" s="891">
        <v>188</v>
      </c>
      <c r="AQ31" s="891"/>
      <c r="AR31" s="891"/>
      <c r="AS31" s="891"/>
      <c r="AT31" s="891"/>
      <c r="AU31" s="891">
        <v>10</v>
      </c>
      <c r="AV31" s="891"/>
      <c r="AW31" s="891"/>
      <c r="AX31" s="891"/>
      <c r="AY31" s="891"/>
      <c r="AZ31" s="892" t="s">
        <v>570</v>
      </c>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438</v>
      </c>
      <c r="R32" s="819"/>
      <c r="S32" s="819"/>
      <c r="T32" s="819"/>
      <c r="U32" s="819"/>
      <c r="V32" s="819">
        <v>422</v>
      </c>
      <c r="W32" s="819"/>
      <c r="X32" s="819"/>
      <c r="Y32" s="819"/>
      <c r="Z32" s="819"/>
      <c r="AA32" s="819">
        <v>16</v>
      </c>
      <c r="AB32" s="819"/>
      <c r="AC32" s="819"/>
      <c r="AD32" s="819"/>
      <c r="AE32" s="820"/>
      <c r="AF32" s="821">
        <v>16</v>
      </c>
      <c r="AG32" s="822"/>
      <c r="AH32" s="822"/>
      <c r="AI32" s="822"/>
      <c r="AJ32" s="823"/>
      <c r="AK32" s="890">
        <v>201</v>
      </c>
      <c r="AL32" s="891"/>
      <c r="AM32" s="891"/>
      <c r="AN32" s="891"/>
      <c r="AO32" s="891"/>
      <c r="AP32" s="891">
        <v>2388</v>
      </c>
      <c r="AQ32" s="891"/>
      <c r="AR32" s="891"/>
      <c r="AS32" s="891"/>
      <c r="AT32" s="891"/>
      <c r="AU32" s="891">
        <v>1674</v>
      </c>
      <c r="AV32" s="891"/>
      <c r="AW32" s="891"/>
      <c r="AX32" s="891"/>
      <c r="AY32" s="891"/>
      <c r="AZ32" s="892" t="s">
        <v>571</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43</v>
      </c>
      <c r="R33" s="819"/>
      <c r="S33" s="819"/>
      <c r="T33" s="819"/>
      <c r="U33" s="819"/>
      <c r="V33" s="819">
        <v>39</v>
      </c>
      <c r="W33" s="819"/>
      <c r="X33" s="819"/>
      <c r="Y33" s="819"/>
      <c r="Z33" s="819"/>
      <c r="AA33" s="819">
        <v>4</v>
      </c>
      <c r="AB33" s="819"/>
      <c r="AC33" s="819"/>
      <c r="AD33" s="819"/>
      <c r="AE33" s="820"/>
      <c r="AF33" s="821">
        <v>4</v>
      </c>
      <c r="AG33" s="822"/>
      <c r="AH33" s="822"/>
      <c r="AI33" s="822"/>
      <c r="AJ33" s="823"/>
      <c r="AK33" s="890">
        <v>2</v>
      </c>
      <c r="AL33" s="891"/>
      <c r="AM33" s="891"/>
      <c r="AN33" s="891"/>
      <c r="AO33" s="891"/>
      <c r="AP33" s="891">
        <v>99</v>
      </c>
      <c r="AQ33" s="891"/>
      <c r="AR33" s="891"/>
      <c r="AS33" s="891"/>
      <c r="AT33" s="891"/>
      <c r="AU33" s="891">
        <v>9</v>
      </c>
      <c r="AV33" s="891"/>
      <c r="AW33" s="891"/>
      <c r="AX33" s="891"/>
      <c r="AY33" s="891"/>
      <c r="AZ33" s="892" t="s">
        <v>570</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270</v>
      </c>
      <c r="AG63" s="902"/>
      <c r="AH63" s="902"/>
      <c r="AI63" s="902"/>
      <c r="AJ63" s="903"/>
      <c r="AK63" s="904"/>
      <c r="AL63" s="899"/>
      <c r="AM63" s="899"/>
      <c r="AN63" s="899"/>
      <c r="AO63" s="899"/>
      <c r="AP63" s="902">
        <v>2675</v>
      </c>
      <c r="AQ63" s="902"/>
      <c r="AR63" s="902"/>
      <c r="AS63" s="902"/>
      <c r="AT63" s="902"/>
      <c r="AU63" s="902">
        <v>1693</v>
      </c>
      <c r="AV63" s="902"/>
      <c r="AW63" s="902"/>
      <c r="AX63" s="902"/>
      <c r="AY63" s="902"/>
      <c r="AZ63" s="906"/>
      <c r="BA63" s="906"/>
      <c r="BB63" s="906"/>
      <c r="BC63" s="906"/>
      <c r="BD63" s="906"/>
      <c r="BE63" s="907"/>
      <c r="BF63" s="907"/>
      <c r="BG63" s="907"/>
      <c r="BH63" s="907"/>
      <c r="BI63" s="908"/>
      <c r="BJ63" s="909" t="s">
        <v>167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404</v>
      </c>
      <c r="B66" s="801"/>
      <c r="C66" s="801"/>
      <c r="D66" s="801"/>
      <c r="E66" s="801"/>
      <c r="F66" s="801"/>
      <c r="G66" s="801"/>
      <c r="H66" s="801"/>
      <c r="I66" s="801"/>
      <c r="J66" s="801"/>
      <c r="K66" s="801"/>
      <c r="L66" s="801"/>
      <c r="M66" s="801"/>
      <c r="N66" s="801"/>
      <c r="O66" s="801"/>
      <c r="P66" s="802"/>
      <c r="Q66" s="777" t="s">
        <v>385</v>
      </c>
      <c r="R66" s="778"/>
      <c r="S66" s="778"/>
      <c r="T66" s="778"/>
      <c r="U66" s="779"/>
      <c r="V66" s="777" t="s">
        <v>386</v>
      </c>
      <c r="W66" s="778"/>
      <c r="X66" s="778"/>
      <c r="Y66" s="778"/>
      <c r="Z66" s="779"/>
      <c r="AA66" s="777" t="s">
        <v>387</v>
      </c>
      <c r="AB66" s="778"/>
      <c r="AC66" s="778"/>
      <c r="AD66" s="778"/>
      <c r="AE66" s="779"/>
      <c r="AF66" s="912" t="s">
        <v>405</v>
      </c>
      <c r="AG66" s="873"/>
      <c r="AH66" s="873"/>
      <c r="AI66" s="873"/>
      <c r="AJ66" s="913"/>
      <c r="AK66" s="777" t="s">
        <v>389</v>
      </c>
      <c r="AL66" s="801"/>
      <c r="AM66" s="801"/>
      <c r="AN66" s="801"/>
      <c r="AO66" s="802"/>
      <c r="AP66" s="777" t="s">
        <v>390</v>
      </c>
      <c r="AQ66" s="778"/>
      <c r="AR66" s="778"/>
      <c r="AS66" s="778"/>
      <c r="AT66" s="779"/>
      <c r="AU66" s="777" t="s">
        <v>406</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560</v>
      </c>
      <c r="C68" s="930"/>
      <c r="D68" s="930"/>
      <c r="E68" s="930"/>
      <c r="F68" s="930"/>
      <c r="G68" s="930"/>
      <c r="H68" s="930"/>
      <c r="I68" s="930"/>
      <c r="J68" s="930"/>
      <c r="K68" s="930"/>
      <c r="L68" s="930"/>
      <c r="M68" s="930"/>
      <c r="N68" s="930"/>
      <c r="O68" s="930"/>
      <c r="P68" s="931"/>
      <c r="Q68" s="932">
        <v>3</v>
      </c>
      <c r="R68" s="926"/>
      <c r="S68" s="926"/>
      <c r="T68" s="926"/>
      <c r="U68" s="926"/>
      <c r="V68" s="926">
        <v>1</v>
      </c>
      <c r="W68" s="926"/>
      <c r="X68" s="926"/>
      <c r="Y68" s="926"/>
      <c r="Z68" s="926"/>
      <c r="AA68" s="926">
        <v>2</v>
      </c>
      <c r="AB68" s="926"/>
      <c r="AC68" s="926"/>
      <c r="AD68" s="926"/>
      <c r="AE68" s="926"/>
      <c r="AF68" s="926">
        <v>2</v>
      </c>
      <c r="AG68" s="926"/>
      <c r="AH68" s="926"/>
      <c r="AI68" s="926"/>
      <c r="AJ68" s="926"/>
      <c r="AK68" s="926" t="s">
        <v>495</v>
      </c>
      <c r="AL68" s="926"/>
      <c r="AM68" s="926"/>
      <c r="AN68" s="926"/>
      <c r="AO68" s="926"/>
      <c r="AP68" s="926" t="s">
        <v>495</v>
      </c>
      <c r="AQ68" s="926"/>
      <c r="AR68" s="926"/>
      <c r="AS68" s="926"/>
      <c r="AT68" s="926"/>
      <c r="AU68" s="926" t="s">
        <v>495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561</v>
      </c>
      <c r="C69" s="934"/>
      <c r="D69" s="934"/>
      <c r="E69" s="934"/>
      <c r="F69" s="934"/>
      <c r="G69" s="934"/>
      <c r="H69" s="934"/>
      <c r="I69" s="934"/>
      <c r="J69" s="934"/>
      <c r="K69" s="934"/>
      <c r="L69" s="934"/>
      <c r="M69" s="934"/>
      <c r="N69" s="934"/>
      <c r="O69" s="934"/>
      <c r="P69" s="935"/>
      <c r="Q69" s="936">
        <v>7532</v>
      </c>
      <c r="R69" s="891"/>
      <c r="S69" s="891"/>
      <c r="T69" s="891"/>
      <c r="U69" s="891"/>
      <c r="V69" s="891">
        <v>7425</v>
      </c>
      <c r="W69" s="891"/>
      <c r="X69" s="891"/>
      <c r="Y69" s="891"/>
      <c r="Z69" s="891"/>
      <c r="AA69" s="891">
        <v>106</v>
      </c>
      <c r="AB69" s="891"/>
      <c r="AC69" s="891"/>
      <c r="AD69" s="891"/>
      <c r="AE69" s="891"/>
      <c r="AF69" s="891">
        <v>106</v>
      </c>
      <c r="AG69" s="891"/>
      <c r="AH69" s="891"/>
      <c r="AI69" s="891"/>
      <c r="AJ69" s="891"/>
      <c r="AK69" s="891">
        <v>3</v>
      </c>
      <c r="AL69" s="891"/>
      <c r="AM69" s="891"/>
      <c r="AN69" s="891"/>
      <c r="AO69" s="891"/>
      <c r="AP69" s="891">
        <v>7510</v>
      </c>
      <c r="AQ69" s="891"/>
      <c r="AR69" s="891"/>
      <c r="AS69" s="891"/>
      <c r="AT69" s="891"/>
      <c r="AU69" s="891">
        <v>205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562</v>
      </c>
      <c r="C70" s="934"/>
      <c r="D70" s="934"/>
      <c r="E70" s="934"/>
      <c r="F70" s="934"/>
      <c r="G70" s="934"/>
      <c r="H70" s="934"/>
      <c r="I70" s="934"/>
      <c r="J70" s="934"/>
      <c r="K70" s="934"/>
      <c r="L70" s="934"/>
      <c r="M70" s="934"/>
      <c r="N70" s="934"/>
      <c r="O70" s="934"/>
      <c r="P70" s="935"/>
      <c r="Q70" s="936">
        <v>4904</v>
      </c>
      <c r="R70" s="891"/>
      <c r="S70" s="891"/>
      <c r="T70" s="891"/>
      <c r="U70" s="891"/>
      <c r="V70" s="891">
        <v>3940</v>
      </c>
      <c r="W70" s="891"/>
      <c r="X70" s="891"/>
      <c r="Y70" s="891"/>
      <c r="Z70" s="891"/>
      <c r="AA70" s="891">
        <v>964</v>
      </c>
      <c r="AB70" s="891"/>
      <c r="AC70" s="891"/>
      <c r="AD70" s="891"/>
      <c r="AE70" s="891"/>
      <c r="AF70" s="891">
        <v>964</v>
      </c>
      <c r="AG70" s="891"/>
      <c r="AH70" s="891"/>
      <c r="AI70" s="891"/>
      <c r="AJ70" s="891"/>
      <c r="AK70" s="891" t="s">
        <v>495</v>
      </c>
      <c r="AL70" s="891"/>
      <c r="AM70" s="891"/>
      <c r="AN70" s="891"/>
      <c r="AO70" s="891"/>
      <c r="AP70" s="891" t="s">
        <v>495</v>
      </c>
      <c r="AQ70" s="891"/>
      <c r="AR70" s="891"/>
      <c r="AS70" s="891"/>
      <c r="AT70" s="891"/>
      <c r="AU70" s="891" t="s">
        <v>495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563</v>
      </c>
      <c r="C71" s="934"/>
      <c r="D71" s="934"/>
      <c r="E71" s="934"/>
      <c r="F71" s="934"/>
      <c r="G71" s="934"/>
      <c r="H71" s="934"/>
      <c r="I71" s="934"/>
      <c r="J71" s="934"/>
      <c r="K71" s="934"/>
      <c r="L71" s="934"/>
      <c r="M71" s="934"/>
      <c r="N71" s="934"/>
      <c r="O71" s="934"/>
      <c r="P71" s="935"/>
      <c r="Q71" s="936">
        <v>109</v>
      </c>
      <c r="R71" s="891"/>
      <c r="S71" s="891"/>
      <c r="T71" s="891"/>
      <c r="U71" s="891"/>
      <c r="V71" s="891">
        <v>95</v>
      </c>
      <c r="W71" s="891"/>
      <c r="X71" s="891"/>
      <c r="Y71" s="891"/>
      <c r="Z71" s="891"/>
      <c r="AA71" s="891">
        <v>14</v>
      </c>
      <c r="AB71" s="891"/>
      <c r="AC71" s="891"/>
      <c r="AD71" s="891"/>
      <c r="AE71" s="891"/>
      <c r="AF71" s="891">
        <v>14</v>
      </c>
      <c r="AG71" s="891"/>
      <c r="AH71" s="891"/>
      <c r="AI71" s="891"/>
      <c r="AJ71" s="891"/>
      <c r="AK71" s="891" t="s">
        <v>495</v>
      </c>
      <c r="AL71" s="891"/>
      <c r="AM71" s="891"/>
      <c r="AN71" s="891"/>
      <c r="AO71" s="891"/>
      <c r="AP71" s="891" t="s">
        <v>495</v>
      </c>
      <c r="AQ71" s="891"/>
      <c r="AR71" s="891"/>
      <c r="AS71" s="891"/>
      <c r="AT71" s="891"/>
      <c r="AU71" s="891" t="s">
        <v>495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564</v>
      </c>
      <c r="C72" s="934"/>
      <c r="D72" s="934"/>
      <c r="E72" s="934"/>
      <c r="F72" s="934"/>
      <c r="G72" s="934"/>
      <c r="H72" s="934"/>
      <c r="I72" s="934"/>
      <c r="J72" s="934"/>
      <c r="K72" s="934"/>
      <c r="L72" s="934"/>
      <c r="M72" s="934"/>
      <c r="N72" s="934"/>
      <c r="O72" s="934"/>
      <c r="P72" s="935"/>
      <c r="Q72" s="936">
        <v>13</v>
      </c>
      <c r="R72" s="891"/>
      <c r="S72" s="891"/>
      <c r="T72" s="891"/>
      <c r="U72" s="891"/>
      <c r="V72" s="891">
        <v>62</v>
      </c>
      <c r="W72" s="891"/>
      <c r="X72" s="891"/>
      <c r="Y72" s="891"/>
      <c r="Z72" s="891"/>
      <c r="AA72" s="891">
        <v>-49</v>
      </c>
      <c r="AB72" s="891"/>
      <c r="AC72" s="891"/>
      <c r="AD72" s="891"/>
      <c r="AE72" s="891"/>
      <c r="AF72" s="891">
        <v>2</v>
      </c>
      <c r="AG72" s="891"/>
      <c r="AH72" s="891"/>
      <c r="AI72" s="891"/>
      <c r="AJ72" s="891"/>
      <c r="AK72" s="891" t="s">
        <v>495</v>
      </c>
      <c r="AL72" s="891"/>
      <c r="AM72" s="891"/>
      <c r="AN72" s="891"/>
      <c r="AO72" s="891"/>
      <c r="AP72" s="891" t="s">
        <v>495</v>
      </c>
      <c r="AQ72" s="891"/>
      <c r="AR72" s="891"/>
      <c r="AS72" s="891"/>
      <c r="AT72" s="891"/>
      <c r="AU72" s="891" t="s">
        <v>570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565</v>
      </c>
      <c r="C73" s="934"/>
      <c r="D73" s="934"/>
      <c r="E73" s="934"/>
      <c r="F73" s="934"/>
      <c r="G73" s="934"/>
      <c r="H73" s="934"/>
      <c r="I73" s="934"/>
      <c r="J73" s="934"/>
      <c r="K73" s="934"/>
      <c r="L73" s="934"/>
      <c r="M73" s="934"/>
      <c r="N73" s="934"/>
      <c r="O73" s="934"/>
      <c r="P73" s="935"/>
      <c r="Q73" s="936">
        <v>1109</v>
      </c>
      <c r="R73" s="891"/>
      <c r="S73" s="891"/>
      <c r="T73" s="891"/>
      <c r="U73" s="891"/>
      <c r="V73" s="891">
        <v>142</v>
      </c>
      <c r="W73" s="891"/>
      <c r="X73" s="891"/>
      <c r="Y73" s="891"/>
      <c r="Z73" s="891"/>
      <c r="AA73" s="891">
        <v>967</v>
      </c>
      <c r="AB73" s="891"/>
      <c r="AC73" s="891"/>
      <c r="AD73" s="891"/>
      <c r="AE73" s="891"/>
      <c r="AF73" s="891">
        <v>916</v>
      </c>
      <c r="AG73" s="891"/>
      <c r="AH73" s="891"/>
      <c r="AI73" s="891"/>
      <c r="AJ73" s="891"/>
      <c r="AK73" s="891">
        <v>34</v>
      </c>
      <c r="AL73" s="891"/>
      <c r="AM73" s="891"/>
      <c r="AN73" s="891"/>
      <c r="AO73" s="891"/>
      <c r="AP73" s="891">
        <v>80</v>
      </c>
      <c r="AQ73" s="891"/>
      <c r="AR73" s="891"/>
      <c r="AS73" s="891"/>
      <c r="AT73" s="891"/>
      <c r="AU73" s="891">
        <v>10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566</v>
      </c>
      <c r="C74" s="934"/>
      <c r="D74" s="934"/>
      <c r="E74" s="934"/>
      <c r="F74" s="934"/>
      <c r="G74" s="934"/>
      <c r="H74" s="934"/>
      <c r="I74" s="934"/>
      <c r="J74" s="934"/>
      <c r="K74" s="934"/>
      <c r="L74" s="934"/>
      <c r="M74" s="934"/>
      <c r="N74" s="934"/>
      <c r="O74" s="934"/>
      <c r="P74" s="935"/>
      <c r="Q74" s="936">
        <v>907</v>
      </c>
      <c r="R74" s="891"/>
      <c r="S74" s="891"/>
      <c r="T74" s="891"/>
      <c r="U74" s="891"/>
      <c r="V74" s="891">
        <v>884</v>
      </c>
      <c r="W74" s="891"/>
      <c r="X74" s="891"/>
      <c r="Y74" s="891"/>
      <c r="Z74" s="891"/>
      <c r="AA74" s="891">
        <v>23</v>
      </c>
      <c r="AB74" s="891"/>
      <c r="AC74" s="891"/>
      <c r="AD74" s="891"/>
      <c r="AE74" s="891"/>
      <c r="AF74" s="891">
        <v>23</v>
      </c>
      <c r="AG74" s="891"/>
      <c r="AH74" s="891"/>
      <c r="AI74" s="891"/>
      <c r="AJ74" s="891"/>
      <c r="AK74" s="891">
        <v>39</v>
      </c>
      <c r="AL74" s="891"/>
      <c r="AM74" s="891"/>
      <c r="AN74" s="891"/>
      <c r="AO74" s="891"/>
      <c r="AP74" s="891" t="s">
        <v>495</v>
      </c>
      <c r="AQ74" s="891"/>
      <c r="AR74" s="891"/>
      <c r="AS74" s="891"/>
      <c r="AT74" s="891"/>
      <c r="AU74" s="891" t="s">
        <v>495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567</v>
      </c>
      <c r="C75" s="934"/>
      <c r="D75" s="934"/>
      <c r="E75" s="934"/>
      <c r="F75" s="934"/>
      <c r="G75" s="934"/>
      <c r="H75" s="934"/>
      <c r="I75" s="934"/>
      <c r="J75" s="934"/>
      <c r="K75" s="934"/>
      <c r="L75" s="934"/>
      <c r="M75" s="934"/>
      <c r="N75" s="934"/>
      <c r="O75" s="934"/>
      <c r="P75" s="935"/>
      <c r="Q75" s="939">
        <v>349216</v>
      </c>
      <c r="R75" s="940"/>
      <c r="S75" s="940"/>
      <c r="T75" s="940"/>
      <c r="U75" s="890"/>
      <c r="V75" s="941">
        <v>338398</v>
      </c>
      <c r="W75" s="940"/>
      <c r="X75" s="940"/>
      <c r="Y75" s="940"/>
      <c r="Z75" s="890"/>
      <c r="AA75" s="941">
        <v>10818</v>
      </c>
      <c r="AB75" s="940"/>
      <c r="AC75" s="940"/>
      <c r="AD75" s="940"/>
      <c r="AE75" s="890"/>
      <c r="AF75" s="941">
        <v>10818</v>
      </c>
      <c r="AG75" s="940"/>
      <c r="AH75" s="940"/>
      <c r="AI75" s="940"/>
      <c r="AJ75" s="890"/>
      <c r="AK75" s="941">
        <v>1</v>
      </c>
      <c r="AL75" s="940"/>
      <c r="AM75" s="940"/>
      <c r="AN75" s="940"/>
      <c r="AO75" s="890"/>
      <c r="AP75" s="941" t="s">
        <v>495</v>
      </c>
      <c r="AQ75" s="940"/>
      <c r="AR75" s="940"/>
      <c r="AS75" s="940"/>
      <c r="AT75" s="890"/>
      <c r="AU75" s="941" t="s">
        <v>495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568</v>
      </c>
      <c r="C76" s="934"/>
      <c r="D76" s="934"/>
      <c r="E76" s="934"/>
      <c r="F76" s="934"/>
      <c r="G76" s="934"/>
      <c r="H76" s="934"/>
      <c r="I76" s="934"/>
      <c r="J76" s="934"/>
      <c r="K76" s="934"/>
      <c r="L76" s="934"/>
      <c r="M76" s="934"/>
      <c r="N76" s="934"/>
      <c r="O76" s="934"/>
      <c r="P76" s="935"/>
      <c r="Q76" s="939">
        <v>2467</v>
      </c>
      <c r="R76" s="940"/>
      <c r="S76" s="940"/>
      <c r="T76" s="940"/>
      <c r="U76" s="890"/>
      <c r="V76" s="941">
        <v>2466</v>
      </c>
      <c r="W76" s="940"/>
      <c r="X76" s="940"/>
      <c r="Y76" s="940"/>
      <c r="Z76" s="890"/>
      <c r="AA76" s="941">
        <v>1</v>
      </c>
      <c r="AB76" s="940"/>
      <c r="AC76" s="940"/>
      <c r="AD76" s="940"/>
      <c r="AE76" s="890"/>
      <c r="AF76" s="941">
        <v>1</v>
      </c>
      <c r="AG76" s="940"/>
      <c r="AH76" s="940"/>
      <c r="AI76" s="940"/>
      <c r="AJ76" s="890"/>
      <c r="AK76" s="941" t="s">
        <v>495</v>
      </c>
      <c r="AL76" s="940"/>
      <c r="AM76" s="940"/>
      <c r="AN76" s="940"/>
      <c r="AO76" s="890"/>
      <c r="AP76" s="941" t="s">
        <v>495</v>
      </c>
      <c r="AQ76" s="940"/>
      <c r="AR76" s="940"/>
      <c r="AS76" s="940"/>
      <c r="AT76" s="890"/>
      <c r="AU76" s="941" t="s">
        <v>495</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12846</v>
      </c>
      <c r="AG88" s="902"/>
      <c r="AH88" s="902"/>
      <c r="AI88" s="902"/>
      <c r="AJ88" s="902"/>
      <c r="AK88" s="899"/>
      <c r="AL88" s="899"/>
      <c r="AM88" s="899"/>
      <c r="AN88" s="899"/>
      <c r="AO88" s="899"/>
      <c r="AP88" s="902">
        <v>7589</v>
      </c>
      <c r="AQ88" s="902"/>
      <c r="AR88" s="902"/>
      <c r="AS88" s="902"/>
      <c r="AT88" s="902"/>
      <c r="AU88" s="902">
        <v>215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300</v>
      </c>
      <c r="AG109" s="955"/>
      <c r="AH109" s="955"/>
      <c r="AI109" s="955"/>
      <c r="AJ109" s="956"/>
      <c r="AK109" s="954" t="s">
        <v>299</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300</v>
      </c>
      <c r="BW109" s="955"/>
      <c r="BX109" s="955"/>
      <c r="BY109" s="955"/>
      <c r="BZ109" s="956"/>
      <c r="CA109" s="954" t="s">
        <v>299</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300</v>
      </c>
      <c r="DM109" s="955"/>
      <c r="DN109" s="955"/>
      <c r="DO109" s="955"/>
      <c r="DP109" s="956"/>
      <c r="DQ109" s="954" t="s">
        <v>299</v>
      </c>
      <c r="DR109" s="955"/>
      <c r="DS109" s="955"/>
      <c r="DT109" s="955"/>
      <c r="DU109" s="956"/>
      <c r="DV109" s="954" t="s">
        <v>417</v>
      </c>
      <c r="DW109" s="955"/>
      <c r="DX109" s="955"/>
      <c r="DY109" s="955"/>
      <c r="DZ109" s="957"/>
    </row>
    <row r="110" spans="1:131" s="226" customFormat="1" ht="26.25" customHeight="1">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252442</v>
      </c>
      <c r="AB110" s="962"/>
      <c r="AC110" s="962"/>
      <c r="AD110" s="962"/>
      <c r="AE110" s="963"/>
      <c r="AF110" s="964">
        <v>248958</v>
      </c>
      <c r="AG110" s="962"/>
      <c r="AH110" s="962"/>
      <c r="AI110" s="962"/>
      <c r="AJ110" s="963"/>
      <c r="AK110" s="964">
        <v>267800</v>
      </c>
      <c r="AL110" s="962"/>
      <c r="AM110" s="962"/>
      <c r="AN110" s="962"/>
      <c r="AO110" s="963"/>
      <c r="AP110" s="965">
        <v>13.1</v>
      </c>
      <c r="AQ110" s="966"/>
      <c r="AR110" s="966"/>
      <c r="AS110" s="966"/>
      <c r="AT110" s="967"/>
      <c r="AU110" s="968" t="s">
        <v>67</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2909371</v>
      </c>
      <c r="BR110" s="997"/>
      <c r="BS110" s="997"/>
      <c r="BT110" s="997"/>
      <c r="BU110" s="997"/>
      <c r="BV110" s="997">
        <v>3018759</v>
      </c>
      <c r="BW110" s="997"/>
      <c r="BX110" s="997"/>
      <c r="BY110" s="997"/>
      <c r="BZ110" s="997"/>
      <c r="CA110" s="997">
        <v>2556786</v>
      </c>
      <c r="CB110" s="997"/>
      <c r="CC110" s="997"/>
      <c r="CD110" s="997"/>
      <c r="CE110" s="997"/>
      <c r="CF110" s="1011">
        <v>125.2</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423</v>
      </c>
      <c r="DH110" s="997"/>
      <c r="DI110" s="997"/>
      <c r="DJ110" s="997"/>
      <c r="DK110" s="997"/>
      <c r="DL110" s="997" t="s">
        <v>423</v>
      </c>
      <c r="DM110" s="997"/>
      <c r="DN110" s="997"/>
      <c r="DO110" s="997"/>
      <c r="DP110" s="997"/>
      <c r="DQ110" s="997" t="s">
        <v>424</v>
      </c>
      <c r="DR110" s="997"/>
      <c r="DS110" s="997"/>
      <c r="DT110" s="997"/>
      <c r="DU110" s="997"/>
      <c r="DV110" s="998" t="s">
        <v>167</v>
      </c>
      <c r="DW110" s="998"/>
      <c r="DX110" s="998"/>
      <c r="DY110" s="998"/>
      <c r="DZ110" s="999"/>
    </row>
    <row r="111" spans="1:131" s="226" customFormat="1" ht="26.25" customHeight="1">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423</v>
      </c>
      <c r="AB111" s="1004"/>
      <c r="AC111" s="1004"/>
      <c r="AD111" s="1004"/>
      <c r="AE111" s="1005"/>
      <c r="AF111" s="1006" t="s">
        <v>423</v>
      </c>
      <c r="AG111" s="1004"/>
      <c r="AH111" s="1004"/>
      <c r="AI111" s="1004"/>
      <c r="AJ111" s="1005"/>
      <c r="AK111" s="1006" t="s">
        <v>167</v>
      </c>
      <c r="AL111" s="1004"/>
      <c r="AM111" s="1004"/>
      <c r="AN111" s="1004"/>
      <c r="AO111" s="1005"/>
      <c r="AP111" s="1007" t="s">
        <v>167</v>
      </c>
      <c r="AQ111" s="1008"/>
      <c r="AR111" s="1008"/>
      <c r="AS111" s="1008"/>
      <c r="AT111" s="1009"/>
      <c r="AU111" s="970"/>
      <c r="AV111" s="971"/>
      <c r="AW111" s="971"/>
      <c r="AX111" s="971"/>
      <c r="AY111" s="971"/>
      <c r="AZ111" s="1019" t="s">
        <v>426</v>
      </c>
      <c r="BA111" s="1020"/>
      <c r="BB111" s="1020"/>
      <c r="BC111" s="1020"/>
      <c r="BD111" s="1020"/>
      <c r="BE111" s="1020"/>
      <c r="BF111" s="1020"/>
      <c r="BG111" s="1020"/>
      <c r="BH111" s="1020"/>
      <c r="BI111" s="1020"/>
      <c r="BJ111" s="1020"/>
      <c r="BK111" s="1020"/>
      <c r="BL111" s="1020"/>
      <c r="BM111" s="1020"/>
      <c r="BN111" s="1020"/>
      <c r="BO111" s="1020"/>
      <c r="BP111" s="1021"/>
      <c r="BQ111" s="989" t="s">
        <v>423</v>
      </c>
      <c r="BR111" s="990"/>
      <c r="BS111" s="990"/>
      <c r="BT111" s="990"/>
      <c r="BU111" s="990"/>
      <c r="BV111" s="990" t="s">
        <v>423</v>
      </c>
      <c r="BW111" s="990"/>
      <c r="BX111" s="990"/>
      <c r="BY111" s="990"/>
      <c r="BZ111" s="990"/>
      <c r="CA111" s="990" t="s">
        <v>423</v>
      </c>
      <c r="CB111" s="990"/>
      <c r="CC111" s="990"/>
      <c r="CD111" s="990"/>
      <c r="CE111" s="990"/>
      <c r="CF111" s="984" t="s">
        <v>424</v>
      </c>
      <c r="CG111" s="985"/>
      <c r="CH111" s="985"/>
      <c r="CI111" s="985"/>
      <c r="CJ111" s="985"/>
      <c r="CK111" s="1015"/>
      <c r="CL111" s="1016"/>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167</v>
      </c>
      <c r="DH111" s="990"/>
      <c r="DI111" s="990"/>
      <c r="DJ111" s="990"/>
      <c r="DK111" s="990"/>
      <c r="DL111" s="990" t="s">
        <v>167</v>
      </c>
      <c r="DM111" s="990"/>
      <c r="DN111" s="990"/>
      <c r="DO111" s="990"/>
      <c r="DP111" s="990"/>
      <c r="DQ111" s="990" t="s">
        <v>167</v>
      </c>
      <c r="DR111" s="990"/>
      <c r="DS111" s="990"/>
      <c r="DT111" s="990"/>
      <c r="DU111" s="990"/>
      <c r="DV111" s="991" t="s">
        <v>424</v>
      </c>
      <c r="DW111" s="991"/>
      <c r="DX111" s="991"/>
      <c r="DY111" s="991"/>
      <c r="DZ111" s="992"/>
    </row>
    <row r="112" spans="1:131" s="226" customFormat="1" ht="26.25" customHeight="1">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424</v>
      </c>
      <c r="AB112" s="1029"/>
      <c r="AC112" s="1029"/>
      <c r="AD112" s="1029"/>
      <c r="AE112" s="1030"/>
      <c r="AF112" s="1031" t="s">
        <v>423</v>
      </c>
      <c r="AG112" s="1029"/>
      <c r="AH112" s="1029"/>
      <c r="AI112" s="1029"/>
      <c r="AJ112" s="1030"/>
      <c r="AK112" s="1031" t="s">
        <v>167</v>
      </c>
      <c r="AL112" s="1029"/>
      <c r="AM112" s="1029"/>
      <c r="AN112" s="1029"/>
      <c r="AO112" s="1030"/>
      <c r="AP112" s="1032" t="s">
        <v>167</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1893406</v>
      </c>
      <c r="BR112" s="990"/>
      <c r="BS112" s="990"/>
      <c r="BT112" s="990"/>
      <c r="BU112" s="990"/>
      <c r="BV112" s="990">
        <v>1777581</v>
      </c>
      <c r="BW112" s="990"/>
      <c r="BX112" s="990"/>
      <c r="BY112" s="990"/>
      <c r="BZ112" s="990"/>
      <c r="CA112" s="990">
        <v>1693124</v>
      </c>
      <c r="CB112" s="990"/>
      <c r="CC112" s="990"/>
      <c r="CD112" s="990"/>
      <c r="CE112" s="990"/>
      <c r="CF112" s="984">
        <v>82.9</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424</v>
      </c>
      <c r="DH112" s="990"/>
      <c r="DI112" s="990"/>
      <c r="DJ112" s="990"/>
      <c r="DK112" s="990"/>
      <c r="DL112" s="990" t="s">
        <v>423</v>
      </c>
      <c r="DM112" s="990"/>
      <c r="DN112" s="990"/>
      <c r="DO112" s="990"/>
      <c r="DP112" s="990"/>
      <c r="DQ112" s="990" t="s">
        <v>423</v>
      </c>
      <c r="DR112" s="990"/>
      <c r="DS112" s="990"/>
      <c r="DT112" s="990"/>
      <c r="DU112" s="990"/>
      <c r="DV112" s="991" t="s">
        <v>423</v>
      </c>
      <c r="DW112" s="991"/>
      <c r="DX112" s="991"/>
      <c r="DY112" s="991"/>
      <c r="DZ112" s="992"/>
    </row>
    <row r="113" spans="1:130" s="226" customFormat="1" ht="26.25" customHeight="1">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167002</v>
      </c>
      <c r="AB113" s="1004"/>
      <c r="AC113" s="1004"/>
      <c r="AD113" s="1004"/>
      <c r="AE113" s="1005"/>
      <c r="AF113" s="1006">
        <v>167043</v>
      </c>
      <c r="AG113" s="1004"/>
      <c r="AH113" s="1004"/>
      <c r="AI113" s="1004"/>
      <c r="AJ113" s="1005"/>
      <c r="AK113" s="1006">
        <v>162926</v>
      </c>
      <c r="AL113" s="1004"/>
      <c r="AM113" s="1004"/>
      <c r="AN113" s="1004"/>
      <c r="AO113" s="1005"/>
      <c r="AP113" s="1007">
        <v>8</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v>111560</v>
      </c>
      <c r="BR113" s="990"/>
      <c r="BS113" s="990"/>
      <c r="BT113" s="990"/>
      <c r="BU113" s="990"/>
      <c r="BV113" s="990">
        <v>171903</v>
      </c>
      <c r="BW113" s="990"/>
      <c r="BX113" s="990"/>
      <c r="BY113" s="990"/>
      <c r="BZ113" s="990"/>
      <c r="CA113" s="990">
        <v>215004</v>
      </c>
      <c r="CB113" s="990"/>
      <c r="CC113" s="990"/>
      <c r="CD113" s="990"/>
      <c r="CE113" s="990"/>
      <c r="CF113" s="984">
        <v>10.5</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423</v>
      </c>
      <c r="DH113" s="1029"/>
      <c r="DI113" s="1029"/>
      <c r="DJ113" s="1029"/>
      <c r="DK113" s="1030"/>
      <c r="DL113" s="1031" t="s">
        <v>423</v>
      </c>
      <c r="DM113" s="1029"/>
      <c r="DN113" s="1029"/>
      <c r="DO113" s="1029"/>
      <c r="DP113" s="1030"/>
      <c r="DQ113" s="1031" t="s">
        <v>167</v>
      </c>
      <c r="DR113" s="1029"/>
      <c r="DS113" s="1029"/>
      <c r="DT113" s="1029"/>
      <c r="DU113" s="1030"/>
      <c r="DV113" s="1032" t="s">
        <v>167</v>
      </c>
      <c r="DW113" s="1033"/>
      <c r="DX113" s="1033"/>
      <c r="DY113" s="1033"/>
      <c r="DZ113" s="1034"/>
    </row>
    <row r="114" spans="1:130" s="226" customFormat="1" ht="26.25" customHeight="1">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14927</v>
      </c>
      <c r="AB114" s="1029"/>
      <c r="AC114" s="1029"/>
      <c r="AD114" s="1029"/>
      <c r="AE114" s="1030"/>
      <c r="AF114" s="1031">
        <v>11589</v>
      </c>
      <c r="AG114" s="1029"/>
      <c r="AH114" s="1029"/>
      <c r="AI114" s="1029"/>
      <c r="AJ114" s="1030"/>
      <c r="AK114" s="1031">
        <v>11373</v>
      </c>
      <c r="AL114" s="1029"/>
      <c r="AM114" s="1029"/>
      <c r="AN114" s="1029"/>
      <c r="AO114" s="1030"/>
      <c r="AP114" s="1032">
        <v>0.6</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811481</v>
      </c>
      <c r="BR114" s="990"/>
      <c r="BS114" s="990"/>
      <c r="BT114" s="990"/>
      <c r="BU114" s="990"/>
      <c r="BV114" s="990">
        <v>772514</v>
      </c>
      <c r="BW114" s="990"/>
      <c r="BX114" s="990"/>
      <c r="BY114" s="990"/>
      <c r="BZ114" s="990"/>
      <c r="CA114" s="990">
        <v>725539</v>
      </c>
      <c r="CB114" s="990"/>
      <c r="CC114" s="990"/>
      <c r="CD114" s="990"/>
      <c r="CE114" s="990"/>
      <c r="CF114" s="984">
        <v>35.5</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424</v>
      </c>
      <c r="DH114" s="1029"/>
      <c r="DI114" s="1029"/>
      <c r="DJ114" s="1029"/>
      <c r="DK114" s="1030"/>
      <c r="DL114" s="1031" t="s">
        <v>167</v>
      </c>
      <c r="DM114" s="1029"/>
      <c r="DN114" s="1029"/>
      <c r="DO114" s="1029"/>
      <c r="DP114" s="1030"/>
      <c r="DQ114" s="1031" t="s">
        <v>423</v>
      </c>
      <c r="DR114" s="1029"/>
      <c r="DS114" s="1029"/>
      <c r="DT114" s="1029"/>
      <c r="DU114" s="1030"/>
      <c r="DV114" s="1032" t="s">
        <v>167</v>
      </c>
      <c r="DW114" s="1033"/>
      <c r="DX114" s="1033"/>
      <c r="DY114" s="1033"/>
      <c r="DZ114" s="1034"/>
    </row>
    <row r="115" spans="1:130" s="226" customFormat="1" ht="26.25" customHeight="1">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423</v>
      </c>
      <c r="AB115" s="1004"/>
      <c r="AC115" s="1004"/>
      <c r="AD115" s="1004"/>
      <c r="AE115" s="1005"/>
      <c r="AF115" s="1006" t="s">
        <v>423</v>
      </c>
      <c r="AG115" s="1004"/>
      <c r="AH115" s="1004"/>
      <c r="AI115" s="1004"/>
      <c r="AJ115" s="1005"/>
      <c r="AK115" s="1006" t="s">
        <v>424</v>
      </c>
      <c r="AL115" s="1004"/>
      <c r="AM115" s="1004"/>
      <c r="AN115" s="1004"/>
      <c r="AO115" s="1005"/>
      <c r="AP115" s="1007" t="s">
        <v>167</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424</v>
      </c>
      <c r="BR115" s="990"/>
      <c r="BS115" s="990"/>
      <c r="BT115" s="990"/>
      <c r="BU115" s="990"/>
      <c r="BV115" s="990" t="s">
        <v>423</v>
      </c>
      <c r="BW115" s="990"/>
      <c r="BX115" s="990"/>
      <c r="BY115" s="990"/>
      <c r="BZ115" s="990"/>
      <c r="CA115" s="990">
        <v>65749</v>
      </c>
      <c r="CB115" s="990"/>
      <c r="CC115" s="990"/>
      <c r="CD115" s="990"/>
      <c r="CE115" s="990"/>
      <c r="CF115" s="984">
        <v>3.2</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167</v>
      </c>
      <c r="DH115" s="1029"/>
      <c r="DI115" s="1029"/>
      <c r="DJ115" s="1029"/>
      <c r="DK115" s="1030"/>
      <c r="DL115" s="1031" t="s">
        <v>424</v>
      </c>
      <c r="DM115" s="1029"/>
      <c r="DN115" s="1029"/>
      <c r="DO115" s="1029"/>
      <c r="DP115" s="1030"/>
      <c r="DQ115" s="1031" t="s">
        <v>167</v>
      </c>
      <c r="DR115" s="1029"/>
      <c r="DS115" s="1029"/>
      <c r="DT115" s="1029"/>
      <c r="DU115" s="1030"/>
      <c r="DV115" s="1032" t="s">
        <v>167</v>
      </c>
      <c r="DW115" s="1033"/>
      <c r="DX115" s="1033"/>
      <c r="DY115" s="1033"/>
      <c r="DZ115" s="1034"/>
    </row>
    <row r="116" spans="1:130" s="226" customFormat="1" ht="26.25" customHeight="1">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423</v>
      </c>
      <c r="AB116" s="1029"/>
      <c r="AC116" s="1029"/>
      <c r="AD116" s="1029"/>
      <c r="AE116" s="1030"/>
      <c r="AF116" s="1031" t="s">
        <v>423</v>
      </c>
      <c r="AG116" s="1029"/>
      <c r="AH116" s="1029"/>
      <c r="AI116" s="1029"/>
      <c r="AJ116" s="1030"/>
      <c r="AK116" s="1031" t="s">
        <v>167</v>
      </c>
      <c r="AL116" s="1029"/>
      <c r="AM116" s="1029"/>
      <c r="AN116" s="1029"/>
      <c r="AO116" s="1030"/>
      <c r="AP116" s="1032" t="s">
        <v>167</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167</v>
      </c>
      <c r="BR116" s="990"/>
      <c r="BS116" s="990"/>
      <c r="BT116" s="990"/>
      <c r="BU116" s="990"/>
      <c r="BV116" s="990" t="s">
        <v>423</v>
      </c>
      <c r="BW116" s="990"/>
      <c r="BX116" s="990"/>
      <c r="BY116" s="990"/>
      <c r="BZ116" s="990"/>
      <c r="CA116" s="990" t="s">
        <v>423</v>
      </c>
      <c r="CB116" s="990"/>
      <c r="CC116" s="990"/>
      <c r="CD116" s="990"/>
      <c r="CE116" s="990"/>
      <c r="CF116" s="984" t="s">
        <v>167</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423</v>
      </c>
      <c r="DH116" s="1029"/>
      <c r="DI116" s="1029"/>
      <c r="DJ116" s="1029"/>
      <c r="DK116" s="1030"/>
      <c r="DL116" s="1031" t="s">
        <v>423</v>
      </c>
      <c r="DM116" s="1029"/>
      <c r="DN116" s="1029"/>
      <c r="DO116" s="1029"/>
      <c r="DP116" s="1030"/>
      <c r="DQ116" s="1031" t="s">
        <v>167</v>
      </c>
      <c r="DR116" s="1029"/>
      <c r="DS116" s="1029"/>
      <c r="DT116" s="1029"/>
      <c r="DU116" s="1030"/>
      <c r="DV116" s="1032" t="s">
        <v>423</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434371</v>
      </c>
      <c r="AB117" s="1047"/>
      <c r="AC117" s="1047"/>
      <c r="AD117" s="1047"/>
      <c r="AE117" s="1048"/>
      <c r="AF117" s="1049">
        <v>427590</v>
      </c>
      <c r="AG117" s="1047"/>
      <c r="AH117" s="1047"/>
      <c r="AI117" s="1047"/>
      <c r="AJ117" s="1048"/>
      <c r="AK117" s="1049">
        <v>442099</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167</v>
      </c>
      <c r="BR117" s="990"/>
      <c r="BS117" s="990"/>
      <c r="BT117" s="990"/>
      <c r="BU117" s="990"/>
      <c r="BV117" s="990" t="s">
        <v>167</v>
      </c>
      <c r="BW117" s="990"/>
      <c r="BX117" s="990"/>
      <c r="BY117" s="990"/>
      <c r="BZ117" s="990"/>
      <c r="CA117" s="990" t="s">
        <v>167</v>
      </c>
      <c r="CB117" s="990"/>
      <c r="CC117" s="990"/>
      <c r="CD117" s="990"/>
      <c r="CE117" s="990"/>
      <c r="CF117" s="984" t="s">
        <v>167</v>
      </c>
      <c r="CG117" s="985"/>
      <c r="CH117" s="985"/>
      <c r="CI117" s="985"/>
      <c r="CJ117" s="985"/>
      <c r="CK117" s="1015"/>
      <c r="CL117" s="1016"/>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167</v>
      </c>
      <c r="DH117" s="1029"/>
      <c r="DI117" s="1029"/>
      <c r="DJ117" s="1029"/>
      <c r="DK117" s="1030"/>
      <c r="DL117" s="1031" t="s">
        <v>167</v>
      </c>
      <c r="DM117" s="1029"/>
      <c r="DN117" s="1029"/>
      <c r="DO117" s="1029"/>
      <c r="DP117" s="1030"/>
      <c r="DQ117" s="1031" t="s">
        <v>167</v>
      </c>
      <c r="DR117" s="1029"/>
      <c r="DS117" s="1029"/>
      <c r="DT117" s="1029"/>
      <c r="DU117" s="1030"/>
      <c r="DV117" s="1032" t="s">
        <v>167</v>
      </c>
      <c r="DW117" s="1033"/>
      <c r="DX117" s="1033"/>
      <c r="DY117" s="1033"/>
      <c r="DZ117" s="1034"/>
    </row>
    <row r="118" spans="1:130" s="226" customFormat="1" ht="26.25" customHeight="1">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300</v>
      </c>
      <c r="AG118" s="955"/>
      <c r="AH118" s="955"/>
      <c r="AI118" s="955"/>
      <c r="AJ118" s="956"/>
      <c r="AK118" s="954" t="s">
        <v>299</v>
      </c>
      <c r="AL118" s="955"/>
      <c r="AM118" s="955"/>
      <c r="AN118" s="955"/>
      <c r="AO118" s="956"/>
      <c r="AP118" s="1041" t="s">
        <v>417</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t="s">
        <v>167</v>
      </c>
      <c r="BR118" s="1068"/>
      <c r="BS118" s="1068"/>
      <c r="BT118" s="1068"/>
      <c r="BU118" s="1068"/>
      <c r="BV118" s="1068" t="s">
        <v>167</v>
      </c>
      <c r="BW118" s="1068"/>
      <c r="BX118" s="1068"/>
      <c r="BY118" s="1068"/>
      <c r="BZ118" s="1068"/>
      <c r="CA118" s="1068" t="s">
        <v>167</v>
      </c>
      <c r="CB118" s="1068"/>
      <c r="CC118" s="1068"/>
      <c r="CD118" s="1068"/>
      <c r="CE118" s="1068"/>
      <c r="CF118" s="984" t="s">
        <v>167</v>
      </c>
      <c r="CG118" s="985"/>
      <c r="CH118" s="985"/>
      <c r="CI118" s="985"/>
      <c r="CJ118" s="985"/>
      <c r="CK118" s="1015"/>
      <c r="CL118" s="1016"/>
      <c r="CM118" s="986" t="s">
        <v>448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167</v>
      </c>
      <c r="DH118" s="1029"/>
      <c r="DI118" s="1029"/>
      <c r="DJ118" s="1029"/>
      <c r="DK118" s="1030"/>
      <c r="DL118" s="1031" t="s">
        <v>167</v>
      </c>
      <c r="DM118" s="1029"/>
      <c r="DN118" s="1029"/>
      <c r="DO118" s="1029"/>
      <c r="DP118" s="1030"/>
      <c r="DQ118" s="1031" t="s">
        <v>167</v>
      </c>
      <c r="DR118" s="1029"/>
      <c r="DS118" s="1029"/>
      <c r="DT118" s="1029"/>
      <c r="DU118" s="1030"/>
      <c r="DV118" s="1032" t="s">
        <v>167</v>
      </c>
      <c r="DW118" s="1033"/>
      <c r="DX118" s="1033"/>
      <c r="DY118" s="1033"/>
      <c r="DZ118" s="1034"/>
    </row>
    <row r="119" spans="1:130" s="226" customFormat="1" ht="26.25" customHeight="1">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167</v>
      </c>
      <c r="AB119" s="962"/>
      <c r="AC119" s="962"/>
      <c r="AD119" s="962"/>
      <c r="AE119" s="963"/>
      <c r="AF119" s="964" t="s">
        <v>167</v>
      </c>
      <c r="AG119" s="962"/>
      <c r="AH119" s="962"/>
      <c r="AI119" s="962"/>
      <c r="AJ119" s="963"/>
      <c r="AK119" s="964" t="s">
        <v>167</v>
      </c>
      <c r="AL119" s="962"/>
      <c r="AM119" s="962"/>
      <c r="AN119" s="962"/>
      <c r="AO119" s="963"/>
      <c r="AP119" s="965" t="s">
        <v>167</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449</v>
      </c>
      <c r="BP119" s="1076"/>
      <c r="BQ119" s="1067">
        <v>5725818</v>
      </c>
      <c r="BR119" s="1068"/>
      <c r="BS119" s="1068"/>
      <c r="BT119" s="1068"/>
      <c r="BU119" s="1068"/>
      <c r="BV119" s="1068">
        <v>5740757</v>
      </c>
      <c r="BW119" s="1068"/>
      <c r="BX119" s="1068"/>
      <c r="BY119" s="1068"/>
      <c r="BZ119" s="1068"/>
      <c r="CA119" s="1068">
        <v>5256202</v>
      </c>
      <c r="CB119" s="1068"/>
      <c r="CC119" s="1068"/>
      <c r="CD119" s="1068"/>
      <c r="CE119" s="1068"/>
      <c r="CF119" s="1069"/>
      <c r="CG119" s="1070"/>
      <c r="CH119" s="1070"/>
      <c r="CI119" s="1070"/>
      <c r="CJ119" s="1071"/>
      <c r="CK119" s="1017"/>
      <c r="CL119" s="1018"/>
      <c r="CM119" s="1072" t="s">
        <v>450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167</v>
      </c>
      <c r="DH119" s="1054"/>
      <c r="DI119" s="1054"/>
      <c r="DJ119" s="1054"/>
      <c r="DK119" s="1055"/>
      <c r="DL119" s="1053" t="s">
        <v>167</v>
      </c>
      <c r="DM119" s="1054"/>
      <c r="DN119" s="1054"/>
      <c r="DO119" s="1054"/>
      <c r="DP119" s="1055"/>
      <c r="DQ119" s="1053" t="s">
        <v>167</v>
      </c>
      <c r="DR119" s="1054"/>
      <c r="DS119" s="1054"/>
      <c r="DT119" s="1054"/>
      <c r="DU119" s="1055"/>
      <c r="DV119" s="1056" t="s">
        <v>167</v>
      </c>
      <c r="DW119" s="1057"/>
      <c r="DX119" s="1057"/>
      <c r="DY119" s="1057"/>
      <c r="DZ119" s="1058"/>
    </row>
    <row r="120" spans="1:130" s="226" customFormat="1" ht="26.25" customHeight="1">
      <c r="A120" s="1129"/>
      <c r="B120" s="1016"/>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167</v>
      </c>
      <c r="AB120" s="1029"/>
      <c r="AC120" s="1029"/>
      <c r="AD120" s="1029"/>
      <c r="AE120" s="1030"/>
      <c r="AF120" s="1031" t="s">
        <v>167</v>
      </c>
      <c r="AG120" s="1029"/>
      <c r="AH120" s="1029"/>
      <c r="AI120" s="1029"/>
      <c r="AJ120" s="1030"/>
      <c r="AK120" s="1031" t="s">
        <v>167</v>
      </c>
      <c r="AL120" s="1029"/>
      <c r="AM120" s="1029"/>
      <c r="AN120" s="1029"/>
      <c r="AO120" s="1030"/>
      <c r="AP120" s="1032" t="s">
        <v>167</v>
      </c>
      <c r="AQ120" s="1033"/>
      <c r="AR120" s="1033"/>
      <c r="AS120" s="1033"/>
      <c r="AT120" s="1034"/>
      <c r="AU120" s="1059" t="s">
        <v>451</v>
      </c>
      <c r="AV120" s="1060"/>
      <c r="AW120" s="1060"/>
      <c r="AX120" s="1060"/>
      <c r="AY120" s="1061"/>
      <c r="AZ120" s="1010" t="s">
        <v>452</v>
      </c>
      <c r="BA120" s="959"/>
      <c r="BB120" s="959"/>
      <c r="BC120" s="959"/>
      <c r="BD120" s="959"/>
      <c r="BE120" s="959"/>
      <c r="BF120" s="959"/>
      <c r="BG120" s="959"/>
      <c r="BH120" s="959"/>
      <c r="BI120" s="959"/>
      <c r="BJ120" s="959"/>
      <c r="BK120" s="959"/>
      <c r="BL120" s="959"/>
      <c r="BM120" s="959"/>
      <c r="BN120" s="959"/>
      <c r="BO120" s="959"/>
      <c r="BP120" s="960"/>
      <c r="BQ120" s="996">
        <v>6937944</v>
      </c>
      <c r="BR120" s="997"/>
      <c r="BS120" s="997"/>
      <c r="BT120" s="997"/>
      <c r="BU120" s="997"/>
      <c r="BV120" s="997">
        <v>7147808</v>
      </c>
      <c r="BW120" s="997"/>
      <c r="BX120" s="997"/>
      <c r="BY120" s="997"/>
      <c r="BZ120" s="997"/>
      <c r="CA120" s="997">
        <v>6754051</v>
      </c>
      <c r="CB120" s="997"/>
      <c r="CC120" s="997"/>
      <c r="CD120" s="997"/>
      <c r="CE120" s="997"/>
      <c r="CF120" s="1011">
        <v>330.7</v>
      </c>
      <c r="CG120" s="1012"/>
      <c r="CH120" s="1012"/>
      <c r="CI120" s="1012"/>
      <c r="CJ120" s="1012"/>
      <c r="CK120" s="1077" t="s">
        <v>453</v>
      </c>
      <c r="CL120" s="1078"/>
      <c r="CM120" s="1078"/>
      <c r="CN120" s="1078"/>
      <c r="CO120" s="1079"/>
      <c r="CP120" s="1085" t="s">
        <v>398</v>
      </c>
      <c r="CQ120" s="1086"/>
      <c r="CR120" s="1086"/>
      <c r="CS120" s="1086"/>
      <c r="CT120" s="1086"/>
      <c r="CU120" s="1086"/>
      <c r="CV120" s="1086"/>
      <c r="CW120" s="1086"/>
      <c r="CX120" s="1086"/>
      <c r="CY120" s="1086"/>
      <c r="CZ120" s="1086"/>
      <c r="DA120" s="1086"/>
      <c r="DB120" s="1086"/>
      <c r="DC120" s="1086"/>
      <c r="DD120" s="1086"/>
      <c r="DE120" s="1086"/>
      <c r="DF120" s="1087"/>
      <c r="DG120" s="996">
        <v>1874012</v>
      </c>
      <c r="DH120" s="997"/>
      <c r="DI120" s="997"/>
      <c r="DJ120" s="997"/>
      <c r="DK120" s="997"/>
      <c r="DL120" s="997">
        <v>1756859</v>
      </c>
      <c r="DM120" s="997"/>
      <c r="DN120" s="997"/>
      <c r="DO120" s="997"/>
      <c r="DP120" s="997"/>
      <c r="DQ120" s="997">
        <v>1674149</v>
      </c>
      <c r="DR120" s="997"/>
      <c r="DS120" s="997"/>
      <c r="DT120" s="997"/>
      <c r="DU120" s="997"/>
      <c r="DV120" s="998">
        <v>82</v>
      </c>
      <c r="DW120" s="998"/>
      <c r="DX120" s="998"/>
      <c r="DY120" s="998"/>
      <c r="DZ120" s="999"/>
    </row>
    <row r="121" spans="1:130" s="226" customFormat="1" ht="26.25" customHeight="1">
      <c r="A121" s="1129"/>
      <c r="B121" s="1016"/>
      <c r="C121" s="1037" t="s">
        <v>454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167</v>
      </c>
      <c r="AB121" s="1029"/>
      <c r="AC121" s="1029"/>
      <c r="AD121" s="1029"/>
      <c r="AE121" s="1030"/>
      <c r="AF121" s="1031" t="s">
        <v>167</v>
      </c>
      <c r="AG121" s="1029"/>
      <c r="AH121" s="1029"/>
      <c r="AI121" s="1029"/>
      <c r="AJ121" s="1030"/>
      <c r="AK121" s="1031" t="s">
        <v>167</v>
      </c>
      <c r="AL121" s="1029"/>
      <c r="AM121" s="1029"/>
      <c r="AN121" s="1029"/>
      <c r="AO121" s="1030"/>
      <c r="AP121" s="1032" t="s">
        <v>167</v>
      </c>
      <c r="AQ121" s="1033"/>
      <c r="AR121" s="1033"/>
      <c r="AS121" s="1033"/>
      <c r="AT121" s="1034"/>
      <c r="AU121" s="1062"/>
      <c r="AV121" s="1063"/>
      <c r="AW121" s="1063"/>
      <c r="AX121" s="1063"/>
      <c r="AY121" s="1064"/>
      <c r="AZ121" s="1019" t="s">
        <v>455</v>
      </c>
      <c r="BA121" s="1020"/>
      <c r="BB121" s="1020"/>
      <c r="BC121" s="1020"/>
      <c r="BD121" s="1020"/>
      <c r="BE121" s="1020"/>
      <c r="BF121" s="1020"/>
      <c r="BG121" s="1020"/>
      <c r="BH121" s="1020"/>
      <c r="BI121" s="1020"/>
      <c r="BJ121" s="1020"/>
      <c r="BK121" s="1020"/>
      <c r="BL121" s="1020"/>
      <c r="BM121" s="1020"/>
      <c r="BN121" s="1020"/>
      <c r="BO121" s="1020"/>
      <c r="BP121" s="1021"/>
      <c r="BQ121" s="989">
        <v>632677</v>
      </c>
      <c r="BR121" s="990"/>
      <c r="BS121" s="990"/>
      <c r="BT121" s="990"/>
      <c r="BU121" s="990"/>
      <c r="BV121" s="990">
        <v>570979</v>
      </c>
      <c r="BW121" s="990"/>
      <c r="BX121" s="990"/>
      <c r="BY121" s="990"/>
      <c r="BZ121" s="990"/>
      <c r="CA121" s="990">
        <v>554016</v>
      </c>
      <c r="CB121" s="990"/>
      <c r="CC121" s="990"/>
      <c r="CD121" s="990"/>
      <c r="CE121" s="990"/>
      <c r="CF121" s="984">
        <v>27.1</v>
      </c>
      <c r="CG121" s="985"/>
      <c r="CH121" s="985"/>
      <c r="CI121" s="985"/>
      <c r="CJ121" s="985"/>
      <c r="CK121" s="1080"/>
      <c r="CL121" s="1081"/>
      <c r="CM121" s="1081"/>
      <c r="CN121" s="1081"/>
      <c r="CO121" s="1082"/>
      <c r="CP121" s="1090" t="s">
        <v>396</v>
      </c>
      <c r="CQ121" s="1091"/>
      <c r="CR121" s="1091"/>
      <c r="CS121" s="1091"/>
      <c r="CT121" s="1091"/>
      <c r="CU121" s="1091"/>
      <c r="CV121" s="1091"/>
      <c r="CW121" s="1091"/>
      <c r="CX121" s="1091"/>
      <c r="CY121" s="1091"/>
      <c r="CZ121" s="1091"/>
      <c r="DA121" s="1091"/>
      <c r="DB121" s="1091"/>
      <c r="DC121" s="1091"/>
      <c r="DD121" s="1091"/>
      <c r="DE121" s="1091"/>
      <c r="DF121" s="1092"/>
      <c r="DG121" s="989">
        <v>8051</v>
      </c>
      <c r="DH121" s="990"/>
      <c r="DI121" s="990"/>
      <c r="DJ121" s="990"/>
      <c r="DK121" s="990"/>
      <c r="DL121" s="990">
        <v>10445</v>
      </c>
      <c r="DM121" s="990"/>
      <c r="DN121" s="990"/>
      <c r="DO121" s="990"/>
      <c r="DP121" s="990"/>
      <c r="DQ121" s="990">
        <v>9940</v>
      </c>
      <c r="DR121" s="990"/>
      <c r="DS121" s="990"/>
      <c r="DT121" s="990"/>
      <c r="DU121" s="990"/>
      <c r="DV121" s="991">
        <v>0.5</v>
      </c>
      <c r="DW121" s="991"/>
      <c r="DX121" s="991"/>
      <c r="DY121" s="991"/>
      <c r="DZ121" s="992"/>
    </row>
    <row r="122" spans="1:130" s="226" customFormat="1" ht="26.25" customHeight="1">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167</v>
      </c>
      <c r="AB122" s="1029"/>
      <c r="AC122" s="1029"/>
      <c r="AD122" s="1029"/>
      <c r="AE122" s="1030"/>
      <c r="AF122" s="1031" t="s">
        <v>167</v>
      </c>
      <c r="AG122" s="1029"/>
      <c r="AH122" s="1029"/>
      <c r="AI122" s="1029"/>
      <c r="AJ122" s="1030"/>
      <c r="AK122" s="1031" t="s">
        <v>167</v>
      </c>
      <c r="AL122" s="1029"/>
      <c r="AM122" s="1029"/>
      <c r="AN122" s="1029"/>
      <c r="AO122" s="1030"/>
      <c r="AP122" s="1032" t="s">
        <v>167</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3863170</v>
      </c>
      <c r="BR122" s="1068"/>
      <c r="BS122" s="1068"/>
      <c r="BT122" s="1068"/>
      <c r="BU122" s="1068"/>
      <c r="BV122" s="1068">
        <v>3817512</v>
      </c>
      <c r="BW122" s="1068"/>
      <c r="BX122" s="1068"/>
      <c r="BY122" s="1068"/>
      <c r="BZ122" s="1068"/>
      <c r="CA122" s="1068">
        <v>3764492</v>
      </c>
      <c r="CB122" s="1068"/>
      <c r="CC122" s="1068"/>
      <c r="CD122" s="1068"/>
      <c r="CE122" s="1068"/>
      <c r="CF122" s="1088">
        <v>184.3</v>
      </c>
      <c r="CG122" s="1089"/>
      <c r="CH122" s="1089"/>
      <c r="CI122" s="1089"/>
      <c r="CJ122" s="1089"/>
      <c r="CK122" s="1080"/>
      <c r="CL122" s="1081"/>
      <c r="CM122" s="1081"/>
      <c r="CN122" s="1081"/>
      <c r="CO122" s="1082"/>
      <c r="CP122" s="1090" t="s">
        <v>400</v>
      </c>
      <c r="CQ122" s="1091"/>
      <c r="CR122" s="1091"/>
      <c r="CS122" s="1091"/>
      <c r="CT122" s="1091"/>
      <c r="CU122" s="1091"/>
      <c r="CV122" s="1091"/>
      <c r="CW122" s="1091"/>
      <c r="CX122" s="1091"/>
      <c r="CY122" s="1091"/>
      <c r="CZ122" s="1091"/>
      <c r="DA122" s="1091"/>
      <c r="DB122" s="1091"/>
      <c r="DC122" s="1091"/>
      <c r="DD122" s="1091"/>
      <c r="DE122" s="1091"/>
      <c r="DF122" s="1092"/>
      <c r="DG122" s="989">
        <v>11343</v>
      </c>
      <c r="DH122" s="990"/>
      <c r="DI122" s="990"/>
      <c r="DJ122" s="990"/>
      <c r="DK122" s="990"/>
      <c r="DL122" s="990">
        <v>10277</v>
      </c>
      <c r="DM122" s="990"/>
      <c r="DN122" s="990"/>
      <c r="DO122" s="990"/>
      <c r="DP122" s="990"/>
      <c r="DQ122" s="990">
        <v>9035</v>
      </c>
      <c r="DR122" s="990"/>
      <c r="DS122" s="990"/>
      <c r="DT122" s="990"/>
      <c r="DU122" s="990"/>
      <c r="DV122" s="991">
        <v>0.4</v>
      </c>
      <c r="DW122" s="991"/>
      <c r="DX122" s="991"/>
      <c r="DY122" s="991"/>
      <c r="DZ122" s="992"/>
    </row>
    <row r="123" spans="1:130" s="226" customFormat="1" ht="26.25" customHeight="1">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167</v>
      </c>
      <c r="AB123" s="1029"/>
      <c r="AC123" s="1029"/>
      <c r="AD123" s="1029"/>
      <c r="AE123" s="1030"/>
      <c r="AF123" s="1031" t="s">
        <v>167</v>
      </c>
      <c r="AG123" s="1029"/>
      <c r="AH123" s="1029"/>
      <c r="AI123" s="1029"/>
      <c r="AJ123" s="1030"/>
      <c r="AK123" s="1031" t="s">
        <v>167</v>
      </c>
      <c r="AL123" s="1029"/>
      <c r="AM123" s="1029"/>
      <c r="AN123" s="1029"/>
      <c r="AO123" s="1030"/>
      <c r="AP123" s="1032" t="s">
        <v>167</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457</v>
      </c>
      <c r="BP123" s="1076"/>
      <c r="BQ123" s="1135">
        <v>11433791</v>
      </c>
      <c r="BR123" s="1136"/>
      <c r="BS123" s="1136"/>
      <c r="BT123" s="1136"/>
      <c r="BU123" s="1136"/>
      <c r="BV123" s="1136">
        <v>11536299</v>
      </c>
      <c r="BW123" s="1136"/>
      <c r="BX123" s="1136"/>
      <c r="BY123" s="1136"/>
      <c r="BZ123" s="1136"/>
      <c r="CA123" s="1136">
        <v>11072559</v>
      </c>
      <c r="CB123" s="1136"/>
      <c r="CC123" s="1136"/>
      <c r="CD123" s="1136"/>
      <c r="CE123" s="1136"/>
      <c r="CF123" s="1069"/>
      <c r="CG123" s="1070"/>
      <c r="CH123" s="1070"/>
      <c r="CI123" s="1070"/>
      <c r="CJ123" s="1071"/>
      <c r="CK123" s="1080"/>
      <c r="CL123" s="1081"/>
      <c r="CM123" s="1081"/>
      <c r="CN123" s="1081"/>
      <c r="CO123" s="1082"/>
      <c r="CP123" s="1090" t="s">
        <v>394</v>
      </c>
      <c r="CQ123" s="1091"/>
      <c r="CR123" s="1091"/>
      <c r="CS123" s="1091"/>
      <c r="CT123" s="1091"/>
      <c r="CU123" s="1091"/>
      <c r="CV123" s="1091"/>
      <c r="CW123" s="1091"/>
      <c r="CX123" s="1091"/>
      <c r="CY123" s="1091"/>
      <c r="CZ123" s="1091"/>
      <c r="DA123" s="1091"/>
      <c r="DB123" s="1091"/>
      <c r="DC123" s="1091"/>
      <c r="DD123" s="1091"/>
      <c r="DE123" s="1091"/>
      <c r="DF123" s="1092"/>
      <c r="DG123" s="1028" t="s">
        <v>167</v>
      </c>
      <c r="DH123" s="1029"/>
      <c r="DI123" s="1029"/>
      <c r="DJ123" s="1029"/>
      <c r="DK123" s="1030"/>
      <c r="DL123" s="1031" t="s">
        <v>167</v>
      </c>
      <c r="DM123" s="1029"/>
      <c r="DN123" s="1029"/>
      <c r="DO123" s="1029"/>
      <c r="DP123" s="1030"/>
      <c r="DQ123" s="1031" t="s">
        <v>167</v>
      </c>
      <c r="DR123" s="1029"/>
      <c r="DS123" s="1029"/>
      <c r="DT123" s="1029"/>
      <c r="DU123" s="1030"/>
      <c r="DV123" s="1032" t="s">
        <v>167</v>
      </c>
      <c r="DW123" s="1033"/>
      <c r="DX123" s="1033"/>
      <c r="DY123" s="1033"/>
      <c r="DZ123" s="1034"/>
    </row>
    <row r="124" spans="1:130" s="226" customFormat="1" ht="26.25" customHeight="1" thickBot="1">
      <c r="A124" s="1129"/>
      <c r="B124" s="1016"/>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167</v>
      </c>
      <c r="AB124" s="1029"/>
      <c r="AC124" s="1029"/>
      <c r="AD124" s="1029"/>
      <c r="AE124" s="1030"/>
      <c r="AF124" s="1031" t="s">
        <v>167</v>
      </c>
      <c r="AG124" s="1029"/>
      <c r="AH124" s="1029"/>
      <c r="AI124" s="1029"/>
      <c r="AJ124" s="1030"/>
      <c r="AK124" s="1031" t="s">
        <v>167</v>
      </c>
      <c r="AL124" s="1029"/>
      <c r="AM124" s="1029"/>
      <c r="AN124" s="1029"/>
      <c r="AO124" s="1030"/>
      <c r="AP124" s="1032" t="s">
        <v>167</v>
      </c>
      <c r="AQ124" s="1033"/>
      <c r="AR124" s="1033"/>
      <c r="AS124" s="1033"/>
      <c r="AT124" s="1034"/>
      <c r="AU124" s="1131" t="s">
        <v>458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167</v>
      </c>
      <c r="BR124" s="1098"/>
      <c r="BS124" s="1098"/>
      <c r="BT124" s="1098"/>
      <c r="BU124" s="1098"/>
      <c r="BV124" s="1098" t="s">
        <v>167</v>
      </c>
      <c r="BW124" s="1098"/>
      <c r="BX124" s="1098"/>
      <c r="BY124" s="1098"/>
      <c r="BZ124" s="1098"/>
      <c r="CA124" s="1098" t="s">
        <v>167</v>
      </c>
      <c r="CB124" s="1098"/>
      <c r="CC124" s="1098"/>
      <c r="CD124" s="1098"/>
      <c r="CE124" s="1098"/>
      <c r="CF124" s="1099"/>
      <c r="CG124" s="1100"/>
      <c r="CH124" s="1100"/>
      <c r="CI124" s="1100"/>
      <c r="CJ124" s="1101"/>
      <c r="CK124" s="1083"/>
      <c r="CL124" s="1083"/>
      <c r="CM124" s="1083"/>
      <c r="CN124" s="1083"/>
      <c r="CO124" s="1084"/>
      <c r="CP124" s="1090" t="s">
        <v>459</v>
      </c>
      <c r="CQ124" s="1091"/>
      <c r="CR124" s="1091"/>
      <c r="CS124" s="1091"/>
      <c r="CT124" s="1091"/>
      <c r="CU124" s="1091"/>
      <c r="CV124" s="1091"/>
      <c r="CW124" s="1091"/>
      <c r="CX124" s="1091"/>
      <c r="CY124" s="1091"/>
      <c r="CZ124" s="1091"/>
      <c r="DA124" s="1091"/>
      <c r="DB124" s="1091"/>
      <c r="DC124" s="1091"/>
      <c r="DD124" s="1091"/>
      <c r="DE124" s="1091"/>
      <c r="DF124" s="1092"/>
      <c r="DG124" s="1075" t="s">
        <v>167</v>
      </c>
      <c r="DH124" s="1054"/>
      <c r="DI124" s="1054"/>
      <c r="DJ124" s="1054"/>
      <c r="DK124" s="1055"/>
      <c r="DL124" s="1053" t="s">
        <v>167</v>
      </c>
      <c r="DM124" s="1054"/>
      <c r="DN124" s="1054"/>
      <c r="DO124" s="1054"/>
      <c r="DP124" s="1055"/>
      <c r="DQ124" s="1053" t="s">
        <v>167</v>
      </c>
      <c r="DR124" s="1054"/>
      <c r="DS124" s="1054"/>
      <c r="DT124" s="1054"/>
      <c r="DU124" s="1055"/>
      <c r="DV124" s="1056" t="s">
        <v>167</v>
      </c>
      <c r="DW124" s="1057"/>
      <c r="DX124" s="1057"/>
      <c r="DY124" s="1057"/>
      <c r="DZ124" s="1058"/>
    </row>
    <row r="125" spans="1:130" s="226" customFormat="1" ht="26.25" customHeight="1">
      <c r="A125" s="1129"/>
      <c r="B125" s="1016"/>
      <c r="C125" s="986" t="s">
        <v>448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167</v>
      </c>
      <c r="AB125" s="1029"/>
      <c r="AC125" s="1029"/>
      <c r="AD125" s="1029"/>
      <c r="AE125" s="1030"/>
      <c r="AF125" s="1031" t="s">
        <v>167</v>
      </c>
      <c r="AG125" s="1029"/>
      <c r="AH125" s="1029"/>
      <c r="AI125" s="1029"/>
      <c r="AJ125" s="1030"/>
      <c r="AK125" s="1031" t="s">
        <v>167</v>
      </c>
      <c r="AL125" s="1029"/>
      <c r="AM125" s="1029"/>
      <c r="AN125" s="1029"/>
      <c r="AO125" s="1030"/>
      <c r="AP125" s="1032" t="s">
        <v>167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460</v>
      </c>
      <c r="CL125" s="1078"/>
      <c r="CM125" s="1078"/>
      <c r="CN125" s="1078"/>
      <c r="CO125" s="1079"/>
      <c r="CP125" s="1010" t="s">
        <v>461</v>
      </c>
      <c r="CQ125" s="959"/>
      <c r="CR125" s="959"/>
      <c r="CS125" s="959"/>
      <c r="CT125" s="959"/>
      <c r="CU125" s="959"/>
      <c r="CV125" s="959"/>
      <c r="CW125" s="959"/>
      <c r="CX125" s="959"/>
      <c r="CY125" s="959"/>
      <c r="CZ125" s="959"/>
      <c r="DA125" s="959"/>
      <c r="DB125" s="959"/>
      <c r="DC125" s="959"/>
      <c r="DD125" s="959"/>
      <c r="DE125" s="959"/>
      <c r="DF125" s="960"/>
      <c r="DG125" s="996" t="s">
        <v>167</v>
      </c>
      <c r="DH125" s="997"/>
      <c r="DI125" s="997"/>
      <c r="DJ125" s="997"/>
      <c r="DK125" s="997"/>
      <c r="DL125" s="997" t="s">
        <v>167</v>
      </c>
      <c r="DM125" s="997"/>
      <c r="DN125" s="997"/>
      <c r="DO125" s="997"/>
      <c r="DP125" s="997"/>
      <c r="DQ125" s="997" t="s">
        <v>167</v>
      </c>
      <c r="DR125" s="997"/>
      <c r="DS125" s="997"/>
      <c r="DT125" s="997"/>
      <c r="DU125" s="997"/>
      <c r="DV125" s="998" t="s">
        <v>167</v>
      </c>
      <c r="DW125" s="998"/>
      <c r="DX125" s="998"/>
      <c r="DY125" s="998"/>
      <c r="DZ125" s="999"/>
    </row>
    <row r="126" spans="1:130" s="226" customFormat="1" ht="26.25" customHeight="1" thickBot="1">
      <c r="A126" s="1129"/>
      <c r="B126" s="1016"/>
      <c r="C126" s="986" t="s">
        <v>450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167</v>
      </c>
      <c r="AB126" s="1029"/>
      <c r="AC126" s="1029"/>
      <c r="AD126" s="1029"/>
      <c r="AE126" s="1030"/>
      <c r="AF126" s="1031" t="s">
        <v>167</v>
      </c>
      <c r="AG126" s="1029"/>
      <c r="AH126" s="1029"/>
      <c r="AI126" s="1029"/>
      <c r="AJ126" s="1030"/>
      <c r="AK126" s="1031" t="s">
        <v>167</v>
      </c>
      <c r="AL126" s="1029"/>
      <c r="AM126" s="1029"/>
      <c r="AN126" s="1029"/>
      <c r="AO126" s="1030"/>
      <c r="AP126" s="1032" t="s">
        <v>167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462</v>
      </c>
      <c r="CQ126" s="1020"/>
      <c r="CR126" s="1020"/>
      <c r="CS126" s="1020"/>
      <c r="CT126" s="1020"/>
      <c r="CU126" s="1020"/>
      <c r="CV126" s="1020"/>
      <c r="CW126" s="1020"/>
      <c r="CX126" s="1020"/>
      <c r="CY126" s="1020"/>
      <c r="CZ126" s="1020"/>
      <c r="DA126" s="1020"/>
      <c r="DB126" s="1020"/>
      <c r="DC126" s="1020"/>
      <c r="DD126" s="1020"/>
      <c r="DE126" s="1020"/>
      <c r="DF126" s="1021"/>
      <c r="DG126" s="989" t="s">
        <v>167</v>
      </c>
      <c r="DH126" s="990"/>
      <c r="DI126" s="990"/>
      <c r="DJ126" s="990"/>
      <c r="DK126" s="990"/>
      <c r="DL126" s="990" t="s">
        <v>167</v>
      </c>
      <c r="DM126" s="990"/>
      <c r="DN126" s="990"/>
      <c r="DO126" s="990"/>
      <c r="DP126" s="990"/>
      <c r="DQ126" s="990">
        <v>65749</v>
      </c>
      <c r="DR126" s="990"/>
      <c r="DS126" s="990"/>
      <c r="DT126" s="990"/>
      <c r="DU126" s="990"/>
      <c r="DV126" s="991">
        <v>3.2</v>
      </c>
      <c r="DW126" s="991"/>
      <c r="DX126" s="991"/>
      <c r="DY126" s="991"/>
      <c r="DZ126" s="992"/>
    </row>
    <row r="127" spans="1:130" s="226" customFormat="1" ht="26.25" customHeight="1">
      <c r="A127" s="1130"/>
      <c r="B127" s="1018"/>
      <c r="C127" s="1072" t="s">
        <v>463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167</v>
      </c>
      <c r="AB127" s="1029"/>
      <c r="AC127" s="1029"/>
      <c r="AD127" s="1029"/>
      <c r="AE127" s="1030"/>
      <c r="AF127" s="1031" t="s">
        <v>167</v>
      </c>
      <c r="AG127" s="1029"/>
      <c r="AH127" s="1029"/>
      <c r="AI127" s="1029"/>
      <c r="AJ127" s="1030"/>
      <c r="AK127" s="1031" t="s">
        <v>167</v>
      </c>
      <c r="AL127" s="1029"/>
      <c r="AM127" s="1029"/>
      <c r="AN127" s="1029"/>
      <c r="AO127" s="1030"/>
      <c r="AP127" s="1032" t="s">
        <v>167</v>
      </c>
      <c r="AQ127" s="1033"/>
      <c r="AR127" s="1033"/>
      <c r="AS127" s="1033"/>
      <c r="AT127" s="1034"/>
      <c r="AU127" s="262"/>
      <c r="AV127" s="262"/>
      <c r="AW127" s="262"/>
      <c r="AX127" s="1102" t="s">
        <v>464</v>
      </c>
      <c r="AY127" s="1103"/>
      <c r="AZ127" s="1103"/>
      <c r="BA127" s="1103"/>
      <c r="BB127" s="1103"/>
      <c r="BC127" s="1103"/>
      <c r="BD127" s="1103"/>
      <c r="BE127" s="1104"/>
      <c r="BF127" s="1105" t="s">
        <v>465</v>
      </c>
      <c r="BG127" s="1103"/>
      <c r="BH127" s="1103"/>
      <c r="BI127" s="1103"/>
      <c r="BJ127" s="1103"/>
      <c r="BK127" s="1103"/>
      <c r="BL127" s="1104"/>
      <c r="BM127" s="1105" t="s">
        <v>466</v>
      </c>
      <c r="BN127" s="1103"/>
      <c r="BO127" s="1103"/>
      <c r="BP127" s="1103"/>
      <c r="BQ127" s="1103"/>
      <c r="BR127" s="1103"/>
      <c r="BS127" s="1104"/>
      <c r="BT127" s="1105" t="s">
        <v>467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468</v>
      </c>
      <c r="CQ127" s="1020"/>
      <c r="CR127" s="1020"/>
      <c r="CS127" s="1020"/>
      <c r="CT127" s="1020"/>
      <c r="CU127" s="1020"/>
      <c r="CV127" s="1020"/>
      <c r="CW127" s="1020"/>
      <c r="CX127" s="1020"/>
      <c r="CY127" s="1020"/>
      <c r="CZ127" s="1020"/>
      <c r="DA127" s="1020"/>
      <c r="DB127" s="1020"/>
      <c r="DC127" s="1020"/>
      <c r="DD127" s="1020"/>
      <c r="DE127" s="1020"/>
      <c r="DF127" s="1021"/>
      <c r="DG127" s="989" t="s">
        <v>167</v>
      </c>
      <c r="DH127" s="990"/>
      <c r="DI127" s="990"/>
      <c r="DJ127" s="990"/>
      <c r="DK127" s="990"/>
      <c r="DL127" s="990" t="s">
        <v>167</v>
      </c>
      <c r="DM127" s="990"/>
      <c r="DN127" s="990"/>
      <c r="DO127" s="990"/>
      <c r="DP127" s="990"/>
      <c r="DQ127" s="990" t="s">
        <v>167</v>
      </c>
      <c r="DR127" s="990"/>
      <c r="DS127" s="990"/>
      <c r="DT127" s="990"/>
      <c r="DU127" s="990"/>
      <c r="DV127" s="991" t="s">
        <v>167</v>
      </c>
      <c r="DW127" s="991"/>
      <c r="DX127" s="991"/>
      <c r="DY127" s="991"/>
      <c r="DZ127" s="992"/>
    </row>
    <row r="128" spans="1:130" s="226" customFormat="1" ht="26.25" customHeight="1" thickBot="1">
      <c r="A128" s="1113" t="s">
        <v>469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470</v>
      </c>
      <c r="X128" s="1115"/>
      <c r="Y128" s="1115"/>
      <c r="Z128" s="1116"/>
      <c r="AA128" s="1117">
        <v>54533</v>
      </c>
      <c r="AB128" s="1118"/>
      <c r="AC128" s="1118"/>
      <c r="AD128" s="1118"/>
      <c r="AE128" s="1119"/>
      <c r="AF128" s="1120">
        <v>67062</v>
      </c>
      <c r="AG128" s="1118"/>
      <c r="AH128" s="1118"/>
      <c r="AI128" s="1118"/>
      <c r="AJ128" s="1119"/>
      <c r="AK128" s="1120">
        <v>55421</v>
      </c>
      <c r="AL128" s="1118"/>
      <c r="AM128" s="1118"/>
      <c r="AN128" s="1118"/>
      <c r="AO128" s="1119"/>
      <c r="AP128" s="1121"/>
      <c r="AQ128" s="1122"/>
      <c r="AR128" s="1122"/>
      <c r="AS128" s="1122"/>
      <c r="AT128" s="1123"/>
      <c r="AU128" s="262"/>
      <c r="AV128" s="262"/>
      <c r="AW128" s="262"/>
      <c r="AX128" s="958" t="s">
        <v>471</v>
      </c>
      <c r="AY128" s="959"/>
      <c r="AZ128" s="959"/>
      <c r="BA128" s="959"/>
      <c r="BB128" s="959"/>
      <c r="BC128" s="959"/>
      <c r="BD128" s="959"/>
      <c r="BE128" s="960"/>
      <c r="BF128" s="1124" t="s">
        <v>167</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472</v>
      </c>
      <c r="CQ128" s="1107"/>
      <c r="CR128" s="1107"/>
      <c r="CS128" s="1107"/>
      <c r="CT128" s="1107"/>
      <c r="CU128" s="1107"/>
      <c r="CV128" s="1107"/>
      <c r="CW128" s="1107"/>
      <c r="CX128" s="1107"/>
      <c r="CY128" s="1107"/>
      <c r="CZ128" s="1107"/>
      <c r="DA128" s="1107"/>
      <c r="DB128" s="1107"/>
      <c r="DC128" s="1107"/>
      <c r="DD128" s="1107"/>
      <c r="DE128" s="1107"/>
      <c r="DF128" s="1108"/>
      <c r="DG128" s="1109" t="s">
        <v>167</v>
      </c>
      <c r="DH128" s="1110"/>
      <c r="DI128" s="1110"/>
      <c r="DJ128" s="1110"/>
      <c r="DK128" s="1110"/>
      <c r="DL128" s="1110" t="s">
        <v>167</v>
      </c>
      <c r="DM128" s="1110"/>
      <c r="DN128" s="1110"/>
      <c r="DO128" s="1110"/>
      <c r="DP128" s="1110"/>
      <c r="DQ128" s="1110" t="s">
        <v>167</v>
      </c>
      <c r="DR128" s="1110"/>
      <c r="DS128" s="1110"/>
      <c r="DT128" s="1110"/>
      <c r="DU128" s="1110"/>
      <c r="DV128" s="1111" t="s">
        <v>167</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473</v>
      </c>
      <c r="X129" s="1144"/>
      <c r="Y129" s="1144"/>
      <c r="Z129" s="1145"/>
      <c r="AA129" s="1028">
        <v>2481942</v>
      </c>
      <c r="AB129" s="1029"/>
      <c r="AC129" s="1029"/>
      <c r="AD129" s="1029"/>
      <c r="AE129" s="1030"/>
      <c r="AF129" s="1031">
        <v>2425035</v>
      </c>
      <c r="AG129" s="1029"/>
      <c r="AH129" s="1029"/>
      <c r="AI129" s="1029"/>
      <c r="AJ129" s="1030"/>
      <c r="AK129" s="1031">
        <v>2405738</v>
      </c>
      <c r="AL129" s="1029"/>
      <c r="AM129" s="1029"/>
      <c r="AN129" s="1029"/>
      <c r="AO129" s="1030"/>
      <c r="AP129" s="1146"/>
      <c r="AQ129" s="1147"/>
      <c r="AR129" s="1147"/>
      <c r="AS129" s="1147"/>
      <c r="AT129" s="1148"/>
      <c r="AU129" s="264"/>
      <c r="AV129" s="264"/>
      <c r="AW129" s="264"/>
      <c r="AX129" s="1137" t="s">
        <v>474</v>
      </c>
      <c r="AY129" s="1020"/>
      <c r="AZ129" s="1020"/>
      <c r="BA129" s="1020"/>
      <c r="BB129" s="1020"/>
      <c r="BC129" s="1020"/>
      <c r="BD129" s="1020"/>
      <c r="BE129" s="1021"/>
      <c r="BF129" s="1138" t="s">
        <v>167</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476</v>
      </c>
      <c r="X130" s="1144"/>
      <c r="Y130" s="1144"/>
      <c r="Z130" s="1145"/>
      <c r="AA130" s="1028">
        <v>401387</v>
      </c>
      <c r="AB130" s="1029"/>
      <c r="AC130" s="1029"/>
      <c r="AD130" s="1029"/>
      <c r="AE130" s="1030"/>
      <c r="AF130" s="1031">
        <v>378640</v>
      </c>
      <c r="AG130" s="1029"/>
      <c r="AH130" s="1029"/>
      <c r="AI130" s="1029"/>
      <c r="AJ130" s="1030"/>
      <c r="AK130" s="1031">
        <v>363560</v>
      </c>
      <c r="AL130" s="1029"/>
      <c r="AM130" s="1029"/>
      <c r="AN130" s="1029"/>
      <c r="AO130" s="1030"/>
      <c r="AP130" s="1146"/>
      <c r="AQ130" s="1147"/>
      <c r="AR130" s="1147"/>
      <c r="AS130" s="1147"/>
      <c r="AT130" s="1148"/>
      <c r="AU130" s="264"/>
      <c r="AV130" s="264"/>
      <c r="AW130" s="264"/>
      <c r="AX130" s="1137" t="s">
        <v>477</v>
      </c>
      <c r="AY130" s="1020"/>
      <c r="AZ130" s="1020"/>
      <c r="BA130" s="1020"/>
      <c r="BB130" s="1020"/>
      <c r="BC130" s="1020"/>
      <c r="BD130" s="1020"/>
      <c r="BE130" s="1021"/>
      <c r="BF130" s="1174">
        <v>-0.2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478</v>
      </c>
      <c r="X131" s="1182"/>
      <c r="Y131" s="1182"/>
      <c r="Z131" s="1183"/>
      <c r="AA131" s="1075">
        <v>2080555</v>
      </c>
      <c r="AB131" s="1054"/>
      <c r="AC131" s="1054"/>
      <c r="AD131" s="1054"/>
      <c r="AE131" s="1055"/>
      <c r="AF131" s="1053">
        <v>2046395</v>
      </c>
      <c r="AG131" s="1054"/>
      <c r="AH131" s="1054"/>
      <c r="AI131" s="1054"/>
      <c r="AJ131" s="1055"/>
      <c r="AK131" s="1053">
        <v>2042178</v>
      </c>
      <c r="AL131" s="1054"/>
      <c r="AM131" s="1054"/>
      <c r="AN131" s="1054"/>
      <c r="AO131" s="1055"/>
      <c r="AP131" s="1184"/>
      <c r="AQ131" s="1185"/>
      <c r="AR131" s="1185"/>
      <c r="AS131" s="1185"/>
      <c r="AT131" s="1186"/>
      <c r="AU131" s="264"/>
      <c r="AV131" s="264"/>
      <c r="AW131" s="264"/>
      <c r="AX131" s="1156" t="s">
        <v>479</v>
      </c>
      <c r="AY131" s="1107"/>
      <c r="AZ131" s="1107"/>
      <c r="BA131" s="1107"/>
      <c r="BB131" s="1107"/>
      <c r="BC131" s="1107"/>
      <c r="BD131" s="1107"/>
      <c r="BE131" s="1108"/>
      <c r="BF131" s="1157" t="s">
        <v>167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481</v>
      </c>
      <c r="W132" s="1167"/>
      <c r="X132" s="1167"/>
      <c r="Y132" s="1167"/>
      <c r="Z132" s="1168"/>
      <c r="AA132" s="1169">
        <v>-1.0357332539999999</v>
      </c>
      <c r="AB132" s="1170"/>
      <c r="AC132" s="1170"/>
      <c r="AD132" s="1170"/>
      <c r="AE132" s="1171"/>
      <c r="AF132" s="1172">
        <v>-0.88506862100000006</v>
      </c>
      <c r="AG132" s="1170"/>
      <c r="AH132" s="1170"/>
      <c r="AI132" s="1170"/>
      <c r="AJ132" s="1171"/>
      <c r="AK132" s="1172">
        <v>1.1320266889999999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482</v>
      </c>
      <c r="W133" s="1150"/>
      <c r="X133" s="1150"/>
      <c r="Y133" s="1150"/>
      <c r="Z133" s="1151"/>
      <c r="AA133" s="1152">
        <v>-1.2</v>
      </c>
      <c r="AB133" s="1153"/>
      <c r="AC133" s="1153"/>
      <c r="AD133" s="1153"/>
      <c r="AE133" s="1154"/>
      <c r="AF133" s="1152">
        <v>-1.5</v>
      </c>
      <c r="AG133" s="1153"/>
      <c r="AH133" s="1153"/>
      <c r="AI133" s="1153"/>
      <c r="AJ133" s="1154"/>
      <c r="AK133" s="1152">
        <v>-0.2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FtPxLIE+fmPz888b5cL5ceTKWJtcJtPGwry0KoX5UZmpbeDehdNBf+oCIVvRaVCNemxggbe+oI8kPWtsXWNPQ==" saltValue="vLQjlMhXb3zM0c7T5Mjs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orFFetI3r8yxgTdsOOyD86nm849tQ2zJ1hcKG08ca5J1s7Vh2XKCrMCAkoB8YEeGy0dvt5G3o2kin9lwA5g2g==" saltValue="/dz2Nn4ni37wgBcaRJZQe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a2V/2Kz0S33A0w4G6unZdOecGG6XYVEgxlpSNUP+YSkSlgTaJ3/KlzQMGCuQs51wzVGSVjCSsSQbSTPNHT5Zg==" saltValue="HVlw2WGm70WDcURBzp8Z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491</v>
      </c>
      <c r="AL9" s="1193"/>
      <c r="AM9" s="1193"/>
      <c r="AN9" s="1194"/>
      <c r="AO9" s="292">
        <v>750519</v>
      </c>
      <c r="AP9" s="292">
        <v>98493</v>
      </c>
      <c r="AQ9" s="293">
        <v>107310</v>
      </c>
      <c r="AR9" s="294">
        <v>-8.1999999999999993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492</v>
      </c>
      <c r="AL10" s="1193"/>
      <c r="AM10" s="1193"/>
      <c r="AN10" s="1194"/>
      <c r="AO10" s="295">
        <v>128709</v>
      </c>
      <c r="AP10" s="295">
        <v>16891</v>
      </c>
      <c r="AQ10" s="296">
        <v>12629</v>
      </c>
      <c r="AR10" s="297">
        <v>33.700000000000003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493</v>
      </c>
      <c r="AL11" s="1193"/>
      <c r="AM11" s="1193"/>
      <c r="AN11" s="1194"/>
      <c r="AO11" s="295">
        <v>18577</v>
      </c>
      <c r="AP11" s="295">
        <v>2438</v>
      </c>
      <c r="AQ11" s="296">
        <v>13528</v>
      </c>
      <c r="AR11" s="297">
        <v>-82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494</v>
      </c>
      <c r="AL12" s="1193"/>
      <c r="AM12" s="1193"/>
      <c r="AN12" s="1194"/>
      <c r="AO12" s="295" t="s">
        <v>495</v>
      </c>
      <c r="AP12" s="295" t="s">
        <v>495</v>
      </c>
      <c r="AQ12" s="296">
        <v>1569</v>
      </c>
      <c r="AR12" s="297" t="s">
        <v>495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495</v>
      </c>
      <c r="AP13" s="295" t="s">
        <v>495</v>
      </c>
      <c r="AQ13" s="296" t="s">
        <v>495</v>
      </c>
      <c r="AR13" s="297" t="s">
        <v>495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497</v>
      </c>
      <c r="AL14" s="1193"/>
      <c r="AM14" s="1193"/>
      <c r="AN14" s="1194"/>
      <c r="AO14" s="295">
        <v>36567</v>
      </c>
      <c r="AP14" s="295">
        <v>4799</v>
      </c>
      <c r="AQ14" s="296">
        <v>5788</v>
      </c>
      <c r="AR14" s="297">
        <v>-17.100000000000001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498</v>
      </c>
      <c r="AL15" s="1193"/>
      <c r="AM15" s="1193"/>
      <c r="AN15" s="1194"/>
      <c r="AO15" s="295">
        <v>20100</v>
      </c>
      <c r="AP15" s="295">
        <v>2638</v>
      </c>
      <c r="AQ15" s="296">
        <v>2674</v>
      </c>
      <c r="AR15" s="297">
        <v>-1.3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499</v>
      </c>
      <c r="AL16" s="1196"/>
      <c r="AM16" s="1196"/>
      <c r="AN16" s="1197"/>
      <c r="AO16" s="295">
        <v>-101179</v>
      </c>
      <c r="AP16" s="295">
        <v>-13278</v>
      </c>
      <c r="AQ16" s="296">
        <v>-10217</v>
      </c>
      <c r="AR16" s="297">
        <v>30</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853293</v>
      </c>
      <c r="AP17" s="295">
        <v>111981</v>
      </c>
      <c r="AQ17" s="296">
        <v>133280</v>
      </c>
      <c r="AR17" s="297">
        <v>-16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504</v>
      </c>
      <c r="AL21" s="1188"/>
      <c r="AM21" s="1188"/>
      <c r="AN21" s="1189"/>
      <c r="AO21" s="307">
        <v>11.68</v>
      </c>
      <c r="AP21" s="308">
        <v>12.41</v>
      </c>
      <c r="AQ21" s="309">
        <v>-0.73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505</v>
      </c>
      <c r="AL22" s="1188"/>
      <c r="AM22" s="1188"/>
      <c r="AN22" s="1189"/>
      <c r="AO22" s="312">
        <v>93.9</v>
      </c>
      <c r="AP22" s="313">
        <v>96.1</v>
      </c>
      <c r="AQ22" s="314">
        <v>-2.2000000000000002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510</v>
      </c>
      <c r="AL32" s="1204"/>
      <c r="AM32" s="1204"/>
      <c r="AN32" s="1205"/>
      <c r="AO32" s="322">
        <v>267800</v>
      </c>
      <c r="AP32" s="322">
        <v>35144</v>
      </c>
      <c r="AQ32" s="323">
        <v>65207</v>
      </c>
      <c r="AR32" s="324">
        <v>-46.1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511</v>
      </c>
      <c r="AL33" s="1204"/>
      <c r="AM33" s="1204"/>
      <c r="AN33" s="1205"/>
      <c r="AO33" s="322" t="s">
        <v>495</v>
      </c>
      <c r="AP33" s="322" t="s">
        <v>495</v>
      </c>
      <c r="AQ33" s="323" t="s">
        <v>495</v>
      </c>
      <c r="AR33" s="324" t="s">
        <v>495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512</v>
      </c>
      <c r="AL34" s="1204"/>
      <c r="AM34" s="1204"/>
      <c r="AN34" s="1205"/>
      <c r="AO34" s="322" t="s">
        <v>495</v>
      </c>
      <c r="AP34" s="322" t="s">
        <v>495</v>
      </c>
      <c r="AQ34" s="323" t="s">
        <v>495</v>
      </c>
      <c r="AR34" s="324" t="s">
        <v>495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513</v>
      </c>
      <c r="AL35" s="1204"/>
      <c r="AM35" s="1204"/>
      <c r="AN35" s="1205"/>
      <c r="AO35" s="322">
        <v>162926</v>
      </c>
      <c r="AP35" s="322">
        <v>21381</v>
      </c>
      <c r="AQ35" s="323">
        <v>23731</v>
      </c>
      <c r="AR35" s="324">
        <v>-9.9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514</v>
      </c>
      <c r="AL36" s="1204"/>
      <c r="AM36" s="1204"/>
      <c r="AN36" s="1205"/>
      <c r="AO36" s="322">
        <v>11373</v>
      </c>
      <c r="AP36" s="322">
        <v>1493</v>
      </c>
      <c r="AQ36" s="323">
        <v>4111</v>
      </c>
      <c r="AR36" s="324">
        <v>-63.7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515</v>
      </c>
      <c r="AL37" s="1204"/>
      <c r="AM37" s="1204"/>
      <c r="AN37" s="1205"/>
      <c r="AO37" s="322" t="s">
        <v>495</v>
      </c>
      <c r="AP37" s="322" t="s">
        <v>495</v>
      </c>
      <c r="AQ37" s="323">
        <v>745</v>
      </c>
      <c r="AR37" s="324" t="s">
        <v>495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516</v>
      </c>
      <c r="AL38" s="1207"/>
      <c r="AM38" s="1207"/>
      <c r="AN38" s="1208"/>
      <c r="AO38" s="325" t="s">
        <v>495</v>
      </c>
      <c r="AP38" s="325" t="s">
        <v>495</v>
      </c>
      <c r="AQ38" s="326">
        <v>5</v>
      </c>
      <c r="AR38" s="314" t="s">
        <v>495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517</v>
      </c>
      <c r="AL39" s="1207"/>
      <c r="AM39" s="1207"/>
      <c r="AN39" s="1208"/>
      <c r="AO39" s="322">
        <v>-55421</v>
      </c>
      <c r="AP39" s="322">
        <v>-7273</v>
      </c>
      <c r="AQ39" s="323">
        <v>-2298</v>
      </c>
      <c r="AR39" s="324">
        <v>216.5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518</v>
      </c>
      <c r="AL40" s="1204"/>
      <c r="AM40" s="1204"/>
      <c r="AN40" s="1205"/>
      <c r="AO40" s="322">
        <v>-363560</v>
      </c>
      <c r="AP40" s="322">
        <v>-47711</v>
      </c>
      <c r="AQ40" s="323">
        <v>-66358</v>
      </c>
      <c r="AR40" s="324">
        <v>-28.1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23118</v>
      </c>
      <c r="AP41" s="322">
        <v>3034</v>
      </c>
      <c r="AQ41" s="323">
        <v>25144</v>
      </c>
      <c r="AR41" s="324">
        <v>-87.9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486</v>
      </c>
      <c r="AN49" s="1200" t="s">
        <v>522</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935130</v>
      </c>
      <c r="AN51" s="344">
        <v>116935</v>
      </c>
      <c r="AO51" s="345">
        <v>107.5</v>
      </c>
      <c r="AP51" s="346">
        <v>118223</v>
      </c>
      <c r="AQ51" s="347">
        <v>0.5</v>
      </c>
      <c r="AR51" s="348">
        <v>107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375650</v>
      </c>
      <c r="AN52" s="352">
        <v>46974</v>
      </c>
      <c r="AO52" s="353">
        <v>17.2</v>
      </c>
      <c r="AP52" s="354">
        <v>57106</v>
      </c>
      <c r="AQ52" s="355">
        <v>-8.4</v>
      </c>
      <c r="AR52" s="356">
        <v>25.6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522351</v>
      </c>
      <c r="AN53" s="344">
        <v>66129</v>
      </c>
      <c r="AO53" s="345">
        <v>-43.4</v>
      </c>
      <c r="AP53" s="346">
        <v>128485</v>
      </c>
      <c r="AQ53" s="347">
        <v>8.6999999999999993</v>
      </c>
      <c r="AR53" s="348">
        <v>-52.1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260377</v>
      </c>
      <c r="AN54" s="352">
        <v>32963</v>
      </c>
      <c r="AO54" s="353">
        <v>-29.8</v>
      </c>
      <c r="AP54" s="354">
        <v>62765</v>
      </c>
      <c r="AQ54" s="355">
        <v>9.9</v>
      </c>
      <c r="AR54" s="356">
        <v>-39.700000000000003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327720</v>
      </c>
      <c r="AN55" s="344">
        <v>42053</v>
      </c>
      <c r="AO55" s="345">
        <v>-36.4</v>
      </c>
      <c r="AP55" s="346">
        <v>128611</v>
      </c>
      <c r="AQ55" s="347">
        <v>0.1</v>
      </c>
      <c r="AR55" s="348">
        <v>-36.5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206722</v>
      </c>
      <c r="AN56" s="352">
        <v>26527</v>
      </c>
      <c r="AO56" s="353">
        <v>-19.5</v>
      </c>
      <c r="AP56" s="354">
        <v>61552</v>
      </c>
      <c r="AQ56" s="355">
        <v>-1.9</v>
      </c>
      <c r="AR56" s="356">
        <v>-17.600000000000001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881085</v>
      </c>
      <c r="AN57" s="344">
        <v>115826</v>
      </c>
      <c r="AO57" s="345">
        <v>175.4</v>
      </c>
      <c r="AP57" s="346">
        <v>138651</v>
      </c>
      <c r="AQ57" s="347">
        <v>7.8</v>
      </c>
      <c r="AR57" s="348">
        <v>167.6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392330</v>
      </c>
      <c r="AN58" s="352">
        <v>51575</v>
      </c>
      <c r="AO58" s="353">
        <v>94.4</v>
      </c>
      <c r="AP58" s="354">
        <v>71211</v>
      </c>
      <c r="AQ58" s="355">
        <v>15.7</v>
      </c>
      <c r="AR58" s="356">
        <v>78.7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901548</v>
      </c>
      <c r="AN59" s="344">
        <v>118313</v>
      </c>
      <c r="AO59" s="345">
        <v>2.1</v>
      </c>
      <c r="AP59" s="346">
        <v>122882</v>
      </c>
      <c r="AQ59" s="347">
        <v>-11.4</v>
      </c>
      <c r="AR59" s="348">
        <v>13.5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461517</v>
      </c>
      <c r="AN60" s="352">
        <v>60567</v>
      </c>
      <c r="AO60" s="353">
        <v>17.399999999999999</v>
      </c>
      <c r="AP60" s="354">
        <v>65785</v>
      </c>
      <c r="AQ60" s="355">
        <v>-7.6</v>
      </c>
      <c r="AR60" s="356">
        <v>25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713567</v>
      </c>
      <c r="AN61" s="359">
        <v>91851</v>
      </c>
      <c r="AO61" s="360">
        <v>41</v>
      </c>
      <c r="AP61" s="361">
        <v>127370</v>
      </c>
      <c r="AQ61" s="362">
        <v>1.1000000000000001</v>
      </c>
      <c r="AR61" s="348">
        <v>39.9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339319</v>
      </c>
      <c r="AN62" s="352">
        <v>43721</v>
      </c>
      <c r="AO62" s="353">
        <v>15.9</v>
      </c>
      <c r="AP62" s="354">
        <v>63684</v>
      </c>
      <c r="AQ62" s="355">
        <v>1.5</v>
      </c>
      <c r="AR62" s="356">
        <v>14.4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5NhAgN4Eoi/jzO5eH2xGfNGHPZ3CQbB2Nr9LzCHan2Fnlm5gctsrQqh1oClX6utQOyeoQqlTmNGyi+yy4PH0Bw==" saltValue="Cb9jwKzTi9MJxKSxX+ZF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8u77M4IX3gAVjwPJsKKbEdJxGssnVXuZ40pD3GaokwgU/gHAsW96GREZsVm16eoacEEDGkHDUzv0nXLova91A==" saltValue="V2pOyJorYOmY1rrJcjvz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XfGmkDIc130rwJnz/WzaVKt2SaDKKEDTMUMB6JgJa0FlopSkUxH5MPaw52mMsIni3YegQOlqOTY2aMv2Cetnw==" saltValue="ybcy7KcgPTd3WTXVEAsc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212" t="s">
        <v>3</v>
      </c>
      <c r="D47" s="1212"/>
      <c r="E47" s="1213"/>
      <c r="F47" s="11">
        <v>93.2</v>
      </c>
      <c r="G47" s="12">
        <v>95.34</v>
      </c>
      <c r="H47" s="12">
        <v>93.7</v>
      </c>
      <c r="I47" s="12">
        <v>96.55</v>
      </c>
      <c r="J47" s="13">
        <v>97.63</v>
      </c>
    </row>
    <row r="48" spans="2:10" ht="57.75" customHeight="1">
      <c r="B48" s="14"/>
      <c r="C48" s="1214" t="s">
        <v>4</v>
      </c>
      <c r="D48" s="1214"/>
      <c r="E48" s="1215"/>
      <c r="F48" s="15">
        <v>16.78</v>
      </c>
      <c r="G48" s="16">
        <v>16.55</v>
      </c>
      <c r="H48" s="16">
        <v>14.68</v>
      </c>
      <c r="I48" s="16">
        <v>15.27</v>
      </c>
      <c r="J48" s="17">
        <v>15.7</v>
      </c>
    </row>
    <row r="49" spans="2:10" ht="57.75" customHeight="1" thickBot="1">
      <c r="B49" s="18"/>
      <c r="C49" s="1216" t="s">
        <v>5</v>
      </c>
      <c r="D49" s="1216"/>
      <c r="E49" s="1217"/>
      <c r="F49" s="19">
        <v>5.08</v>
      </c>
      <c r="G49" s="20">
        <v>1.1299999999999999</v>
      </c>
      <c r="H49" s="20" t="s">
        <v>543</v>
      </c>
      <c r="I49" s="20">
        <v>0.89</v>
      </c>
      <c r="J49" s="21">
        <v>23.14</v>
      </c>
    </row>
    <row r="50" spans="2:10" ht="13.5" customHeight="1"/>
    <row r="51" spans="2:10" ht="13.5" hidden="1" customHeight="1"/>
    <row r="52" spans="2:10" ht="13.5" hidden="1" customHeight="1"/>
    <row r="53" spans="2:10" ht="13.5" hidden="1" customHeight="1"/>
  </sheetData>
  <sheetProtection algorithmName="SHA-512" hashValue="oON/lgb1jZ88KDKCL8VZViHx7PShOVEPz6HycrWjVYVapgtDMqGqOC5X6RlrTNYv0MQ3Nv2Vvl7rk3+jZzpUmg==" saltValue="y5W2LiFGzjyleP3Va7N9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224" t="s">
        <v>544</v>
      </c>
      <c r="D34" s="1224"/>
      <c r="E34" s="1225"/>
      <c r="F34" s="32">
        <v>16.77</v>
      </c>
      <c r="G34" s="33">
        <v>16.54</v>
      </c>
      <c r="H34" s="33">
        <v>14.68</v>
      </c>
      <c r="I34" s="33">
        <v>15.27</v>
      </c>
      <c r="J34" s="34">
        <v>15.69</v>
      </c>
      <c r="K34" s="22"/>
      <c r="L34" s="22"/>
      <c r="M34" s="22"/>
      <c r="N34" s="22"/>
      <c r="O34" s="22"/>
      <c r="P34" s="22"/>
    </row>
    <row r="35" spans="1:16" ht="39" customHeight="1">
      <c r="A35" s="22"/>
      <c r="B35" s="35"/>
      <c r="C35" s="1218" t="s">
        <v>545</v>
      </c>
      <c r="D35" s="1219"/>
      <c r="E35" s="1220"/>
      <c r="F35" s="36">
        <v>8.42</v>
      </c>
      <c r="G35" s="37">
        <v>7.2</v>
      </c>
      <c r="H35" s="37">
        <v>8.7200000000000006</v>
      </c>
      <c r="I35" s="37">
        <v>7.51</v>
      </c>
      <c r="J35" s="38">
        <v>8.42</v>
      </c>
      <c r="K35" s="22"/>
      <c r="L35" s="22"/>
      <c r="M35" s="22"/>
      <c r="N35" s="22"/>
      <c r="O35" s="22"/>
      <c r="P35" s="22"/>
    </row>
    <row r="36" spans="1:16" ht="39" customHeight="1">
      <c r="A36" s="22"/>
      <c r="B36" s="35"/>
      <c r="C36" s="1218" t="s">
        <v>546</v>
      </c>
      <c r="D36" s="1219"/>
      <c r="E36" s="1220"/>
      <c r="F36" s="36">
        <v>3.04</v>
      </c>
      <c r="G36" s="37">
        <v>1.85</v>
      </c>
      <c r="H36" s="37">
        <v>2.16</v>
      </c>
      <c r="I36" s="37">
        <v>2.0499999999999998</v>
      </c>
      <c r="J36" s="38">
        <v>1.82</v>
      </c>
      <c r="K36" s="22"/>
      <c r="L36" s="22"/>
      <c r="M36" s="22"/>
      <c r="N36" s="22"/>
      <c r="O36" s="22"/>
      <c r="P36" s="22"/>
    </row>
    <row r="37" spans="1:16" ht="39" customHeight="1">
      <c r="A37" s="22"/>
      <c r="B37" s="35"/>
      <c r="C37" s="1218" t="s">
        <v>547</v>
      </c>
      <c r="D37" s="1219"/>
      <c r="E37" s="1220"/>
      <c r="F37" s="36">
        <v>0.37</v>
      </c>
      <c r="G37" s="37">
        <v>0.42</v>
      </c>
      <c r="H37" s="37">
        <v>0.33</v>
      </c>
      <c r="I37" s="37">
        <v>0.41</v>
      </c>
      <c r="J37" s="38">
        <v>0.65</v>
      </c>
      <c r="K37" s="22"/>
      <c r="L37" s="22"/>
      <c r="M37" s="22"/>
      <c r="N37" s="22"/>
      <c r="O37" s="22"/>
      <c r="P37" s="22"/>
    </row>
    <row r="38" spans="1:16" ht="39" customHeight="1">
      <c r="A38" s="22"/>
      <c r="B38" s="35"/>
      <c r="C38" s="1218" t="s">
        <v>548</v>
      </c>
      <c r="D38" s="1219"/>
      <c r="E38" s="1220"/>
      <c r="F38" s="36">
        <v>0.03</v>
      </c>
      <c r="G38" s="37">
        <v>0.05</v>
      </c>
      <c r="H38" s="37">
        <v>0.04</v>
      </c>
      <c r="I38" s="37">
        <v>0.06</v>
      </c>
      <c r="J38" s="38">
        <v>0.16</v>
      </c>
      <c r="K38" s="22"/>
      <c r="L38" s="22"/>
      <c r="M38" s="22"/>
      <c r="N38" s="22"/>
      <c r="O38" s="22"/>
      <c r="P38" s="22"/>
    </row>
    <row r="39" spans="1:16" ht="39" customHeight="1">
      <c r="A39" s="22"/>
      <c r="B39" s="35"/>
      <c r="C39" s="1218" t="s">
        <v>549</v>
      </c>
      <c r="D39" s="1219"/>
      <c r="E39" s="1220"/>
      <c r="F39" s="36">
        <v>7.0000000000000007E-2</v>
      </c>
      <c r="G39" s="37">
        <v>0.09</v>
      </c>
      <c r="H39" s="37">
        <v>7.0000000000000007E-2</v>
      </c>
      <c r="I39" s="37">
        <v>0.1</v>
      </c>
      <c r="J39" s="38">
        <v>0.1</v>
      </c>
      <c r="K39" s="22"/>
      <c r="L39" s="22"/>
      <c r="M39" s="22"/>
      <c r="N39" s="22"/>
      <c r="O39" s="22"/>
      <c r="P39" s="22"/>
    </row>
    <row r="40" spans="1:16" ht="39" customHeight="1">
      <c r="A40" s="22"/>
      <c r="B40" s="35"/>
      <c r="C40" s="1218" t="s">
        <v>550</v>
      </c>
      <c r="D40" s="1219"/>
      <c r="E40" s="1220"/>
      <c r="F40" s="36">
        <v>1.3</v>
      </c>
      <c r="G40" s="37" t="s">
        <v>551</v>
      </c>
      <c r="H40" s="37">
        <v>0.14000000000000001</v>
      </c>
      <c r="I40" s="37" t="s">
        <v>552</v>
      </c>
      <c r="J40" s="38">
        <v>0.06</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553</v>
      </c>
      <c r="D42" s="1219"/>
      <c r="E42" s="1220"/>
      <c r="F42" s="36" t="s">
        <v>495</v>
      </c>
      <c r="G42" s="37" t="s">
        <v>495</v>
      </c>
      <c r="H42" s="37" t="s">
        <v>495</v>
      </c>
      <c r="I42" s="37" t="s">
        <v>495</v>
      </c>
      <c r="J42" s="38" t="s">
        <v>495</v>
      </c>
      <c r="K42" s="22"/>
      <c r="L42" s="22"/>
      <c r="M42" s="22"/>
      <c r="N42" s="22"/>
      <c r="O42" s="22"/>
      <c r="P42" s="22"/>
    </row>
    <row r="43" spans="1:16" ht="39" customHeight="1" thickBot="1">
      <c r="A43" s="22"/>
      <c r="B43" s="40"/>
      <c r="C43" s="1221" t="s">
        <v>554</v>
      </c>
      <c r="D43" s="1222"/>
      <c r="E43" s="1223"/>
      <c r="F43" s="41" t="s">
        <v>495</v>
      </c>
      <c r="G43" s="42" t="s">
        <v>495</v>
      </c>
      <c r="H43" s="42" t="s">
        <v>495</v>
      </c>
      <c r="I43" s="42" t="s">
        <v>495</v>
      </c>
      <c r="J43" s="43" t="s">
        <v>495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B2fC5ez8COBIUw43EhIlmgylZACy7JSByfXXNnugfSC1dkL8VpOD7JbBP28pItsTsaKTP+U1lmGKp0opwBT1A==" saltValue="JXYbYr+KxEaAhSo3grv2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234" t="s">
        <v>11</v>
      </c>
      <c r="C45" s="1235"/>
      <c r="D45" s="58"/>
      <c r="E45" s="1240" t="s">
        <v>12</v>
      </c>
      <c r="F45" s="1240"/>
      <c r="G45" s="1240"/>
      <c r="H45" s="1240"/>
      <c r="I45" s="1240"/>
      <c r="J45" s="1241"/>
      <c r="K45" s="59">
        <v>312</v>
      </c>
      <c r="L45" s="60">
        <v>264</v>
      </c>
      <c r="M45" s="60">
        <v>252</v>
      </c>
      <c r="N45" s="60">
        <v>249</v>
      </c>
      <c r="O45" s="61">
        <v>268</v>
      </c>
      <c r="P45" s="48"/>
      <c r="Q45" s="48"/>
      <c r="R45" s="48"/>
      <c r="S45" s="48"/>
      <c r="T45" s="48"/>
      <c r="U45" s="48"/>
    </row>
    <row r="46" spans="1:21" ht="30.75" customHeight="1">
      <c r="A46" s="48"/>
      <c r="B46" s="1236"/>
      <c r="C46" s="1237"/>
      <c r="D46" s="62"/>
      <c r="E46" s="1228" t="s">
        <v>13</v>
      </c>
      <c r="F46" s="1228"/>
      <c r="G46" s="1228"/>
      <c r="H46" s="1228"/>
      <c r="I46" s="1228"/>
      <c r="J46" s="1229"/>
      <c r="K46" s="63" t="s">
        <v>495</v>
      </c>
      <c r="L46" s="64" t="s">
        <v>495</v>
      </c>
      <c r="M46" s="64" t="s">
        <v>495</v>
      </c>
      <c r="N46" s="64" t="s">
        <v>495</v>
      </c>
      <c r="O46" s="65" t="s">
        <v>495</v>
      </c>
      <c r="P46" s="48"/>
      <c r="Q46" s="48"/>
      <c r="R46" s="48"/>
      <c r="S46" s="48"/>
      <c r="T46" s="48"/>
      <c r="U46" s="48"/>
    </row>
    <row r="47" spans="1:21" ht="30.75" customHeight="1">
      <c r="A47" s="48"/>
      <c r="B47" s="1236"/>
      <c r="C47" s="1237"/>
      <c r="D47" s="62"/>
      <c r="E47" s="1228" t="s">
        <v>14</v>
      </c>
      <c r="F47" s="1228"/>
      <c r="G47" s="1228"/>
      <c r="H47" s="1228"/>
      <c r="I47" s="1228"/>
      <c r="J47" s="1229"/>
      <c r="K47" s="63" t="s">
        <v>495</v>
      </c>
      <c r="L47" s="64" t="s">
        <v>495</v>
      </c>
      <c r="M47" s="64" t="s">
        <v>495</v>
      </c>
      <c r="N47" s="64" t="s">
        <v>495</v>
      </c>
      <c r="O47" s="65" t="s">
        <v>495</v>
      </c>
      <c r="P47" s="48"/>
      <c r="Q47" s="48"/>
      <c r="R47" s="48"/>
      <c r="S47" s="48"/>
      <c r="T47" s="48"/>
      <c r="U47" s="48"/>
    </row>
    <row r="48" spans="1:21" ht="30.75" customHeight="1">
      <c r="A48" s="48"/>
      <c r="B48" s="1236"/>
      <c r="C48" s="1237"/>
      <c r="D48" s="62"/>
      <c r="E48" s="1228" t="s">
        <v>15</v>
      </c>
      <c r="F48" s="1228"/>
      <c r="G48" s="1228"/>
      <c r="H48" s="1228"/>
      <c r="I48" s="1228"/>
      <c r="J48" s="1229"/>
      <c r="K48" s="63">
        <v>170</v>
      </c>
      <c r="L48" s="64">
        <v>166</v>
      </c>
      <c r="M48" s="64">
        <v>167</v>
      </c>
      <c r="N48" s="64">
        <v>167</v>
      </c>
      <c r="O48" s="65">
        <v>163</v>
      </c>
      <c r="P48" s="48"/>
      <c r="Q48" s="48"/>
      <c r="R48" s="48"/>
      <c r="S48" s="48"/>
      <c r="T48" s="48"/>
      <c r="U48" s="48"/>
    </row>
    <row r="49" spans="1:21" ht="30.75" customHeight="1">
      <c r="A49" s="48"/>
      <c r="B49" s="1236"/>
      <c r="C49" s="1237"/>
      <c r="D49" s="62"/>
      <c r="E49" s="1228" t="s">
        <v>16</v>
      </c>
      <c r="F49" s="1228"/>
      <c r="G49" s="1228"/>
      <c r="H49" s="1228"/>
      <c r="I49" s="1228"/>
      <c r="J49" s="1229"/>
      <c r="K49" s="63">
        <v>19</v>
      </c>
      <c r="L49" s="64">
        <v>17</v>
      </c>
      <c r="M49" s="64">
        <v>15</v>
      </c>
      <c r="N49" s="64">
        <v>12</v>
      </c>
      <c r="O49" s="65">
        <v>11</v>
      </c>
      <c r="P49" s="48"/>
      <c r="Q49" s="48"/>
      <c r="R49" s="48"/>
      <c r="S49" s="48"/>
      <c r="T49" s="48"/>
      <c r="U49" s="48"/>
    </row>
    <row r="50" spans="1:21" ht="30.75" customHeight="1">
      <c r="A50" s="48"/>
      <c r="B50" s="1236"/>
      <c r="C50" s="1237"/>
      <c r="D50" s="62"/>
      <c r="E50" s="1228" t="s">
        <v>17</v>
      </c>
      <c r="F50" s="1228"/>
      <c r="G50" s="1228"/>
      <c r="H50" s="1228"/>
      <c r="I50" s="1228"/>
      <c r="J50" s="1229"/>
      <c r="K50" s="63" t="s">
        <v>495</v>
      </c>
      <c r="L50" s="64" t="s">
        <v>495</v>
      </c>
      <c r="M50" s="64" t="s">
        <v>495</v>
      </c>
      <c r="N50" s="64" t="s">
        <v>495</v>
      </c>
      <c r="O50" s="65" t="s">
        <v>495</v>
      </c>
      <c r="P50" s="48"/>
      <c r="Q50" s="48"/>
      <c r="R50" s="48"/>
      <c r="S50" s="48"/>
      <c r="T50" s="48"/>
      <c r="U50" s="48"/>
    </row>
    <row r="51" spans="1:21" ht="30.75" customHeight="1">
      <c r="A51" s="48"/>
      <c r="B51" s="1238"/>
      <c r="C51" s="1239"/>
      <c r="D51" s="66"/>
      <c r="E51" s="1228" t="s">
        <v>18</v>
      </c>
      <c r="F51" s="1228"/>
      <c r="G51" s="1228"/>
      <c r="H51" s="1228"/>
      <c r="I51" s="1228"/>
      <c r="J51" s="1229"/>
      <c r="K51" s="63" t="s">
        <v>495</v>
      </c>
      <c r="L51" s="64" t="s">
        <v>495</v>
      </c>
      <c r="M51" s="64" t="s">
        <v>495</v>
      </c>
      <c r="N51" s="64" t="s">
        <v>495</v>
      </c>
      <c r="O51" s="65" t="s">
        <v>495</v>
      </c>
      <c r="P51" s="48"/>
      <c r="Q51" s="48"/>
      <c r="R51" s="48"/>
      <c r="S51" s="48"/>
      <c r="T51" s="48"/>
      <c r="U51" s="48"/>
    </row>
    <row r="52" spans="1:21" ht="30.75" customHeight="1">
      <c r="A52" s="48"/>
      <c r="B52" s="1226" t="s">
        <v>19</v>
      </c>
      <c r="C52" s="1227"/>
      <c r="D52" s="66"/>
      <c r="E52" s="1228" t="s">
        <v>20</v>
      </c>
      <c r="F52" s="1228"/>
      <c r="G52" s="1228"/>
      <c r="H52" s="1228"/>
      <c r="I52" s="1228"/>
      <c r="J52" s="1229"/>
      <c r="K52" s="63">
        <v>499</v>
      </c>
      <c r="L52" s="64">
        <v>502</v>
      </c>
      <c r="M52" s="64">
        <v>456</v>
      </c>
      <c r="N52" s="64">
        <v>446</v>
      </c>
      <c r="O52" s="65">
        <v>419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v>
      </c>
      <c r="L53" s="69">
        <v>-55</v>
      </c>
      <c r="M53" s="69">
        <v>-22</v>
      </c>
      <c r="N53" s="69">
        <v>-18</v>
      </c>
      <c r="O53" s="70">
        <v>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fBOoVROI6Q8DR7Sz20XDPRDc1N6aebk1fuAMWwQe2fEdhBbm0seVSyVxVC4jh48aEgfBtrZukB1nHAYc9QCLQ==" saltValue="ESQ3M51Zfv3wYLiJAjFY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42" t="s">
        <v>24</v>
      </c>
      <c r="C41" s="1243"/>
      <c r="D41" s="81"/>
      <c r="E41" s="1248" t="s">
        <v>25</v>
      </c>
      <c r="F41" s="1248"/>
      <c r="G41" s="1248"/>
      <c r="H41" s="1249"/>
      <c r="I41" s="82">
        <v>2840</v>
      </c>
      <c r="J41" s="83">
        <v>2903</v>
      </c>
      <c r="K41" s="83">
        <v>2909</v>
      </c>
      <c r="L41" s="83">
        <v>3019</v>
      </c>
      <c r="M41" s="84">
        <v>2557</v>
      </c>
    </row>
    <row r="42" spans="2:13" ht="27.75" customHeight="1">
      <c r="B42" s="1244"/>
      <c r="C42" s="1245"/>
      <c r="D42" s="85"/>
      <c r="E42" s="1250" t="s">
        <v>26</v>
      </c>
      <c r="F42" s="1250"/>
      <c r="G42" s="1250"/>
      <c r="H42" s="1251"/>
      <c r="I42" s="86" t="s">
        <v>495</v>
      </c>
      <c r="J42" s="87" t="s">
        <v>495</v>
      </c>
      <c r="K42" s="87" t="s">
        <v>495</v>
      </c>
      <c r="L42" s="87" t="s">
        <v>495</v>
      </c>
      <c r="M42" s="88" t="s">
        <v>495</v>
      </c>
    </row>
    <row r="43" spans="2:13" ht="27.75" customHeight="1">
      <c r="B43" s="1244"/>
      <c r="C43" s="1245"/>
      <c r="D43" s="85"/>
      <c r="E43" s="1250" t="s">
        <v>27</v>
      </c>
      <c r="F43" s="1250"/>
      <c r="G43" s="1250"/>
      <c r="H43" s="1251"/>
      <c r="I43" s="86">
        <v>2057</v>
      </c>
      <c r="J43" s="87">
        <v>2042</v>
      </c>
      <c r="K43" s="87">
        <v>1893</v>
      </c>
      <c r="L43" s="87">
        <v>1778</v>
      </c>
      <c r="M43" s="88">
        <v>1693</v>
      </c>
    </row>
    <row r="44" spans="2:13" ht="27.75" customHeight="1">
      <c r="B44" s="1244"/>
      <c r="C44" s="1245"/>
      <c r="D44" s="85"/>
      <c r="E44" s="1250" t="s">
        <v>28</v>
      </c>
      <c r="F44" s="1250"/>
      <c r="G44" s="1250"/>
      <c r="H44" s="1251"/>
      <c r="I44" s="86">
        <v>111</v>
      </c>
      <c r="J44" s="87">
        <v>119</v>
      </c>
      <c r="K44" s="87">
        <v>112</v>
      </c>
      <c r="L44" s="87">
        <v>172</v>
      </c>
      <c r="M44" s="88">
        <v>215</v>
      </c>
    </row>
    <row r="45" spans="2:13" ht="27.75" customHeight="1">
      <c r="B45" s="1244"/>
      <c r="C45" s="1245"/>
      <c r="D45" s="85"/>
      <c r="E45" s="1250" t="s">
        <v>29</v>
      </c>
      <c r="F45" s="1250"/>
      <c r="G45" s="1250"/>
      <c r="H45" s="1251"/>
      <c r="I45" s="86">
        <v>966</v>
      </c>
      <c r="J45" s="87">
        <v>918</v>
      </c>
      <c r="K45" s="87">
        <v>811</v>
      </c>
      <c r="L45" s="87">
        <v>773</v>
      </c>
      <c r="M45" s="88">
        <v>726</v>
      </c>
    </row>
    <row r="46" spans="2:13" ht="27.75" customHeight="1">
      <c r="B46" s="1244"/>
      <c r="C46" s="1245"/>
      <c r="D46" s="89"/>
      <c r="E46" s="1250" t="s">
        <v>30</v>
      </c>
      <c r="F46" s="1250"/>
      <c r="G46" s="1250"/>
      <c r="H46" s="1251"/>
      <c r="I46" s="86" t="s">
        <v>495</v>
      </c>
      <c r="J46" s="87" t="s">
        <v>495</v>
      </c>
      <c r="K46" s="87" t="s">
        <v>495</v>
      </c>
      <c r="L46" s="87" t="s">
        <v>495</v>
      </c>
      <c r="M46" s="88">
        <v>66</v>
      </c>
    </row>
    <row r="47" spans="2:13" ht="27.75" customHeight="1">
      <c r="B47" s="1244"/>
      <c r="C47" s="1245"/>
      <c r="D47" s="90"/>
      <c r="E47" s="1252" t="s">
        <v>31</v>
      </c>
      <c r="F47" s="1253"/>
      <c r="G47" s="1253"/>
      <c r="H47" s="1254"/>
      <c r="I47" s="86" t="s">
        <v>495</v>
      </c>
      <c r="J47" s="87" t="s">
        <v>495</v>
      </c>
      <c r="K47" s="87" t="s">
        <v>495</v>
      </c>
      <c r="L47" s="87" t="s">
        <v>495</v>
      </c>
      <c r="M47" s="88" t="s">
        <v>495</v>
      </c>
    </row>
    <row r="48" spans="2:13" ht="27.75" customHeight="1">
      <c r="B48" s="1244"/>
      <c r="C48" s="1245"/>
      <c r="D48" s="85"/>
      <c r="E48" s="1250" t="s">
        <v>32</v>
      </c>
      <c r="F48" s="1250"/>
      <c r="G48" s="1250"/>
      <c r="H48" s="1251"/>
      <c r="I48" s="86" t="s">
        <v>495</v>
      </c>
      <c r="J48" s="87" t="s">
        <v>495</v>
      </c>
      <c r="K48" s="87" t="s">
        <v>495</v>
      </c>
      <c r="L48" s="87" t="s">
        <v>495</v>
      </c>
      <c r="M48" s="88" t="s">
        <v>495</v>
      </c>
    </row>
    <row r="49" spans="2:13" ht="27.75" customHeight="1">
      <c r="B49" s="1246"/>
      <c r="C49" s="1247"/>
      <c r="D49" s="85"/>
      <c r="E49" s="1250" t="s">
        <v>33</v>
      </c>
      <c r="F49" s="1250"/>
      <c r="G49" s="1250"/>
      <c r="H49" s="1251"/>
      <c r="I49" s="86" t="s">
        <v>495</v>
      </c>
      <c r="J49" s="87" t="s">
        <v>495</v>
      </c>
      <c r="K49" s="87" t="s">
        <v>495</v>
      </c>
      <c r="L49" s="87" t="s">
        <v>495</v>
      </c>
      <c r="M49" s="88" t="s">
        <v>495</v>
      </c>
    </row>
    <row r="50" spans="2:13" ht="27.75" customHeight="1">
      <c r="B50" s="1255" t="s">
        <v>34</v>
      </c>
      <c r="C50" s="1256"/>
      <c r="D50" s="91"/>
      <c r="E50" s="1250" t="s">
        <v>35</v>
      </c>
      <c r="F50" s="1250"/>
      <c r="G50" s="1250"/>
      <c r="H50" s="1251"/>
      <c r="I50" s="86">
        <v>5778</v>
      </c>
      <c r="J50" s="87">
        <v>6402</v>
      </c>
      <c r="K50" s="87">
        <v>6938</v>
      </c>
      <c r="L50" s="87">
        <v>7148</v>
      </c>
      <c r="M50" s="88">
        <v>6754</v>
      </c>
    </row>
    <row r="51" spans="2:13" ht="27.75" customHeight="1">
      <c r="B51" s="1244"/>
      <c r="C51" s="1245"/>
      <c r="D51" s="85"/>
      <c r="E51" s="1250" t="s">
        <v>36</v>
      </c>
      <c r="F51" s="1250"/>
      <c r="G51" s="1250"/>
      <c r="H51" s="1251"/>
      <c r="I51" s="86">
        <v>828</v>
      </c>
      <c r="J51" s="87">
        <v>703</v>
      </c>
      <c r="K51" s="87">
        <v>633</v>
      </c>
      <c r="L51" s="87">
        <v>571</v>
      </c>
      <c r="M51" s="88">
        <v>554</v>
      </c>
    </row>
    <row r="52" spans="2:13" ht="27.75" customHeight="1">
      <c r="B52" s="1246"/>
      <c r="C52" s="1247"/>
      <c r="D52" s="85"/>
      <c r="E52" s="1250" t="s">
        <v>37</v>
      </c>
      <c r="F52" s="1250"/>
      <c r="G52" s="1250"/>
      <c r="H52" s="1251"/>
      <c r="I52" s="86">
        <v>3973</v>
      </c>
      <c r="J52" s="87">
        <v>3880</v>
      </c>
      <c r="K52" s="87">
        <v>3863</v>
      </c>
      <c r="L52" s="87">
        <v>3818</v>
      </c>
      <c r="M52" s="88">
        <v>3764</v>
      </c>
    </row>
    <row r="53" spans="2:13" ht="27.75" customHeight="1" thickBot="1">
      <c r="B53" s="1257" t="s">
        <v>38</v>
      </c>
      <c r="C53" s="1258"/>
      <c r="D53" s="92"/>
      <c r="E53" s="1259" t="s">
        <v>39</v>
      </c>
      <c r="F53" s="1259"/>
      <c r="G53" s="1259"/>
      <c r="H53" s="1260"/>
      <c r="I53" s="93">
        <v>-4605</v>
      </c>
      <c r="J53" s="94">
        <v>-5003</v>
      </c>
      <c r="K53" s="94">
        <v>-5708</v>
      </c>
      <c r="L53" s="94">
        <v>-5796</v>
      </c>
      <c r="M53" s="95">
        <v>-5816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0Fbj7Mb5hFf2BZsjwvB/P80U8IICzThxfgB6CECRTeRbXMUXGw2ye8ikky0DiXAQdpWfWZHnuq4qMsUMmQemA==" saltValue="BQTUqM1AVI/CZ3KQET3P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540</v>
      </c>
      <c r="G54" s="104" t="s">
        <v>541</v>
      </c>
      <c r="H54" s="105" t="s">
        <v>542</v>
      </c>
    </row>
    <row r="55" spans="2:8" ht="52.5" customHeight="1">
      <c r="B55" s="106"/>
      <c r="C55" s="1269" t="s">
        <v>42</v>
      </c>
      <c r="D55" s="1269"/>
      <c r="E55" s="1270"/>
      <c r="F55" s="107">
        <v>2326</v>
      </c>
      <c r="G55" s="107">
        <v>2341</v>
      </c>
      <c r="H55" s="108">
        <v>2349</v>
      </c>
    </row>
    <row r="56" spans="2:8" ht="52.5" customHeight="1">
      <c r="B56" s="109"/>
      <c r="C56" s="1271" t="s">
        <v>43</v>
      </c>
      <c r="D56" s="1271"/>
      <c r="E56" s="1272"/>
      <c r="F56" s="110">
        <v>790</v>
      </c>
      <c r="G56" s="110">
        <v>795</v>
      </c>
      <c r="H56" s="111">
        <v>255</v>
      </c>
    </row>
    <row r="57" spans="2:8" ht="53.25" customHeight="1">
      <c r="B57" s="109"/>
      <c r="C57" s="1273" t="s">
        <v>44</v>
      </c>
      <c r="D57" s="1273"/>
      <c r="E57" s="1274"/>
      <c r="F57" s="112">
        <v>3796</v>
      </c>
      <c r="G57" s="112">
        <v>3989</v>
      </c>
      <c r="H57" s="113">
        <v>4128</v>
      </c>
    </row>
    <row r="58" spans="2:8" ht="45.75" customHeight="1">
      <c r="B58" s="114"/>
      <c r="C58" s="1261" t="s">
        <v>555</v>
      </c>
      <c r="D58" s="1262"/>
      <c r="E58" s="1263"/>
      <c r="F58" s="115">
        <v>1611</v>
      </c>
      <c r="G58" s="115">
        <v>1791</v>
      </c>
      <c r="H58" s="116">
        <v>1797</v>
      </c>
    </row>
    <row r="59" spans="2:8" ht="45.75" customHeight="1">
      <c r="B59" s="114"/>
      <c r="C59" s="1261" t="s">
        <v>556</v>
      </c>
      <c r="D59" s="1262"/>
      <c r="E59" s="1263"/>
      <c r="F59" s="115">
        <v>1350</v>
      </c>
      <c r="G59" s="115">
        <v>1359</v>
      </c>
      <c r="H59" s="116">
        <v>1363</v>
      </c>
    </row>
    <row r="60" spans="2:8" ht="45.75" customHeight="1">
      <c r="B60" s="114"/>
      <c r="C60" s="1261" t="s">
        <v>557</v>
      </c>
      <c r="D60" s="1262"/>
      <c r="E60" s="1263"/>
      <c r="F60" s="115">
        <v>341</v>
      </c>
      <c r="G60" s="115">
        <v>342</v>
      </c>
      <c r="H60" s="116">
        <v>342</v>
      </c>
    </row>
    <row r="61" spans="2:8" ht="45.75" customHeight="1">
      <c r="B61" s="114"/>
      <c r="C61" s="1261" t="s">
        <v>558</v>
      </c>
      <c r="D61" s="1262"/>
      <c r="E61" s="1263"/>
      <c r="F61" s="115">
        <v>224</v>
      </c>
      <c r="G61" s="115">
        <v>226</v>
      </c>
      <c r="H61" s="116">
        <v>226</v>
      </c>
    </row>
    <row r="62" spans="2:8" ht="45.75" customHeight="1" thickBot="1">
      <c r="B62" s="117"/>
      <c r="C62" s="1264" t="s">
        <v>559</v>
      </c>
      <c r="D62" s="1265"/>
      <c r="E62" s="1266"/>
      <c r="F62" s="118">
        <v>210</v>
      </c>
      <c r="G62" s="118">
        <v>212</v>
      </c>
      <c r="H62" s="119">
        <v>212</v>
      </c>
    </row>
    <row r="63" spans="2:8" ht="52.5" customHeight="1" thickBot="1">
      <c r="B63" s="120"/>
      <c r="C63" s="1267" t="s">
        <v>45</v>
      </c>
      <c r="D63" s="1267"/>
      <c r="E63" s="1268"/>
      <c r="F63" s="121">
        <v>6912</v>
      </c>
      <c r="G63" s="121">
        <v>7125</v>
      </c>
      <c r="H63" s="122">
        <v>6732</v>
      </c>
    </row>
    <row r="64" spans="2:8" ht="15" customHeight="1"/>
    <row r="65" ht="0" hidden="1" customHeight="1"/>
    <row r="66" ht="0" hidden="1" customHeight="1"/>
  </sheetData>
  <sheetProtection algorithmName="SHA-512" hashValue="mSgg5gfoC/vxdWkAV07TNwI4volTnG2AdxOXSiDQNjoXmHXHFwwy6m+WKbJ+wDvYxxfuns45aQyAk270IIDp2w==" saltValue="xls2Xlz8/cUAEFoQXAlb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582</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579</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7" t="s">
        <v>578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c r="B44" s="36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c r="B45" s="36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c r="B46" s="36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c r="B47" s="36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577</v>
      </c>
    </row>
    <row r="50" spans="1:109" ht="13.5">
      <c r="B50" s="366"/>
      <c r="G50" s="1287"/>
      <c r="H50" s="1287"/>
      <c r="I50" s="1287"/>
      <c r="J50" s="1287"/>
      <c r="K50" s="375"/>
      <c r="L50" s="375"/>
      <c r="M50" s="374"/>
      <c r="N50" s="374"/>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538</v>
      </c>
      <c r="BQ50" s="1291"/>
      <c r="BR50" s="1291"/>
      <c r="BS50" s="1291"/>
      <c r="BT50" s="1291"/>
      <c r="BU50" s="1291"/>
      <c r="BV50" s="1291"/>
      <c r="BW50" s="1291"/>
      <c r="BX50" s="1291" t="s">
        <v>539</v>
      </c>
      <c r="BY50" s="1291"/>
      <c r="BZ50" s="1291"/>
      <c r="CA50" s="1291"/>
      <c r="CB50" s="1291"/>
      <c r="CC50" s="1291"/>
      <c r="CD50" s="1291"/>
      <c r="CE50" s="1291"/>
      <c r="CF50" s="1291" t="s">
        <v>540</v>
      </c>
      <c r="CG50" s="1291"/>
      <c r="CH50" s="1291"/>
      <c r="CI50" s="1291"/>
      <c r="CJ50" s="1291"/>
      <c r="CK50" s="1291"/>
      <c r="CL50" s="1291"/>
      <c r="CM50" s="1291"/>
      <c r="CN50" s="1291" t="s">
        <v>541</v>
      </c>
      <c r="CO50" s="1291"/>
      <c r="CP50" s="1291"/>
      <c r="CQ50" s="1291"/>
      <c r="CR50" s="1291"/>
      <c r="CS50" s="1291"/>
      <c r="CT50" s="1291"/>
      <c r="CU50" s="1291"/>
      <c r="CV50" s="1291" t="s">
        <v>542</v>
      </c>
      <c r="CW50" s="1291"/>
      <c r="CX50" s="1291"/>
      <c r="CY50" s="1291"/>
      <c r="CZ50" s="1291"/>
      <c r="DA50" s="1291"/>
      <c r="DB50" s="1291"/>
      <c r="DC50" s="1291"/>
    </row>
    <row r="51" spans="1:109" ht="13.5" customHeight="1">
      <c r="B51" s="366"/>
      <c r="G51" s="1276"/>
      <c r="H51" s="1276"/>
      <c r="I51" s="1295"/>
      <c r="J51" s="1295"/>
      <c r="K51" s="1292"/>
      <c r="L51" s="1292"/>
      <c r="M51" s="1292"/>
      <c r="N51" s="1292"/>
      <c r="AM51" s="373"/>
      <c r="AN51" s="1293" t="s">
        <v>576</v>
      </c>
      <c r="AO51" s="1293"/>
      <c r="AP51" s="1293"/>
      <c r="AQ51" s="1293"/>
      <c r="AR51" s="1293"/>
      <c r="AS51" s="1293"/>
      <c r="AT51" s="1293"/>
      <c r="AU51" s="1293"/>
      <c r="AV51" s="1293"/>
      <c r="AW51" s="1293"/>
      <c r="AX51" s="1293"/>
      <c r="AY51" s="1293"/>
      <c r="AZ51" s="1293"/>
      <c r="BA51" s="1293"/>
      <c r="BB51" s="1293" t="s">
        <v>574</v>
      </c>
      <c r="BC51" s="1293"/>
      <c r="BD51" s="1293"/>
      <c r="BE51" s="1293"/>
      <c r="BF51" s="1293"/>
      <c r="BG51" s="1293"/>
      <c r="BH51" s="1293"/>
      <c r="BI51" s="1293"/>
      <c r="BJ51" s="1293"/>
      <c r="BK51" s="1293"/>
      <c r="BL51" s="1293"/>
      <c r="BM51" s="1293"/>
      <c r="BN51" s="1293"/>
      <c r="BO51" s="1293"/>
      <c r="BP51" s="1286"/>
      <c r="BQ51" s="1275"/>
      <c r="BR51" s="1275"/>
      <c r="BS51" s="1275"/>
      <c r="BT51" s="1275"/>
      <c r="BU51" s="1275"/>
      <c r="BV51" s="1275"/>
      <c r="BW51" s="1275"/>
      <c r="BX51" s="1286"/>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6"/>
      <c r="CW51" s="1275"/>
      <c r="CX51" s="1275"/>
      <c r="CY51" s="1275"/>
      <c r="CZ51" s="1275"/>
      <c r="DA51" s="1275"/>
      <c r="DB51" s="1275"/>
      <c r="DC51" s="1275"/>
    </row>
    <row r="52" spans="1:109" ht="13.5">
      <c r="B52" s="366"/>
      <c r="G52" s="1276"/>
      <c r="H52" s="1276"/>
      <c r="I52" s="1295"/>
      <c r="J52" s="1295"/>
      <c r="K52" s="1292"/>
      <c r="L52" s="1292"/>
      <c r="M52" s="1292"/>
      <c r="N52" s="1292"/>
      <c r="AM52" s="37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76"/>
      <c r="H53" s="1276"/>
      <c r="I53" s="1287"/>
      <c r="J53" s="1287"/>
      <c r="K53" s="1292"/>
      <c r="L53" s="1292"/>
      <c r="M53" s="1292"/>
      <c r="N53" s="1292"/>
      <c r="AM53" s="373"/>
      <c r="AN53" s="1293"/>
      <c r="AO53" s="1293"/>
      <c r="AP53" s="1293"/>
      <c r="AQ53" s="1293"/>
      <c r="AR53" s="1293"/>
      <c r="AS53" s="1293"/>
      <c r="AT53" s="1293"/>
      <c r="AU53" s="1293"/>
      <c r="AV53" s="1293"/>
      <c r="AW53" s="1293"/>
      <c r="AX53" s="1293"/>
      <c r="AY53" s="1293"/>
      <c r="AZ53" s="1293"/>
      <c r="BA53" s="1293"/>
      <c r="BB53" s="1293" t="s">
        <v>581</v>
      </c>
      <c r="BC53" s="1293"/>
      <c r="BD53" s="1293"/>
      <c r="BE53" s="1293"/>
      <c r="BF53" s="1293"/>
      <c r="BG53" s="1293"/>
      <c r="BH53" s="1293"/>
      <c r="BI53" s="1293"/>
      <c r="BJ53" s="1293"/>
      <c r="BK53" s="1293"/>
      <c r="BL53" s="1293"/>
      <c r="BM53" s="1293"/>
      <c r="BN53" s="1293"/>
      <c r="BO53" s="1293"/>
      <c r="BP53" s="1286"/>
      <c r="BQ53" s="1275"/>
      <c r="BR53" s="1275"/>
      <c r="BS53" s="1275"/>
      <c r="BT53" s="1275"/>
      <c r="BU53" s="1275"/>
      <c r="BV53" s="1275"/>
      <c r="BW53" s="1275"/>
      <c r="BX53" s="1286"/>
      <c r="BY53" s="1275"/>
      <c r="BZ53" s="1275"/>
      <c r="CA53" s="1275"/>
      <c r="CB53" s="1275"/>
      <c r="CC53" s="1275"/>
      <c r="CD53" s="1275"/>
      <c r="CE53" s="1275"/>
      <c r="CF53" s="1275">
        <v>66.900000000000006</v>
      </c>
      <c r="CG53" s="1275"/>
      <c r="CH53" s="1275"/>
      <c r="CI53" s="1275"/>
      <c r="CJ53" s="1275"/>
      <c r="CK53" s="1275"/>
      <c r="CL53" s="1275"/>
      <c r="CM53" s="1275"/>
      <c r="CN53" s="1275">
        <v>67.599999999999994</v>
      </c>
      <c r="CO53" s="1275"/>
      <c r="CP53" s="1275"/>
      <c r="CQ53" s="1275"/>
      <c r="CR53" s="1275"/>
      <c r="CS53" s="1275"/>
      <c r="CT53" s="1275"/>
      <c r="CU53" s="1275"/>
      <c r="CV53" s="1286"/>
      <c r="CW53" s="1275"/>
      <c r="CX53" s="1275"/>
      <c r="CY53" s="1275"/>
      <c r="CZ53" s="1275"/>
      <c r="DA53" s="1275"/>
      <c r="DB53" s="1275"/>
      <c r="DC53" s="1275"/>
    </row>
    <row r="54" spans="1:109" ht="13.5">
      <c r="A54" s="381"/>
      <c r="B54" s="366"/>
      <c r="G54" s="1276"/>
      <c r="H54" s="1276"/>
      <c r="I54" s="1287"/>
      <c r="J54" s="1287"/>
      <c r="K54" s="1292"/>
      <c r="L54" s="1292"/>
      <c r="M54" s="1292"/>
      <c r="N54" s="1292"/>
      <c r="AM54" s="37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7"/>
      <c r="H55" s="1287"/>
      <c r="I55" s="1287"/>
      <c r="J55" s="1287"/>
      <c r="K55" s="1292"/>
      <c r="L55" s="1292"/>
      <c r="M55" s="1292"/>
      <c r="N55" s="1292"/>
      <c r="AN55" s="1291" t="s">
        <v>575</v>
      </c>
      <c r="AO55" s="1291"/>
      <c r="AP55" s="1291"/>
      <c r="AQ55" s="1291"/>
      <c r="AR55" s="1291"/>
      <c r="AS55" s="1291"/>
      <c r="AT55" s="1291"/>
      <c r="AU55" s="1291"/>
      <c r="AV55" s="1291"/>
      <c r="AW55" s="1291"/>
      <c r="AX55" s="1291"/>
      <c r="AY55" s="1291"/>
      <c r="AZ55" s="1291"/>
      <c r="BA55" s="1291"/>
      <c r="BB55" s="1293" t="s">
        <v>574</v>
      </c>
      <c r="BC55" s="1293"/>
      <c r="BD55" s="1293"/>
      <c r="BE55" s="1293"/>
      <c r="BF55" s="1293"/>
      <c r="BG55" s="1293"/>
      <c r="BH55" s="1293"/>
      <c r="BI55" s="1293"/>
      <c r="BJ55" s="1293"/>
      <c r="BK55" s="1293"/>
      <c r="BL55" s="1293"/>
      <c r="BM55" s="1293"/>
      <c r="BN55" s="1293"/>
      <c r="BO55" s="1293"/>
      <c r="BP55" s="1286"/>
      <c r="BQ55" s="1275"/>
      <c r="BR55" s="1275"/>
      <c r="BS55" s="1275"/>
      <c r="BT55" s="1275"/>
      <c r="BU55" s="1275"/>
      <c r="BV55" s="1275"/>
      <c r="BW55" s="1275"/>
      <c r="BX55" s="1286"/>
      <c r="BY55" s="1275"/>
      <c r="BZ55" s="1275"/>
      <c r="CA55" s="1275"/>
      <c r="CB55" s="1275"/>
      <c r="CC55" s="1275"/>
      <c r="CD55" s="1275"/>
      <c r="CE55" s="1275"/>
      <c r="CF55" s="1275">
        <v>0.8</v>
      </c>
      <c r="CG55" s="1275"/>
      <c r="CH55" s="1275"/>
      <c r="CI55" s="1275"/>
      <c r="CJ55" s="1275"/>
      <c r="CK55" s="1275"/>
      <c r="CL55" s="1275"/>
      <c r="CM55" s="1275"/>
      <c r="CN55" s="1275">
        <v>0</v>
      </c>
      <c r="CO55" s="1275"/>
      <c r="CP55" s="1275"/>
      <c r="CQ55" s="1275"/>
      <c r="CR55" s="1275"/>
      <c r="CS55" s="1275"/>
      <c r="CT55" s="1275"/>
      <c r="CU55" s="1275"/>
      <c r="CV55" s="1286"/>
      <c r="CW55" s="1275"/>
      <c r="CX55" s="1275"/>
      <c r="CY55" s="1275"/>
      <c r="CZ55" s="1275"/>
      <c r="DA55" s="1275"/>
      <c r="DB55" s="1275"/>
      <c r="DC55" s="1275"/>
    </row>
    <row r="56" spans="1:109" ht="13.5">
      <c r="A56" s="381"/>
      <c r="B56" s="366"/>
      <c r="G56" s="1287"/>
      <c r="H56" s="1287"/>
      <c r="I56" s="1287"/>
      <c r="J56" s="1287"/>
      <c r="K56" s="1292"/>
      <c r="L56" s="1292"/>
      <c r="M56" s="1292"/>
      <c r="N56" s="1292"/>
      <c r="AN56" s="1291"/>
      <c r="AO56" s="1291"/>
      <c r="AP56" s="1291"/>
      <c r="AQ56" s="1291"/>
      <c r="AR56" s="1291"/>
      <c r="AS56" s="1291"/>
      <c r="AT56" s="1291"/>
      <c r="AU56" s="1291"/>
      <c r="AV56" s="1291"/>
      <c r="AW56" s="1291"/>
      <c r="AX56" s="1291"/>
      <c r="AY56" s="1291"/>
      <c r="AZ56" s="1291"/>
      <c r="BA56" s="1291"/>
      <c r="BB56" s="1293"/>
      <c r="BC56" s="1293"/>
      <c r="BD56" s="1293"/>
      <c r="BE56" s="1293"/>
      <c r="BF56" s="1293"/>
      <c r="BG56" s="1293"/>
      <c r="BH56" s="1293"/>
      <c r="BI56" s="1293"/>
      <c r="BJ56" s="1293"/>
      <c r="BK56" s="1293"/>
      <c r="BL56" s="1293"/>
      <c r="BM56" s="1293"/>
      <c r="BN56" s="1293"/>
      <c r="BO56" s="1293"/>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7"/>
      <c r="H57" s="1287"/>
      <c r="I57" s="1294"/>
      <c r="J57" s="1294"/>
      <c r="K57" s="1292"/>
      <c r="L57" s="1292"/>
      <c r="M57" s="1292"/>
      <c r="N57" s="1292"/>
      <c r="AM57" s="365"/>
      <c r="AN57" s="1291"/>
      <c r="AO57" s="1291"/>
      <c r="AP57" s="1291"/>
      <c r="AQ57" s="1291"/>
      <c r="AR57" s="1291"/>
      <c r="AS57" s="1291"/>
      <c r="AT57" s="1291"/>
      <c r="AU57" s="1291"/>
      <c r="AV57" s="1291"/>
      <c r="AW57" s="1291"/>
      <c r="AX57" s="1291"/>
      <c r="AY57" s="1291"/>
      <c r="AZ57" s="1291"/>
      <c r="BA57" s="1291"/>
      <c r="BB57" s="1293" t="s">
        <v>581</v>
      </c>
      <c r="BC57" s="1293"/>
      <c r="BD57" s="1293"/>
      <c r="BE57" s="1293"/>
      <c r="BF57" s="1293"/>
      <c r="BG57" s="1293"/>
      <c r="BH57" s="1293"/>
      <c r="BI57" s="1293"/>
      <c r="BJ57" s="1293"/>
      <c r="BK57" s="1293"/>
      <c r="BL57" s="1293"/>
      <c r="BM57" s="1293"/>
      <c r="BN57" s="1293"/>
      <c r="BO57" s="1293"/>
      <c r="BP57" s="1286"/>
      <c r="BQ57" s="1275"/>
      <c r="BR57" s="1275"/>
      <c r="BS57" s="1275"/>
      <c r="BT57" s="1275"/>
      <c r="BU57" s="1275"/>
      <c r="BV57" s="1275"/>
      <c r="BW57" s="1275"/>
      <c r="BX57" s="1286"/>
      <c r="BY57" s="1275"/>
      <c r="BZ57" s="1275"/>
      <c r="CA57" s="1275"/>
      <c r="CB57" s="1275"/>
      <c r="CC57" s="1275"/>
      <c r="CD57" s="1275"/>
      <c r="CE57" s="1275"/>
      <c r="CF57" s="1275">
        <v>56.2</v>
      </c>
      <c r="CG57" s="1275"/>
      <c r="CH57" s="1275"/>
      <c r="CI57" s="1275"/>
      <c r="CJ57" s="1275"/>
      <c r="CK57" s="1275"/>
      <c r="CL57" s="1275"/>
      <c r="CM57" s="1275"/>
      <c r="CN57" s="1275">
        <v>58.6</v>
      </c>
      <c r="CO57" s="1275"/>
      <c r="CP57" s="1275"/>
      <c r="CQ57" s="1275"/>
      <c r="CR57" s="1275"/>
      <c r="CS57" s="1275"/>
      <c r="CT57" s="1275"/>
      <c r="CU57" s="1275"/>
      <c r="CV57" s="1286"/>
      <c r="CW57" s="1275"/>
      <c r="CX57" s="1275"/>
      <c r="CY57" s="1275"/>
      <c r="CZ57" s="1275"/>
      <c r="DA57" s="1275"/>
      <c r="DB57" s="1275"/>
      <c r="DC57" s="1275"/>
      <c r="DD57" s="392"/>
      <c r="DE57" s="387"/>
    </row>
    <row r="58" spans="1:109" s="381" customFormat="1" ht="13.5">
      <c r="A58" s="365"/>
      <c r="B58" s="387"/>
      <c r="G58" s="1287"/>
      <c r="H58" s="1287"/>
      <c r="I58" s="1294"/>
      <c r="J58" s="1294"/>
      <c r="K58" s="1292"/>
      <c r="L58" s="1292"/>
      <c r="M58" s="1292"/>
      <c r="N58" s="1292"/>
      <c r="AM58" s="365"/>
      <c r="AN58" s="1291"/>
      <c r="AO58" s="1291"/>
      <c r="AP58" s="1291"/>
      <c r="AQ58" s="1291"/>
      <c r="AR58" s="1291"/>
      <c r="AS58" s="1291"/>
      <c r="AT58" s="1291"/>
      <c r="AU58" s="1291"/>
      <c r="AV58" s="1291"/>
      <c r="AW58" s="1291"/>
      <c r="AX58" s="1291"/>
      <c r="AY58" s="1291"/>
      <c r="AZ58" s="1291"/>
      <c r="BA58" s="1291"/>
      <c r="BB58" s="1293"/>
      <c r="BC58" s="1293"/>
      <c r="BD58" s="1293"/>
      <c r="BE58" s="1293"/>
      <c r="BF58" s="1293"/>
      <c r="BG58" s="1293"/>
      <c r="BH58" s="1293"/>
      <c r="BI58" s="1293"/>
      <c r="BJ58" s="1293"/>
      <c r="BK58" s="1293"/>
      <c r="BL58" s="1293"/>
      <c r="BM58" s="1293"/>
      <c r="BN58" s="1293"/>
      <c r="BO58" s="1293"/>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580</v>
      </c>
    </row>
    <row r="64" spans="1:109" ht="13.5">
      <c r="B64" s="366"/>
      <c r="G64" s="382"/>
      <c r="I64" s="384"/>
      <c r="J64" s="384"/>
      <c r="K64" s="384"/>
      <c r="L64" s="384"/>
      <c r="M64" s="384"/>
      <c r="N64" s="383"/>
      <c r="AM64" s="382"/>
      <c r="AN64" s="382" t="s">
        <v>579</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7" t="s">
        <v>578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c r="B66" s="36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c r="B67" s="36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c r="B68" s="36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c r="B69" s="36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577</v>
      </c>
    </row>
    <row r="72" spans="2:107" ht="13.5">
      <c r="B72" s="366"/>
      <c r="G72" s="1287"/>
      <c r="H72" s="1287"/>
      <c r="I72" s="1287"/>
      <c r="J72" s="1287"/>
      <c r="K72" s="375"/>
      <c r="L72" s="375"/>
      <c r="M72" s="374"/>
      <c r="N72" s="374"/>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538</v>
      </c>
      <c r="BQ72" s="1291"/>
      <c r="BR72" s="1291"/>
      <c r="BS72" s="1291"/>
      <c r="BT72" s="1291"/>
      <c r="BU72" s="1291"/>
      <c r="BV72" s="1291"/>
      <c r="BW72" s="1291"/>
      <c r="BX72" s="1291" t="s">
        <v>539</v>
      </c>
      <c r="BY72" s="1291"/>
      <c r="BZ72" s="1291"/>
      <c r="CA72" s="1291"/>
      <c r="CB72" s="1291"/>
      <c r="CC72" s="1291"/>
      <c r="CD72" s="1291"/>
      <c r="CE72" s="1291"/>
      <c r="CF72" s="1291" t="s">
        <v>540</v>
      </c>
      <c r="CG72" s="1291"/>
      <c r="CH72" s="1291"/>
      <c r="CI72" s="1291"/>
      <c r="CJ72" s="1291"/>
      <c r="CK72" s="1291"/>
      <c r="CL72" s="1291"/>
      <c r="CM72" s="1291"/>
      <c r="CN72" s="1291" t="s">
        <v>541</v>
      </c>
      <c r="CO72" s="1291"/>
      <c r="CP72" s="1291"/>
      <c r="CQ72" s="1291"/>
      <c r="CR72" s="1291"/>
      <c r="CS72" s="1291"/>
      <c r="CT72" s="1291"/>
      <c r="CU72" s="1291"/>
      <c r="CV72" s="1291" t="s">
        <v>542</v>
      </c>
      <c r="CW72" s="1291"/>
      <c r="CX72" s="1291"/>
      <c r="CY72" s="1291"/>
      <c r="CZ72" s="1291"/>
      <c r="DA72" s="1291"/>
      <c r="DB72" s="1291"/>
      <c r="DC72" s="1291"/>
    </row>
    <row r="73" spans="2:107" ht="13.5">
      <c r="B73" s="366"/>
      <c r="G73" s="1276"/>
      <c r="H73" s="1276"/>
      <c r="I73" s="1276"/>
      <c r="J73" s="1276"/>
      <c r="K73" s="1296"/>
      <c r="L73" s="1296"/>
      <c r="M73" s="1296"/>
      <c r="N73" s="1296"/>
      <c r="AM73" s="373"/>
      <c r="AN73" s="1293" t="s">
        <v>576</v>
      </c>
      <c r="AO73" s="1293"/>
      <c r="AP73" s="1293"/>
      <c r="AQ73" s="1293"/>
      <c r="AR73" s="1293"/>
      <c r="AS73" s="1293"/>
      <c r="AT73" s="1293"/>
      <c r="AU73" s="1293"/>
      <c r="AV73" s="1293"/>
      <c r="AW73" s="1293"/>
      <c r="AX73" s="1293"/>
      <c r="AY73" s="1293"/>
      <c r="AZ73" s="1293"/>
      <c r="BA73" s="1293"/>
      <c r="BB73" s="1293" t="s">
        <v>574</v>
      </c>
      <c r="BC73" s="1293"/>
      <c r="BD73" s="1293"/>
      <c r="BE73" s="1293"/>
      <c r="BF73" s="1293"/>
      <c r="BG73" s="1293"/>
      <c r="BH73" s="1293"/>
      <c r="BI73" s="1293"/>
      <c r="BJ73" s="1293"/>
      <c r="BK73" s="1293"/>
      <c r="BL73" s="1293"/>
      <c r="BM73" s="1293"/>
      <c r="BN73" s="1293"/>
      <c r="BO73" s="1293"/>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c r="B74" s="366"/>
      <c r="G74" s="1276"/>
      <c r="H74" s="1276"/>
      <c r="I74" s="1276"/>
      <c r="J74" s="1276"/>
      <c r="K74" s="1296"/>
      <c r="L74" s="1296"/>
      <c r="M74" s="1296"/>
      <c r="N74" s="1296"/>
      <c r="AM74" s="37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76"/>
      <c r="H75" s="1276"/>
      <c r="I75" s="1287"/>
      <c r="J75" s="1287"/>
      <c r="K75" s="1292"/>
      <c r="L75" s="1292"/>
      <c r="M75" s="1292"/>
      <c r="N75" s="1292"/>
      <c r="AM75" s="373"/>
      <c r="AN75" s="1293"/>
      <c r="AO75" s="1293"/>
      <c r="AP75" s="1293"/>
      <c r="AQ75" s="1293"/>
      <c r="AR75" s="1293"/>
      <c r="AS75" s="1293"/>
      <c r="AT75" s="1293"/>
      <c r="AU75" s="1293"/>
      <c r="AV75" s="1293"/>
      <c r="AW75" s="1293"/>
      <c r="AX75" s="1293"/>
      <c r="AY75" s="1293"/>
      <c r="AZ75" s="1293"/>
      <c r="BA75" s="1293"/>
      <c r="BB75" s="1293" t="s">
        <v>573</v>
      </c>
      <c r="BC75" s="1293"/>
      <c r="BD75" s="1293"/>
      <c r="BE75" s="1293"/>
      <c r="BF75" s="1293"/>
      <c r="BG75" s="1293"/>
      <c r="BH75" s="1293"/>
      <c r="BI75" s="1293"/>
      <c r="BJ75" s="1293"/>
      <c r="BK75" s="1293"/>
      <c r="BL75" s="1293"/>
      <c r="BM75" s="1293"/>
      <c r="BN75" s="1293"/>
      <c r="BO75" s="1293"/>
      <c r="BP75" s="1275">
        <v>1.6</v>
      </c>
      <c r="BQ75" s="1275"/>
      <c r="BR75" s="1275"/>
      <c r="BS75" s="1275"/>
      <c r="BT75" s="1275"/>
      <c r="BU75" s="1275"/>
      <c r="BV75" s="1275"/>
      <c r="BW75" s="1275"/>
      <c r="BX75" s="1275">
        <v>-0.3</v>
      </c>
      <c r="BY75" s="1275"/>
      <c r="BZ75" s="1275"/>
      <c r="CA75" s="1275"/>
      <c r="CB75" s="1275"/>
      <c r="CC75" s="1275"/>
      <c r="CD75" s="1275"/>
      <c r="CE75" s="1275"/>
      <c r="CF75" s="1275">
        <v>-1.2</v>
      </c>
      <c r="CG75" s="1275"/>
      <c r="CH75" s="1275"/>
      <c r="CI75" s="1275"/>
      <c r="CJ75" s="1275"/>
      <c r="CK75" s="1275"/>
      <c r="CL75" s="1275"/>
      <c r="CM75" s="1275"/>
      <c r="CN75" s="1275">
        <v>-1.5</v>
      </c>
      <c r="CO75" s="1275"/>
      <c r="CP75" s="1275"/>
      <c r="CQ75" s="1275"/>
      <c r="CR75" s="1275"/>
      <c r="CS75" s="1275"/>
      <c r="CT75" s="1275"/>
      <c r="CU75" s="1275"/>
      <c r="CV75" s="1275">
        <v>-0.2</v>
      </c>
      <c r="CW75" s="1275"/>
      <c r="CX75" s="1275"/>
      <c r="CY75" s="1275"/>
      <c r="CZ75" s="1275"/>
      <c r="DA75" s="1275"/>
      <c r="DB75" s="1275"/>
      <c r="DC75" s="1275"/>
    </row>
    <row r="76" spans="2:107" ht="13.5">
      <c r="B76" s="366"/>
      <c r="G76" s="1276"/>
      <c r="H76" s="1276"/>
      <c r="I76" s="1287"/>
      <c r="J76" s="1287"/>
      <c r="K76" s="1292"/>
      <c r="L76" s="1292"/>
      <c r="M76" s="1292"/>
      <c r="N76" s="1292"/>
      <c r="AM76" s="37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7"/>
      <c r="H77" s="1287"/>
      <c r="I77" s="1287"/>
      <c r="J77" s="1287"/>
      <c r="K77" s="1296"/>
      <c r="L77" s="1296"/>
      <c r="M77" s="1296"/>
      <c r="N77" s="1296"/>
      <c r="AN77" s="1291" t="s">
        <v>575</v>
      </c>
      <c r="AO77" s="1291"/>
      <c r="AP77" s="1291"/>
      <c r="AQ77" s="1291"/>
      <c r="AR77" s="1291"/>
      <c r="AS77" s="1291"/>
      <c r="AT77" s="1291"/>
      <c r="AU77" s="1291"/>
      <c r="AV77" s="1291"/>
      <c r="AW77" s="1291"/>
      <c r="AX77" s="1291"/>
      <c r="AY77" s="1291"/>
      <c r="AZ77" s="1291"/>
      <c r="BA77" s="1291"/>
      <c r="BB77" s="1293" t="s">
        <v>574</v>
      </c>
      <c r="BC77" s="1293"/>
      <c r="BD77" s="1293"/>
      <c r="BE77" s="1293"/>
      <c r="BF77" s="1293"/>
      <c r="BG77" s="1293"/>
      <c r="BH77" s="1293"/>
      <c r="BI77" s="1293"/>
      <c r="BJ77" s="1293"/>
      <c r="BK77" s="1293"/>
      <c r="BL77" s="1293"/>
      <c r="BM77" s="1293"/>
      <c r="BN77" s="1293"/>
      <c r="BO77" s="1293"/>
      <c r="BP77" s="1275">
        <v>12.9</v>
      </c>
      <c r="BQ77" s="1275"/>
      <c r="BR77" s="1275"/>
      <c r="BS77" s="1275"/>
      <c r="BT77" s="1275"/>
      <c r="BU77" s="1275"/>
      <c r="BV77" s="1275"/>
      <c r="BW77" s="1275"/>
      <c r="BX77" s="1275">
        <v>22.6</v>
      </c>
      <c r="BY77" s="1275"/>
      <c r="BZ77" s="1275"/>
      <c r="CA77" s="1275"/>
      <c r="CB77" s="1275"/>
      <c r="CC77" s="1275"/>
      <c r="CD77" s="1275"/>
      <c r="CE77" s="1275"/>
      <c r="CF77" s="1275">
        <v>0.8</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c r="B78" s="366"/>
      <c r="G78" s="1287"/>
      <c r="H78" s="1287"/>
      <c r="I78" s="1287"/>
      <c r="J78" s="1287"/>
      <c r="K78" s="1296"/>
      <c r="L78" s="1296"/>
      <c r="M78" s="1296"/>
      <c r="N78" s="1296"/>
      <c r="AN78" s="1291"/>
      <c r="AO78" s="1291"/>
      <c r="AP78" s="1291"/>
      <c r="AQ78" s="1291"/>
      <c r="AR78" s="1291"/>
      <c r="AS78" s="1291"/>
      <c r="AT78" s="1291"/>
      <c r="AU78" s="1291"/>
      <c r="AV78" s="1291"/>
      <c r="AW78" s="1291"/>
      <c r="AX78" s="1291"/>
      <c r="AY78" s="1291"/>
      <c r="AZ78" s="1291"/>
      <c r="BA78" s="1291"/>
      <c r="BB78" s="1293"/>
      <c r="BC78" s="1293"/>
      <c r="BD78" s="1293"/>
      <c r="BE78" s="1293"/>
      <c r="BF78" s="1293"/>
      <c r="BG78" s="1293"/>
      <c r="BH78" s="1293"/>
      <c r="BI78" s="1293"/>
      <c r="BJ78" s="1293"/>
      <c r="BK78" s="1293"/>
      <c r="BL78" s="1293"/>
      <c r="BM78" s="1293"/>
      <c r="BN78" s="1293"/>
      <c r="BO78" s="1293"/>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7"/>
      <c r="H79" s="1287"/>
      <c r="I79" s="1294"/>
      <c r="J79" s="1294"/>
      <c r="K79" s="1297"/>
      <c r="L79" s="1297"/>
      <c r="M79" s="1297"/>
      <c r="N79" s="1297"/>
      <c r="AN79" s="1291"/>
      <c r="AO79" s="1291"/>
      <c r="AP79" s="1291"/>
      <c r="AQ79" s="1291"/>
      <c r="AR79" s="1291"/>
      <c r="AS79" s="1291"/>
      <c r="AT79" s="1291"/>
      <c r="AU79" s="1291"/>
      <c r="AV79" s="1291"/>
      <c r="AW79" s="1291"/>
      <c r="AX79" s="1291"/>
      <c r="AY79" s="1291"/>
      <c r="AZ79" s="1291"/>
      <c r="BA79" s="1291"/>
      <c r="BB79" s="1293" t="s">
        <v>573</v>
      </c>
      <c r="BC79" s="1293"/>
      <c r="BD79" s="1293"/>
      <c r="BE79" s="1293"/>
      <c r="BF79" s="1293"/>
      <c r="BG79" s="1293"/>
      <c r="BH79" s="1293"/>
      <c r="BI79" s="1293"/>
      <c r="BJ79" s="1293"/>
      <c r="BK79" s="1293"/>
      <c r="BL79" s="1293"/>
      <c r="BM79" s="1293"/>
      <c r="BN79" s="1293"/>
      <c r="BO79" s="1293"/>
      <c r="BP79" s="1275">
        <v>10</v>
      </c>
      <c r="BQ79" s="1275"/>
      <c r="BR79" s="1275"/>
      <c r="BS79" s="1275"/>
      <c r="BT79" s="1275"/>
      <c r="BU79" s="1275"/>
      <c r="BV79" s="1275"/>
      <c r="BW79" s="1275"/>
      <c r="BX79" s="1275">
        <v>9.5</v>
      </c>
      <c r="BY79" s="1275"/>
      <c r="BZ79" s="1275"/>
      <c r="CA79" s="1275"/>
      <c r="CB79" s="1275"/>
      <c r="CC79" s="1275"/>
      <c r="CD79" s="1275"/>
      <c r="CE79" s="1275"/>
      <c r="CF79" s="1275">
        <v>8.1</v>
      </c>
      <c r="CG79" s="1275"/>
      <c r="CH79" s="1275"/>
      <c r="CI79" s="1275"/>
      <c r="CJ79" s="1275"/>
      <c r="CK79" s="1275"/>
      <c r="CL79" s="1275"/>
      <c r="CM79" s="1275"/>
      <c r="CN79" s="1275">
        <v>7.3</v>
      </c>
      <c r="CO79" s="1275"/>
      <c r="CP79" s="1275"/>
      <c r="CQ79" s="1275"/>
      <c r="CR79" s="1275"/>
      <c r="CS79" s="1275"/>
      <c r="CT79" s="1275"/>
      <c r="CU79" s="1275"/>
      <c r="CV79" s="1275">
        <v>7.2</v>
      </c>
      <c r="CW79" s="1275"/>
      <c r="CX79" s="1275"/>
      <c r="CY79" s="1275"/>
      <c r="CZ79" s="1275"/>
      <c r="DA79" s="1275"/>
      <c r="DB79" s="1275"/>
      <c r="DC79" s="1275"/>
    </row>
    <row r="80" spans="2:107" ht="13.5">
      <c r="B80" s="366"/>
      <c r="G80" s="1287"/>
      <c r="H80" s="1287"/>
      <c r="I80" s="1294"/>
      <c r="J80" s="1294"/>
      <c r="K80" s="1297"/>
      <c r="L80" s="1297"/>
      <c r="M80" s="1297"/>
      <c r="N80" s="1297"/>
      <c r="AN80" s="1291"/>
      <c r="AO80" s="1291"/>
      <c r="AP80" s="1291"/>
      <c r="AQ80" s="1291"/>
      <c r="AR80" s="1291"/>
      <c r="AS80" s="1291"/>
      <c r="AT80" s="1291"/>
      <c r="AU80" s="1291"/>
      <c r="AV80" s="1291"/>
      <c r="AW80" s="1291"/>
      <c r="AX80" s="1291"/>
      <c r="AY80" s="1291"/>
      <c r="AZ80" s="1291"/>
      <c r="BA80" s="1291"/>
      <c r="BB80" s="1293"/>
      <c r="BC80" s="1293"/>
      <c r="BD80" s="1293"/>
      <c r="BE80" s="1293"/>
      <c r="BF80" s="1293"/>
      <c r="BG80" s="1293"/>
      <c r="BH80" s="1293"/>
      <c r="BI80" s="1293"/>
      <c r="BJ80" s="1293"/>
      <c r="BK80" s="1293"/>
      <c r="BL80" s="1293"/>
      <c r="BM80" s="1293"/>
      <c r="BN80" s="1293"/>
      <c r="BO80" s="1293"/>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DJOAj4xqytofSMt1sOymOxLIxSnkJMfNguuIp9Av/eR2cysot9Ci7qRrdDoObPwNSfHZjNSU1MFDXDjlhJvtw==" saltValue="E5m8L4WzpWJa+SvTWHfkh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72QV7TorHgCZDhW942fISXcPA9gtguS6dy3e2VBMFdXGpVzQpeFNlIuUo1HZlDWirquDVRDiTvvfxTv6skDWg==" saltValue="bBP46Ls3nj3o2ZdYuoY1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quNZQ5JoZPiRc9ZWetpv5sSalBCan/hux76Zl7QPu0uaHRvgWCRqEoAa/ooygwjKE5P68T/OMk6atwTC8N5Pg==" saltValue="nqwjlQ1fLJWsCBcvxxkT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535</v>
      </c>
      <c r="G2" s="136"/>
      <c r="H2" s="137"/>
    </row>
    <row r="3" spans="1:8">
      <c r="A3" s="133" t="s">
        <v>528</v>
      </c>
      <c r="B3" s="138"/>
      <c r="C3" s="139"/>
      <c r="D3" s="140">
        <v>116935</v>
      </c>
      <c r="E3" s="141"/>
      <c r="F3" s="142">
        <v>118223</v>
      </c>
      <c r="G3" s="143"/>
      <c r="H3" s="144"/>
    </row>
    <row r="4" spans="1:8">
      <c r="A4" s="145"/>
      <c r="B4" s="146"/>
      <c r="C4" s="147"/>
      <c r="D4" s="148">
        <v>46974</v>
      </c>
      <c r="E4" s="149"/>
      <c r="F4" s="150">
        <v>57106</v>
      </c>
      <c r="G4" s="151"/>
      <c r="H4" s="152"/>
    </row>
    <row r="5" spans="1:8">
      <c r="A5" s="133" t="s">
        <v>530</v>
      </c>
      <c r="B5" s="138"/>
      <c r="C5" s="139"/>
      <c r="D5" s="140">
        <v>66129</v>
      </c>
      <c r="E5" s="141"/>
      <c r="F5" s="142">
        <v>128485</v>
      </c>
      <c r="G5" s="143"/>
      <c r="H5" s="144"/>
    </row>
    <row r="6" spans="1:8">
      <c r="A6" s="145"/>
      <c r="B6" s="146"/>
      <c r="C6" s="147"/>
      <c r="D6" s="148">
        <v>32963</v>
      </c>
      <c r="E6" s="149"/>
      <c r="F6" s="150">
        <v>62765</v>
      </c>
      <c r="G6" s="151"/>
      <c r="H6" s="152"/>
    </row>
    <row r="7" spans="1:8">
      <c r="A7" s="133" t="s">
        <v>531</v>
      </c>
      <c r="B7" s="138"/>
      <c r="C7" s="139"/>
      <c r="D7" s="140">
        <v>42053</v>
      </c>
      <c r="E7" s="141"/>
      <c r="F7" s="142">
        <v>128611</v>
      </c>
      <c r="G7" s="143"/>
      <c r="H7" s="144"/>
    </row>
    <row r="8" spans="1:8">
      <c r="A8" s="145"/>
      <c r="B8" s="146"/>
      <c r="C8" s="147"/>
      <c r="D8" s="148">
        <v>26527</v>
      </c>
      <c r="E8" s="149"/>
      <c r="F8" s="150">
        <v>61552</v>
      </c>
      <c r="G8" s="151"/>
      <c r="H8" s="152"/>
    </row>
    <row r="9" spans="1:8">
      <c r="A9" s="133" t="s">
        <v>532</v>
      </c>
      <c r="B9" s="138"/>
      <c r="C9" s="139"/>
      <c r="D9" s="140">
        <v>115826</v>
      </c>
      <c r="E9" s="141"/>
      <c r="F9" s="142">
        <v>138651</v>
      </c>
      <c r="G9" s="143"/>
      <c r="H9" s="144"/>
    </row>
    <row r="10" spans="1:8">
      <c r="A10" s="145"/>
      <c r="B10" s="146"/>
      <c r="C10" s="147"/>
      <c r="D10" s="148">
        <v>51575</v>
      </c>
      <c r="E10" s="149"/>
      <c r="F10" s="150">
        <v>71211</v>
      </c>
      <c r="G10" s="151"/>
      <c r="H10" s="152"/>
    </row>
    <row r="11" spans="1:8">
      <c r="A11" s="133" t="s">
        <v>533</v>
      </c>
      <c r="B11" s="138"/>
      <c r="C11" s="139"/>
      <c r="D11" s="140">
        <v>118313</v>
      </c>
      <c r="E11" s="141"/>
      <c r="F11" s="142">
        <v>122882</v>
      </c>
      <c r="G11" s="143"/>
      <c r="H11" s="144"/>
    </row>
    <row r="12" spans="1:8">
      <c r="A12" s="145"/>
      <c r="B12" s="146"/>
      <c r="C12" s="153"/>
      <c r="D12" s="148">
        <v>60567</v>
      </c>
      <c r="E12" s="149"/>
      <c r="F12" s="150">
        <v>65785</v>
      </c>
      <c r="G12" s="151"/>
      <c r="H12" s="152"/>
    </row>
    <row r="13" spans="1:8">
      <c r="A13" s="133"/>
      <c r="B13" s="138"/>
      <c r="C13" s="154"/>
      <c r="D13" s="155">
        <v>91851</v>
      </c>
      <c r="E13" s="156"/>
      <c r="F13" s="157">
        <v>127370</v>
      </c>
      <c r="G13" s="158"/>
      <c r="H13" s="144"/>
    </row>
    <row r="14" spans="1:8">
      <c r="A14" s="145"/>
      <c r="B14" s="146"/>
      <c r="C14" s="147"/>
      <c r="D14" s="148">
        <v>43721</v>
      </c>
      <c r="E14" s="149"/>
      <c r="F14" s="150">
        <v>63684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16.78</v>
      </c>
      <c r="C19" s="159">
        <f>ROUND(VALUE(SUBSTITUTE(実質収支比率等に係る経年分析!G$48,"▲","-")),2)</f>
        <v>16.55</v>
      </c>
      <c r="D19" s="159">
        <f>ROUND(VALUE(SUBSTITUTE(実質収支比率等に係る経年分析!H$48,"▲","-")),2)</f>
        <v>14.68</v>
      </c>
      <c r="E19" s="159">
        <f>ROUND(VALUE(SUBSTITUTE(実質収支比率等に係る経年分析!I$48,"▲","-")),2)</f>
        <v>15.27</v>
      </c>
      <c r="F19" s="159">
        <f>ROUND(VALUE(SUBSTITUTE(実質収支比率等に係る経年分析!J$48,"▲","-")),2)</f>
        <v>15.7</v>
      </c>
    </row>
    <row r="20" spans="1:11">
      <c r="A20" s="159" t="s">
        <v>49</v>
      </c>
      <c r="B20" s="159">
        <f>ROUND(VALUE(SUBSTITUTE(実質収支比率等に係る経年分析!F$47,"▲","-")),2)</f>
        <v>93.2</v>
      </c>
      <c r="C20" s="159">
        <f>ROUND(VALUE(SUBSTITUTE(実質収支比率等に係る経年分析!G$47,"▲","-")),2)</f>
        <v>95.34</v>
      </c>
      <c r="D20" s="159">
        <f>ROUND(VALUE(SUBSTITUTE(実質収支比率等に係る経年分析!H$47,"▲","-")),2)</f>
        <v>93.7</v>
      </c>
      <c r="E20" s="159">
        <f>ROUND(VALUE(SUBSTITUTE(実質収支比率等に係る経年分析!I$47,"▲","-")),2)</f>
        <v>96.55</v>
      </c>
      <c r="F20" s="159">
        <f>ROUND(VALUE(SUBSTITUTE(実質収支比率等に係る経年分析!J$47,"▲","-")),2)</f>
        <v>97.63</v>
      </c>
    </row>
    <row r="21" spans="1:11">
      <c r="A21" s="159" t="s">
        <v>50</v>
      </c>
      <c r="B21" s="159">
        <f>IF(ISNUMBER(VALUE(SUBSTITUTE(実質収支比率等に係る経年分析!F$49,"▲","-"))),ROUND(VALUE(SUBSTITUTE(実質収支比率等に係る経年分析!F$49,"▲","-")),2),NA())</f>
        <v>5.08</v>
      </c>
      <c r="C21" s="159">
        <f>IF(ISNUMBER(VALUE(SUBSTITUTE(実質収支比率等に係る経年分析!G$49,"▲","-"))),ROUND(VALUE(SUBSTITUTE(実質収支比率等に係る経年分析!G$49,"▲","-")),2),NA())</f>
        <v>1.1299999999999999</v>
      </c>
      <c r="D21" s="159">
        <f>IF(ISNUMBER(VALUE(SUBSTITUTE(実質収支比率等に係る経年分析!H$49,"▲","-"))),ROUND(VALUE(SUBSTITUTE(実質収支比率等に係る経年分析!H$49,"▲","-")),2),NA())</f>
        <v>-0.91</v>
      </c>
      <c r="E21" s="159">
        <f>IF(ISNUMBER(VALUE(SUBSTITUTE(実質収支比率等に係る経年分析!I$49,"▲","-"))),ROUND(VALUE(SUBSTITUTE(実質収支比率等に係る経年分析!I$49,"▲","-")),2),NA())</f>
        <v>0.89</v>
      </c>
      <c r="F21" s="159">
        <f>IF(ISNUMBER(VALUE(SUBSTITUTE(実質収支比率等に係る経年分析!J$49,"▲","-"))),ROUND(VALUE(SUBSTITUTE(実質収支比率等に係る経年分析!J$49,"▲","-")),2),NA())</f>
        <v>23.14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井手町国民健康保険特別会計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1.3</v>
      </c>
      <c r="D30" s="160">
        <f>IF(ROUND(VALUE(SUBSTITUTE(連結実質赤字比率に係る赤字・黒字の構成分析!G$40,"▲", "-")), 2) &lt; 0, ABS(ROUND(VALUE(SUBSTITUTE(連結実質赤字比率に係る赤字・黒字の構成分析!G$40,"▲", "-")), 2)), NA())</f>
        <v>0.73</v>
      </c>
      <c r="E30" s="160" t="e">
        <f>IF(ROUND(VALUE(SUBSTITUTE(連結実質赤字比率に係る赤字・黒字の構成分析!G$40,"▲", "-")), 2) &gt;= 0, ABS(ROUND(VALUE(SUBSTITUTE(連結実質赤字比率に係る赤字・黒字の構成分析!G$40,"▲", "-")), 2)), NA())</f>
        <v>#N/A</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f>IF(ROUND(VALUE(SUBSTITUTE(連結実質赤字比率に係る赤字・黒字の構成分析!I$40,"▲", "-")), 2) &lt; 0, ABS(ROUND(VALUE(SUBSTITUTE(連結実質赤字比率に係る赤字・黒字の構成分析!I$40,"▲", "-")), 2)), NA())</f>
        <v>7.0000000000000007E-2</v>
      </c>
      <c r="I30" s="160" t="e">
        <f>IF(ROUND(VALUE(SUBSTITUTE(連結実質赤字比率に係る赤字・黒字の構成分析!I$40,"▲", "-")), 2) &gt;= 0, ABS(ROUND(VALUE(SUBSTITUTE(連結実質赤字比率に係る赤字・黒字の構成分析!I$40,"▲", "-")), 2)), NA())</f>
        <v>#N/A</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井手町後期高齢者医療特別会計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井手町多賀地区簡易水道事業特別会計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c r="A33" s="160" t="str">
        <f>IF(連結実質赤字比率に係る赤字・黒字の構成分析!C$37="",NA(),連結実質赤字比率に係る赤字・黒字の構成分析!C$37)</f>
        <v>井手町公共下水道事業特別会計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0.65</v>
      </c>
    </row>
    <row r="34" spans="1:16">
      <c r="A34" s="160" t="str">
        <f>IF(連結実質赤字比率に係る赤字・黒字の構成分析!C$36="",NA(),連結実質赤字比率に係る赤字・黒字の構成分析!C$36)</f>
        <v>井手町介護保険特別会計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2.0499999999999998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1.82</v>
      </c>
    </row>
    <row r="35" spans="1:16">
      <c r="A35" s="160" t="str">
        <f>IF(連結実質赤字比率に係る赤字・黒字の構成分析!C$35="",NA(),連結実質赤字比率に係る赤字・黒字の構成分析!C$35)</f>
        <v>井手町水道事業会計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8.42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8.7200000000000006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7.51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8.42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16.77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16.54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14.68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15.27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15.69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499</v>
      </c>
      <c r="E42" s="161"/>
      <c r="F42" s="161"/>
      <c r="G42" s="161">
        <f>'実質公債費比率（分子）の構造'!L$52</f>
        <v>502</v>
      </c>
      <c r="H42" s="161"/>
      <c r="I42" s="161"/>
      <c r="J42" s="161">
        <f>'実質公債費比率（分子）の構造'!M$52</f>
        <v>456</v>
      </c>
      <c r="K42" s="161"/>
      <c r="L42" s="161"/>
      <c r="M42" s="161">
        <f>'実質公債費比率（分子）の構造'!N$52</f>
        <v>446</v>
      </c>
      <c r="N42" s="161"/>
      <c r="O42" s="161"/>
      <c r="P42" s="161">
        <f>'実質公債費比率（分子）の構造'!O$52</f>
        <v>419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19</v>
      </c>
      <c r="C45" s="161"/>
      <c r="D45" s="161"/>
      <c r="E45" s="161">
        <f>'実質公債費比率（分子）の構造'!L$49</f>
        <v>17</v>
      </c>
      <c r="F45" s="161"/>
      <c r="G45" s="161"/>
      <c r="H45" s="161">
        <f>'実質公債費比率（分子）の構造'!M$49</f>
        <v>15</v>
      </c>
      <c r="I45" s="161"/>
      <c r="J45" s="161"/>
      <c r="K45" s="161">
        <f>'実質公債費比率（分子）の構造'!N$49</f>
        <v>12</v>
      </c>
      <c r="L45" s="161"/>
      <c r="M45" s="161"/>
      <c r="N45" s="161">
        <f>'実質公債費比率（分子）の構造'!O$49</f>
        <v>11</v>
      </c>
      <c r="O45" s="161"/>
      <c r="P45" s="161"/>
    </row>
    <row r="46" spans="1:16">
      <c r="A46" s="161" t="s">
        <v>61</v>
      </c>
      <c r="B46" s="161">
        <f>'実質公債費比率（分子）の構造'!K$48</f>
        <v>170</v>
      </c>
      <c r="C46" s="161"/>
      <c r="D46" s="161"/>
      <c r="E46" s="161">
        <f>'実質公債費比率（分子）の構造'!L$48</f>
        <v>166</v>
      </c>
      <c r="F46" s="161"/>
      <c r="G46" s="161"/>
      <c r="H46" s="161">
        <f>'実質公債費比率（分子）の構造'!M$48</f>
        <v>167</v>
      </c>
      <c r="I46" s="161"/>
      <c r="J46" s="161"/>
      <c r="K46" s="161">
        <f>'実質公債費比率（分子）の構造'!N$48</f>
        <v>167</v>
      </c>
      <c r="L46" s="161"/>
      <c r="M46" s="161"/>
      <c r="N46" s="161">
        <f>'実質公債費比率（分子）の構造'!O$48</f>
        <v>163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312</v>
      </c>
      <c r="C49" s="161"/>
      <c r="D49" s="161"/>
      <c r="E49" s="161">
        <f>'実質公債費比率（分子）の構造'!L$45</f>
        <v>264</v>
      </c>
      <c r="F49" s="161"/>
      <c r="G49" s="161"/>
      <c r="H49" s="161">
        <f>'実質公債費比率（分子）の構造'!M$45</f>
        <v>252</v>
      </c>
      <c r="I49" s="161"/>
      <c r="J49" s="161"/>
      <c r="K49" s="161">
        <f>'実質公債費比率（分子）の構造'!N$45</f>
        <v>249</v>
      </c>
      <c r="L49" s="161"/>
      <c r="M49" s="161"/>
      <c r="N49" s="161">
        <f>'実質公債費比率（分子）の構造'!O$45</f>
        <v>268</v>
      </c>
      <c r="O49" s="161"/>
      <c r="P49" s="161"/>
    </row>
    <row r="50" spans="1:16">
      <c r="A50" s="161" t="s">
        <v>65</v>
      </c>
      <c r="B50" s="161" t="e">
        <f>NA()</f>
        <v>#N/A</v>
      </c>
      <c r="C50" s="161">
        <f>IF(ISNUMBER('実質公債費比率（分子）の構造'!K$53),'実質公債費比率（分子）の構造'!K$53,NA())</f>
        <v>2</v>
      </c>
      <c r="D50" s="161" t="e">
        <f>NA()</f>
        <v>#N/A</v>
      </c>
      <c r="E50" s="161" t="e">
        <f>NA()</f>
        <v>#N/A</v>
      </c>
      <c r="F50" s="161">
        <f>IF(ISNUMBER('実質公債費比率（分子）の構造'!L$53),'実質公債費比率（分子）の構造'!L$53,NA())</f>
        <v>-55</v>
      </c>
      <c r="G50" s="161" t="e">
        <f>NA()</f>
        <v>#N/A</v>
      </c>
      <c r="H50" s="161" t="e">
        <f>NA()</f>
        <v>#N/A</v>
      </c>
      <c r="I50" s="161">
        <f>IF(ISNUMBER('実質公債費比率（分子）の構造'!M$53),'実質公債費比率（分子）の構造'!M$53,NA())</f>
        <v>-22</v>
      </c>
      <c r="J50" s="161" t="e">
        <f>NA()</f>
        <v>#N/A</v>
      </c>
      <c r="K50" s="161" t="e">
        <f>NA()</f>
        <v>#N/A</v>
      </c>
      <c r="L50" s="161">
        <f>IF(ISNUMBER('実質公債費比率（分子）の構造'!N$53),'実質公債費比率（分子）の構造'!N$53,NA())</f>
        <v>-18</v>
      </c>
      <c r="M50" s="161" t="e">
        <f>NA()</f>
        <v>#N/A</v>
      </c>
      <c r="N50" s="161" t="e">
        <f>NA()</f>
        <v>#N/A</v>
      </c>
      <c r="O50" s="161">
        <f>IF(ISNUMBER('実質公債費比率（分子）の構造'!O$53),'実質公債費比率（分子）の構造'!O$53,NA())</f>
        <v>23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3973</v>
      </c>
      <c r="E56" s="160"/>
      <c r="F56" s="160"/>
      <c r="G56" s="160">
        <f>'将来負担比率（分子）の構造'!J$52</f>
        <v>3880</v>
      </c>
      <c r="H56" s="160"/>
      <c r="I56" s="160"/>
      <c r="J56" s="160">
        <f>'将来負担比率（分子）の構造'!K$52</f>
        <v>3863</v>
      </c>
      <c r="K56" s="160"/>
      <c r="L56" s="160"/>
      <c r="M56" s="160">
        <f>'将来負担比率（分子）の構造'!L$52</f>
        <v>3818</v>
      </c>
      <c r="N56" s="160"/>
      <c r="O56" s="160"/>
      <c r="P56" s="160">
        <f>'将来負担比率（分子）の構造'!M$52</f>
        <v>3764</v>
      </c>
    </row>
    <row r="57" spans="1:16">
      <c r="A57" s="160" t="s">
        <v>36</v>
      </c>
      <c r="B57" s="160"/>
      <c r="C57" s="160"/>
      <c r="D57" s="160">
        <f>'将来負担比率（分子）の構造'!I$51</f>
        <v>828</v>
      </c>
      <c r="E57" s="160"/>
      <c r="F57" s="160"/>
      <c r="G57" s="160">
        <f>'将来負担比率（分子）の構造'!J$51</f>
        <v>703</v>
      </c>
      <c r="H57" s="160"/>
      <c r="I57" s="160"/>
      <c r="J57" s="160">
        <f>'将来負担比率（分子）の構造'!K$51</f>
        <v>633</v>
      </c>
      <c r="K57" s="160"/>
      <c r="L57" s="160"/>
      <c r="M57" s="160">
        <f>'将来負担比率（分子）の構造'!L$51</f>
        <v>571</v>
      </c>
      <c r="N57" s="160"/>
      <c r="O57" s="160"/>
      <c r="P57" s="160">
        <f>'将来負担比率（分子）の構造'!M$51</f>
        <v>554</v>
      </c>
    </row>
    <row r="58" spans="1:16">
      <c r="A58" s="160" t="s">
        <v>35</v>
      </c>
      <c r="B58" s="160"/>
      <c r="C58" s="160"/>
      <c r="D58" s="160">
        <f>'将来負担比率（分子）の構造'!I$50</f>
        <v>5778</v>
      </c>
      <c r="E58" s="160"/>
      <c r="F58" s="160"/>
      <c r="G58" s="160">
        <f>'将来負担比率（分子）の構造'!J$50</f>
        <v>6402</v>
      </c>
      <c r="H58" s="160"/>
      <c r="I58" s="160"/>
      <c r="J58" s="160">
        <f>'将来負担比率（分子）の構造'!K$50</f>
        <v>6938</v>
      </c>
      <c r="K58" s="160"/>
      <c r="L58" s="160"/>
      <c r="M58" s="160">
        <f>'将来負担比率（分子）の構造'!L$50</f>
        <v>7148</v>
      </c>
      <c r="N58" s="160"/>
      <c r="O58" s="160"/>
      <c r="P58" s="160">
        <f>'将来負担比率（分子）の構造'!M$50</f>
        <v>6754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66</v>
      </c>
      <c r="O61" s="160"/>
      <c r="P61" s="160"/>
    </row>
    <row r="62" spans="1:16">
      <c r="A62" s="160" t="s">
        <v>29</v>
      </c>
      <c r="B62" s="160">
        <f>'将来負担比率（分子）の構造'!I$45</f>
        <v>966</v>
      </c>
      <c r="C62" s="160"/>
      <c r="D62" s="160"/>
      <c r="E62" s="160">
        <f>'将来負担比率（分子）の構造'!J$45</f>
        <v>918</v>
      </c>
      <c r="F62" s="160"/>
      <c r="G62" s="160"/>
      <c r="H62" s="160">
        <f>'将来負担比率（分子）の構造'!K$45</f>
        <v>811</v>
      </c>
      <c r="I62" s="160"/>
      <c r="J62" s="160"/>
      <c r="K62" s="160">
        <f>'将来負担比率（分子）の構造'!L$45</f>
        <v>773</v>
      </c>
      <c r="L62" s="160"/>
      <c r="M62" s="160"/>
      <c r="N62" s="160">
        <f>'将来負担比率（分子）の構造'!M$45</f>
        <v>726</v>
      </c>
      <c r="O62" s="160"/>
      <c r="P62" s="160"/>
    </row>
    <row r="63" spans="1:16">
      <c r="A63" s="160" t="s">
        <v>28</v>
      </c>
      <c r="B63" s="160">
        <f>'将来負担比率（分子）の構造'!I$44</f>
        <v>111</v>
      </c>
      <c r="C63" s="160"/>
      <c r="D63" s="160"/>
      <c r="E63" s="160">
        <f>'将来負担比率（分子）の構造'!J$44</f>
        <v>119</v>
      </c>
      <c r="F63" s="160"/>
      <c r="G63" s="160"/>
      <c r="H63" s="160">
        <f>'将来負担比率（分子）の構造'!K$44</f>
        <v>112</v>
      </c>
      <c r="I63" s="160"/>
      <c r="J63" s="160"/>
      <c r="K63" s="160">
        <f>'将来負担比率（分子）の構造'!L$44</f>
        <v>172</v>
      </c>
      <c r="L63" s="160"/>
      <c r="M63" s="160"/>
      <c r="N63" s="160">
        <f>'将来負担比率（分子）の構造'!M$44</f>
        <v>215</v>
      </c>
      <c r="O63" s="160"/>
      <c r="P63" s="160"/>
    </row>
    <row r="64" spans="1:16">
      <c r="A64" s="160" t="s">
        <v>27</v>
      </c>
      <c r="B64" s="160">
        <f>'将来負担比率（分子）の構造'!I$43</f>
        <v>2057</v>
      </c>
      <c r="C64" s="160"/>
      <c r="D64" s="160"/>
      <c r="E64" s="160">
        <f>'将来負担比率（分子）の構造'!J$43</f>
        <v>2042</v>
      </c>
      <c r="F64" s="160"/>
      <c r="G64" s="160"/>
      <c r="H64" s="160">
        <f>'将来負担比率（分子）の構造'!K$43</f>
        <v>1893</v>
      </c>
      <c r="I64" s="160"/>
      <c r="J64" s="160"/>
      <c r="K64" s="160">
        <f>'将来負担比率（分子）の構造'!L$43</f>
        <v>1778</v>
      </c>
      <c r="L64" s="160"/>
      <c r="M64" s="160"/>
      <c r="N64" s="160">
        <f>'将来負担比率（分子）の構造'!M$43</f>
        <v>1693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2840</v>
      </c>
      <c r="C66" s="160"/>
      <c r="D66" s="160"/>
      <c r="E66" s="160">
        <f>'将来負担比率（分子）の構造'!J$41</f>
        <v>2903</v>
      </c>
      <c r="F66" s="160"/>
      <c r="G66" s="160"/>
      <c r="H66" s="160">
        <f>'将来負担比率（分子）の構造'!K$41</f>
        <v>2909</v>
      </c>
      <c r="I66" s="160"/>
      <c r="J66" s="160"/>
      <c r="K66" s="160">
        <f>'将来負担比率（分子）の構造'!L$41</f>
        <v>3019</v>
      </c>
      <c r="L66" s="160"/>
      <c r="M66" s="160"/>
      <c r="N66" s="160">
        <f>'将来負担比率（分子）の構造'!M$41</f>
        <v>2557</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2326</v>
      </c>
      <c r="C72" s="164">
        <f>基金残高に係る経年分析!G55</f>
        <v>2341</v>
      </c>
      <c r="D72" s="164">
        <f>基金残高に係る経年分析!H55</f>
        <v>2349</v>
      </c>
    </row>
    <row r="73" spans="1:16">
      <c r="A73" s="163" t="s">
        <v>72</v>
      </c>
      <c r="B73" s="164">
        <f>基金残高に係る経年分析!F56</f>
        <v>790</v>
      </c>
      <c r="C73" s="164">
        <f>基金残高に係る経年分析!G56</f>
        <v>795</v>
      </c>
      <c r="D73" s="164">
        <f>基金残高に係る経年分析!H56</f>
        <v>255</v>
      </c>
    </row>
    <row r="74" spans="1:16">
      <c r="A74" s="163" t="s">
        <v>73</v>
      </c>
      <c r="B74" s="164">
        <f>基金残高に係る経年分析!F57</f>
        <v>3796</v>
      </c>
      <c r="C74" s="164">
        <f>基金残高に係る経年分析!G57</f>
        <v>3989</v>
      </c>
      <c r="D74" s="164">
        <f>基金残高に係る経年分析!H57</f>
        <v>4128</v>
      </c>
    </row>
  </sheetData>
  <sheetProtection algorithmName="SHA-512" hashValue="Ghmuy5TT1ULiaRlQ84biP04V68j+ojGmybdRMeSotEbodVndyLu4NcBpgsCzdo3VpY5mcdgaqrcZKUdARy2L1Q==" saltValue="x5oIyH+f2n1YXpbmU7bie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　仁気</dc:creator>
  <cp:lastModifiedBy> </cp:lastModifiedBy>
  <cp:lastPrinted>2019-03-22T06:23:36Z</cp:lastPrinted>
  <dcterms:created xsi:type="dcterms:W3CDTF">2019-03-19T02:44:05Z</dcterms:created>
  <dcterms:modified xsi:type="dcterms:W3CDTF">2019-10-30T00:03:54Z</dcterms:modified>
</cp:coreProperties>
</file>