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730" yWindow="615" windowWidth="14610" windowHeight="1558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<sst xmlns="http://schemas.openxmlformats.org/spreadsheetml/2006/main" xmlns:r="http://schemas.openxmlformats.org/officeDocument/2006/relationships" count="585" uniqueCount="585">
  <si>
    <t>組合等が起こした地方債の元利償還金に対する負担金等</t>
  </si>
  <si>
    <t>一時借入金の利子</t>
    <rPh sb="0" eb="2">
      <t>イチジ</t>
    </rPh>
    <rPh sb="2" eb="5">
      <t>カリイレキン</t>
    </rPh>
    <rPh sb="6" eb="8">
      <t>リシ</t>
    </rPh>
    <phoneticPr fontId="33"/>
  </si>
  <si>
    <t>標準財政規模比（％）</t>
  </si>
  <si>
    <t>9,369</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</si>
  <si>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</si>
  <si>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</si>
  <si>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</si>
  <si>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第2次</t>
    <rPh sb="0" eb="1">
      <t>ダイ</t>
    </rPh>
    <rPh sb="2" eb="3">
      <t>ジ</t>
    </rPh>
    <phoneticPr fontId="5"/>
  </si>
  <si>
    <t>（参考）</t>
    <rPh sb="1" eb="3">
      <t>サンコウ</t>
    </rPh>
    <phoneticPr fontId="5"/>
  </si>
  <si>
    <t>(Ｂ)</t>
  </si>
  <si>
    <t>1,610</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</si>
  <si>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</si>
  <si>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</si>
  <si>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</si>
  <si>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</si>
  <si>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</si>
  <si>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</si>
  <si>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</si>
  <si>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</si>
  <si>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</si>
  <si>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</si>
  <si>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</si>
  <si>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</si>
  <si>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8,499</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</si>
  <si>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</si>
  <si>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</si>
  <si>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</si>
  <si>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</si>
  <si>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</si>
  <si>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</si>
  <si>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</si>
  <si>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</si>
  <si>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</si>
  <si>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</si>
  <si>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</si>
  <si>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</si>
  <si>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</si>
  <si>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</si>
  <si>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</si>
  <si>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</si>
  <si>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</si>
  <si>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</si>
  <si>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</si>
  <si>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</si>
  <si>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</si>
  <si>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</si>
  <si>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久御山町文化スポーツ事業団</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</si>
  <si>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</si>
  <si>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</si>
  <si>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</si>
  <si>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</si>
  <si>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</si>
  <si>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</si>
  <si>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</si>
  <si>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</si>
  <si>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</si>
  <si>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</si>
  <si>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</si>
  <si>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</si>
  <si>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</si>
  <si>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</si>
  <si>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</si>
  <si>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</si>
  <si>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</si>
  <si>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</si>
  <si>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</si>
  <si>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</si>
  <si>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</si>
  <si>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</si>
  <si>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</si>
  <si>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</si>
  <si>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</si>
  <si>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</si>
  <si>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</si>
  <si>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</si>
  <si>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</si>
  <si>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</si>
  <si>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</si>
  <si>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</si>
  <si>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</si>
  <si>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</si>
  <si>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</si>
  <si>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</si>
  <si>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</si>
  <si>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574</t>
  </si>
  <si>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</si>
  <si>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</si>
  <si>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</si>
  <si>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</si>
  <si>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</si>
  <si>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</si>
  <si>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</si>
  <si>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</si>
  <si>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</si>
  <si>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</si>
  <si>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</si>
  <si>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</si>
  <si>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</si>
  <si>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</si>
  <si>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</si>
  <si>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</si>
  <si>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</si>
  <si>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</si>
  <si>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</si>
  <si>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</si>
  <si>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</si>
  <si>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</si>
  <si>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</si>
  <si>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</si>
  <si>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</si>
  <si>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</si>
  <si>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</si>
  <si>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</si>
  <si>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</si>
  <si>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</si>
  <si>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</si>
  <si>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</si>
  <si>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</si>
  <si>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</si>
  <si>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</si>
  <si>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20</t>
  </si>
  <si>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</si>
  <si>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</si>
  <si>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</si>
  <si>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</si>
  <si>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</si>
  <si>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</si>
  <si>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京都府自治会館管理組合</t>
  </si>
  <si>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</si>
  <si>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</si>
  <si>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</si>
  <si>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</si>
  <si>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</si>
  <si>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</si>
  <si>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</si>
  <si>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</si>
  <si>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</si>
  <si>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</si>
  <si>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</si>
  <si>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</si>
  <si>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国際交流基金</t>
    <rPh sb="0" eb="2">
      <t>コクサイ</t>
    </rPh>
    <rPh sb="2" eb="4">
      <t>コウリュウ</t>
    </rPh>
    <rPh sb="4" eb="6">
      <t>キキン</t>
    </rPh>
    <phoneticPr fontId="5"/>
  </si>
  <si>
    <t>京都府</t>
  </si>
  <si>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</si>
  <si>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</si>
  <si>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</si>
  <si>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</si>
  <si>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</si>
  <si>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</si>
  <si>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</si>
  <si>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</si>
  <si>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</si>
  <si>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</si>
  <si>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</si>
  <si>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</si>
  <si>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</si>
  <si>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</si>
  <si>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</si>
  <si>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</si>
  <si>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</si>
  <si>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</si>
  <si>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</si>
  <si>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</si>
  <si>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京都府久御山町</t>
  </si>
  <si>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</si>
  <si>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</si>
  <si>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</si>
  <si>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久御山町</t>
  </si>
  <si>
    <t>土地開発基金現在高</t>
    <rPh sb="0" eb="2">
      <t>トチ</t>
    </rPh>
    <rPh sb="2" eb="4">
      <t>カイハツ</t>
    </rPh>
    <rPh sb="4" eb="6">
      <t>キキン</t>
    </rPh>
    <rPh sb="6" eb="8">
      <t>ゲンザイ</t>
    </rPh>
    <rPh sb="8" eb="9">
      <t>タカ</t>
    </rPh>
    <phoneticPr fontId="37"/>
  </si>
  <si>
    <t>地方交付税種地</t>
    <rPh sb="0" eb="2">
      <t>チホウ</t>
    </rPh>
    <rPh sb="2" eb="5">
      <t>コウフゼイ</t>
    </rPh>
    <rPh sb="5" eb="6">
      <t>シュ</t>
    </rPh>
    <rPh sb="6" eb="7">
      <t>チ</t>
    </rPh>
    <phoneticPr fontId="5"/>
  </si>
  <si>
    <t>2-6</t>
  </si>
  <si>
    <t>○</t>
  </si>
  <si>
    <t>参考</t>
    <rPh sb="0" eb="2">
      <t>サンコウ</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</si>
  <si>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</si>
  <si>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</si>
  <si>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</si>
  <si>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</si>
  <si>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</si>
  <si>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</si>
  <si>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</si>
  <si>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</si>
  <si>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</si>
  <si>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</si>
  <si>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</si>
  <si>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</si>
  <si>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</si>
  <si>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</si>
  <si>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</si>
  <si>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</si>
  <si>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971</t>
  </si>
  <si>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</si>
  <si>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</si>
  <si>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</si>
  <si>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</si>
  <si>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</si>
  <si>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</si>
  <si>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</si>
  <si>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</si>
  <si>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</si>
  <si>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-3.5</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</si>
  <si>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</si>
  <si>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</si>
  <si>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</si>
  <si>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</si>
  <si>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</si>
  <si>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</si>
  <si>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</si>
  <si>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</si>
  <si>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</si>
  <si>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</si>
  <si>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介護保険特別会計（保険事業勘定）</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</si>
  <si>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</si>
  <si>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</si>
  <si>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</si>
  <si>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</si>
  <si>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</si>
  <si>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</si>
  <si>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</si>
  <si>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</si>
  <si>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</si>
  <si>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</si>
  <si>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</si>
  <si>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</si>
  <si>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</si>
  <si>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</si>
  <si>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</si>
  <si>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</si>
  <si>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</si>
  <si>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</si>
  <si>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</si>
  <si>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</si>
  <si>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</si>
  <si>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</si>
  <si>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</si>
  <si>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-1.0</t>
  </si>
  <si>
    <t>-2.2</t>
  </si>
  <si>
    <t>地方公社・第三セクター等一覧</t>
    <rPh sb="0" eb="2">
      <t>チホウ</t>
    </rPh>
    <rPh sb="2" eb="4">
      <t>コウシャ</t>
    </rPh>
    <rPh sb="5" eb="6">
      <t>ダイ</t>
    </rPh>
    <rPh sb="6" eb="7">
      <t>３</t>
    </rPh>
    <rPh sb="11" eb="12">
      <t>トウ</t>
    </rPh>
    <rPh sb="12" eb="14">
      <t>イチラン</t>
    </rPh>
    <phoneticPr fontId="5"/>
  </si>
  <si>
    <t>標準税収入額等</t>
  </si>
  <si>
    <t>87</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</si>
  <si>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</si>
  <si>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</si>
  <si>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</si>
  <si>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</si>
  <si>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</si>
  <si>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</si>
  <si>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</si>
  <si>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</si>
  <si>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</si>
  <si>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</si>
  <si>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</si>
  <si>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</si>
  <si>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40</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</si>
  <si>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</si>
  <si>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</si>
  <si>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</si>
  <si>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</si>
  <si>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</si>
  <si>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</si>
  <si>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京都府市町村議会議員公務災害補償等組合</t>
  </si>
  <si>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</si>
  <si>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</si>
  <si>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</si>
  <si>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</si>
  <si>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</si>
  <si>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</si>
  <si>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</si>
  <si>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</si>
  <si>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2,645</t>
  </si>
  <si>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</si>
  <si>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</si>
  <si>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</si>
  <si>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</si>
  <si>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379</t>
  </si>
  <si>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</si>
  <si>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</si>
  <si>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</si>
  <si>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</si>
  <si>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</si>
  <si>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</si>
  <si>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</si>
  <si>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</si>
  <si>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</si>
  <si>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28</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</si>
  <si>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</si>
  <si>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</si>
  <si>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</si>
  <si>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9,943</t>
  </si>
  <si>
    <t>ラスパイレス指数</t>
    <rPh sb="6" eb="8">
      <t>シスウ</t>
    </rPh>
    <phoneticPr fontId="5"/>
  </si>
  <si>
    <t>投資的経費計</t>
    <rPh sb="5" eb="6">
      <t>ケイ</t>
    </rPh>
    <phoneticPr fontId="5"/>
  </si>
  <si>
    <t>74</t>
  </si>
  <si>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</si>
  <si>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</si>
  <si>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</si>
  <si>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</si>
  <si>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</si>
  <si>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</si>
  <si>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</si>
  <si>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</si>
  <si>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</si>
  <si>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</si>
  <si>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</si>
  <si>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</si>
  <si>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</si>
  <si>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</si>
  <si>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</si>
  <si>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</si>
  <si>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</si>
  <si>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</si>
  <si>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</si>
  <si>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</si>
  <si>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</si>
  <si>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</si>
  <si>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</si>
  <si>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</si>
  <si>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</si>
  <si>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</si>
  <si>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</si>
  <si>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</si>
  <si>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</si>
  <si>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</si>
  <si>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</si>
  <si>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</si>
  <si>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</si>
  <si>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</si>
  <si>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</si>
  <si>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</si>
  <si>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</si>
  <si>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</si>
  <si>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</si>
  <si>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</si>
  <si>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</si>
  <si>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</si>
  <si>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</si>
  <si>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</si>
  <si>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</si>
  <si>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</si>
  <si>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</si>
  <si>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</si>
  <si>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</si>
  <si>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</si>
  <si>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</si>
  <si>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</si>
  <si>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</si>
  <si>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</si>
  <si>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</si>
  <si>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</si>
  <si>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</si>
  <si>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</si>
  <si>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</si>
  <si>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</si>
  <si>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</si>
  <si>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</si>
  <si>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</si>
  <si>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</si>
  <si>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</si>
  <si>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</si>
  <si>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</si>
  <si>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</si>
  <si>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</si>
  <si>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</si>
  <si>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</si>
  <si>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</si>
  <si>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</si>
  <si>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</si>
  <si>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</si>
  <si>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</si>
  <si>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</si>
  <si>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</si>
  <si>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</si>
  <si>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</si>
  <si>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</si>
  <si>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</si>
  <si>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</si>
  <si>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</si>
  <si>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</si>
  <si>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</si>
  <si>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</si>
  <si>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</si>
  <si>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</si>
  <si>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</si>
  <si>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</si>
  <si>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</si>
  <si>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</si>
  <si>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</si>
  <si>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</si>
  <si>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</si>
  <si>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</si>
  <si>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</si>
  <si>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</si>
  <si>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</si>
  <si>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</si>
  <si>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</si>
  <si>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</si>
  <si>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</si>
  <si>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</si>
  <si>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</si>
  <si>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</si>
  <si>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</si>
  <si>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</si>
  <si>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</si>
  <si>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</si>
  <si>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</si>
  <si>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</si>
  <si>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</si>
  <si>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</si>
  <si>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</si>
  <si>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</si>
  <si>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</si>
  <si>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</si>
  <si>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</si>
  <si>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</si>
  <si>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</si>
  <si>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</si>
  <si>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</si>
  <si>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</si>
  <si>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</si>
  <si>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</si>
  <si>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</si>
  <si>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</si>
  <si>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</si>
  <si>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</si>
  <si>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</si>
  <si>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</si>
  <si>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</si>
  <si>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</si>
  <si>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</si>
  <si>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</si>
  <si>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</si>
  <si>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</si>
  <si>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</si>
  <si>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</si>
  <si>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</si>
  <si>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</si>
  <si>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</si>
  <si>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</si>
  <si>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</si>
  <si>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</si>
  <si>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</si>
  <si>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</si>
  <si>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</si>
  <si>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</si>
  <si>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6,720</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</si>
  <si>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</si>
  <si>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</si>
  <si>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</si>
  <si>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</si>
  <si>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</si>
  <si>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</si>
  <si>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</si>
  <si>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</si>
  <si>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京都府後期高齢者医療広域連合（後期高齢者医療特別会計）</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</si>
  <si>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</si>
  <si>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</si>
  <si>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</si>
  <si>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</si>
  <si>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3,765</t>
  </si>
  <si>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</si>
  <si>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</si>
  <si>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</si>
  <si>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</si>
  <si>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</si>
  <si>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</si>
  <si>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</si>
  <si>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</si>
  <si>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</si>
  <si>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</si>
  <si>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</si>
  <si>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</si>
  <si>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</si>
  <si>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</si>
  <si>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</si>
  <si>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</si>
  <si>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</si>
  <si>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</si>
  <si>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介護保険特別会計（介護サービス事業勘定）</t>
  </si>
  <si>
    <t>城南衛生管理組合</t>
  </si>
  <si>
    <t>水道事業会計</t>
  </si>
  <si>
    <t>澱川右岸水防事務組合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</si>
  <si>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</si>
  <si>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</si>
  <si>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</si>
  <si>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</si>
  <si>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</si>
  <si>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</si>
  <si>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</si>
  <si>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</si>
  <si>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</si>
  <si>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</si>
  <si>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</si>
  <si>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</si>
  <si>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</si>
  <si>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</si>
  <si>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</si>
  <si>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</si>
  <si>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</si>
  <si>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</si>
  <si>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</si>
  <si>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</si>
  <si>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</si>
  <si>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</si>
  <si>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</si>
  <si>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</si>
  <si>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</si>
  <si>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1,569</t>
  </si>
  <si>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</si>
  <si>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</si>
  <si>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</si>
  <si>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</si>
  <si>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</si>
  <si>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</si>
  <si>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公共施設建設基金</t>
    <rPh sb="0" eb="2">
      <t>コウキョウ</t>
    </rPh>
    <rPh sb="2" eb="4">
      <t>シセツ</t>
    </rPh>
    <rPh sb="4" eb="6">
      <t>ケンセツ</t>
    </rPh>
    <rPh sb="6" eb="8">
      <t>キキン</t>
    </rPh>
    <phoneticPr fontId="5"/>
  </si>
  <si>
    <t>京都府市町村職員退職手当組合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</si>
  <si>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</si>
  <si>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</si>
  <si>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(単年度)</t>
    <rPh sb="1" eb="4">
      <t>タンネンド</t>
    </rPh>
    <phoneticPr fontId="5"/>
  </si>
  <si>
    <t>(Ｄ)</t>
  </si>
  <si>
    <t>人件費及び人件費に準ずる費用の分析</t>
    <rPh sb="0" eb="3">
      <t>ジンケンヒ</t>
    </rPh>
    <rPh sb="3" eb="4">
      <t>オヨ</t>
    </rPh>
    <rPh sb="5" eb="8">
      <t>ジンケンヒ</t>
    </rPh>
    <rPh sb="9" eb="10">
      <t>ジュン</t>
    </rPh>
    <rPh sb="12" eb="14">
      <t>ヒヨウ</t>
    </rPh>
    <rPh sb="15" eb="17">
      <t>ブンセキ</t>
    </rPh>
    <phoneticPr fontId="5"/>
  </si>
  <si>
    <t>森林環境保全基金</t>
    <rPh sb="0" eb="2">
      <t>シンリン</t>
    </rPh>
    <rPh sb="2" eb="4">
      <t>カンキョウ</t>
    </rPh>
    <rPh sb="4" eb="6">
      <t>ホゼン</t>
    </rPh>
    <rPh sb="6" eb="8">
      <t>キキン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</si>
  <si>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</si>
  <si>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</si>
  <si>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</si>
  <si>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</si>
  <si>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</si>
  <si>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</si>
  <si>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</si>
  <si>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</si>
  <si>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</si>
  <si>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</si>
  <si>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</si>
  <si>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</si>
  <si>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</si>
  <si>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</si>
  <si>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</si>
  <si>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</si>
  <si>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</si>
  <si>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</si>
  <si>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</si>
  <si>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</si>
  <si>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</si>
  <si>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</si>
  <si>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</si>
  <si>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</si>
  <si>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</si>
  <si>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</si>
  <si>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</si>
  <si>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</si>
  <si>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</si>
  <si>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1,793</t>
  </si>
  <si>
    <t>1,765</t>
  </si>
  <si>
    <t>397</t>
  </si>
  <si>
    <t>17</t>
  </si>
  <si>
    <t>12</t>
  </si>
  <si>
    <t>2,643</t>
  </si>
  <si>
    <t>8</t>
  </si>
  <si>
    <t>2,067</t>
  </si>
  <si>
    <t>759</t>
  </si>
  <si>
    <t>3,038</t>
  </si>
  <si>
    <t>766</t>
  </si>
  <si>
    <t>淀川・木津川水防事務組合</t>
  </si>
  <si>
    <t>京都地方税機構</t>
  </si>
  <si>
    <t>5,374</t>
  </si>
  <si>
    <t>5,285</t>
  </si>
  <si>
    <t>90</t>
  </si>
  <si>
    <t>118</t>
  </si>
  <si>
    <t>334</t>
  </si>
  <si>
    <t>4,064</t>
  </si>
  <si>
    <t>299</t>
  </si>
  <si>
    <t>14</t>
  </si>
  <si>
    <t>3</t>
  </si>
  <si>
    <t>13</t>
  </si>
  <si>
    <t>1</t>
  </si>
  <si>
    <t>2</t>
  </si>
  <si>
    <t>98</t>
  </si>
  <si>
    <t>96</t>
  </si>
  <si>
    <t>1,731</t>
  </si>
  <si>
    <t>1,681</t>
  </si>
  <si>
    <t>50</t>
  </si>
  <si>
    <t>516</t>
  </si>
  <si>
    <t>431,888</t>
  </si>
  <si>
    <t>423,822</t>
  </si>
  <si>
    <t>8,066</t>
  </si>
  <si>
    <t/>
  </si>
  <si>
    <t>103</t>
  </si>
  <si>
    <t>94</t>
  </si>
  <si>
    <t>ふるさと応援基金</t>
    <rPh sb="4" eb="6">
      <t>オウエン</t>
    </rPh>
    <rPh sb="6" eb="8">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</si>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</sst>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60535</c:v>
                </c:pt>
                <c:pt idx="1">
                  <c:v>51423</c:v>
                </c:pt>
                <c:pt idx="2">
                  <c:v>46839</c:v>
                </c:pt>
                <c:pt idx="3">
                  <c:v>27495</c:v>
                </c:pt>
                <c:pt idx="4">
                  <c:v>92834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5.67</c:v>
                </c:pt>
                <c:pt idx="1">
                  <c:v>8.0500000000000007</c:v>
                </c:pt>
                <c:pt idx="2">
                  <c:v>7.11</c:v>
                </c:pt>
                <c:pt idx="3">
                  <c:v>6.91</c:v>
                </c:pt>
                <c:pt idx="4">
                  <c:v>8.9499999999999993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50.48</c:v>
                </c:pt>
                <c:pt idx="1">
                  <c:v>61.33</c:v>
                </c:pt>
                <c:pt idx="2">
                  <c:v>67.239999999999995</c:v>
                </c:pt>
                <c:pt idx="3">
                  <c:v>76.19</c:v>
                </c:pt>
                <c:pt idx="4">
                  <c:v>80.16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3.39</c:v>
                </c:pt>
                <c:pt idx="1">
                  <c:v>9.41</c:v>
                </c:pt>
                <c:pt idx="2">
                  <c:v>10.199999999999999</c:v>
                </c:pt>
                <c:pt idx="3">
                  <c:v>11.5</c:v>
                </c:pt>
                <c:pt idx="4">
                  <c:v>7.66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4.e-002</c:v>
                </c:pt>
                <c:pt idx="6">
                  <c:v>#N/A</c:v>
                </c:pt>
                <c:pt idx="7">
                  <c:v>0.1</c:v>
                </c:pt>
                <c:pt idx="8">
                  <c:v>#N/A</c:v>
                </c:pt>
                <c:pt idx="9">
                  <c:v>0.14000000000000001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0.28000000000000003</c:v>
                </c:pt>
                <c:pt idx="4">
                  <c:v>#N/A</c:v>
                </c:pt>
                <c:pt idx="5">
                  <c:v>0.27</c:v>
                </c:pt>
                <c:pt idx="6">
                  <c:v>#N/A</c:v>
                </c:pt>
                <c:pt idx="7">
                  <c:v>0.28999999999999998</c:v>
                </c:pt>
                <c:pt idx="8">
                  <c:v>#N/A</c:v>
                </c:pt>
                <c:pt idx="9">
                  <c:v>0.3</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0.88</c:v>
                </c:pt>
                <c:pt idx="4">
                  <c:v>#N/A</c:v>
                </c:pt>
                <c:pt idx="5">
                  <c:v>0.21</c:v>
                </c:pt>
                <c:pt idx="6">
                  <c:v>#N/A</c:v>
                </c:pt>
                <c:pt idx="7">
                  <c:v>0.34</c:v>
                </c:pt>
                <c:pt idx="8">
                  <c:v>#N/A</c:v>
                </c:pt>
                <c:pt idx="9">
                  <c:v>0.48</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1.89</c:v>
                </c:pt>
                <c:pt idx="4">
                  <c:v>#N/A</c:v>
                </c:pt>
                <c:pt idx="5">
                  <c:v>1.86</c:v>
                </c:pt>
                <c:pt idx="6">
                  <c:v>#N/A</c:v>
                </c:pt>
                <c:pt idx="7">
                  <c:v>1.38</c:v>
                </c:pt>
                <c:pt idx="8">
                  <c:v>#N/A</c:v>
                </c:pt>
                <c:pt idx="9">
                  <c:v>0.7</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9.23</c:v>
                </c:pt>
                <c:pt idx="2">
                  <c:v>#N/A</c:v>
                </c:pt>
                <c:pt idx="3">
                  <c:v>9.16</c:v>
                </c:pt>
                <c:pt idx="4">
                  <c:v>#N/A</c:v>
                </c:pt>
                <c:pt idx="5">
                  <c:v>7.46</c:v>
                </c:pt>
                <c:pt idx="6">
                  <c:v>#N/A</c:v>
                </c:pt>
                <c:pt idx="7">
                  <c:v>6.31</c:v>
                </c:pt>
                <c:pt idx="8">
                  <c:v>#N/A</c:v>
                </c:pt>
                <c:pt idx="9">
                  <c:v>5.35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5.67</c:v>
                </c:pt>
                <c:pt idx="2">
                  <c:v>#N/A</c:v>
                </c:pt>
                <c:pt idx="3">
                  <c:v>8.0399999999999991</c:v>
                </c:pt>
                <c:pt idx="4">
                  <c:v>#N/A</c:v>
                </c:pt>
                <c:pt idx="5">
                  <c:v>7.1</c:v>
                </c:pt>
                <c:pt idx="6">
                  <c:v>#N/A</c:v>
                </c:pt>
                <c:pt idx="7">
                  <c:v>6.91</c:v>
                </c:pt>
                <c:pt idx="8">
                  <c:v>#N/A</c:v>
                </c:pt>
                <c:pt idx="9">
                  <c:v>8.9499999999999993</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5.44</c:v>
                </c:pt>
                <c:pt idx="2">
                  <c:v>#N/A</c:v>
                </c:pt>
                <c:pt idx="3">
                  <c:v>7.91</c:v>
                </c:pt>
                <c:pt idx="4">
                  <c:v>#N/A</c:v>
                </c:pt>
                <c:pt idx="5">
                  <c:v>8.51</c:v>
                </c:pt>
                <c:pt idx="6">
                  <c:v>#N/A</c:v>
                </c:pt>
                <c:pt idx="7">
                  <c:v>9.35</c:v>
                </c:pt>
                <c:pt idx="8">
                  <c:v>#N/A</c:v>
                </c:pt>
                <c:pt idx="9">
                  <c:v>10.76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471</c:v>
                </c:pt>
                <c:pt idx="5">
                  <c:v>442</c:v>
                </c:pt>
                <c:pt idx="8">
                  <c:v>500</c:v>
                </c:pt>
                <c:pt idx="11">
                  <c:v>465</c:v>
                </c:pt>
                <c:pt idx="14">
                  <c:v>434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32</c:v>
                </c:pt>
                <c:pt idx="6">
                  <c:v>33</c:v>
                </c:pt>
                <c:pt idx="9">
                  <c:v>33</c:v>
                </c:pt>
                <c:pt idx="12">
                  <c:v>34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c:v>
                </c:pt>
                <c:pt idx="3">
                  <c:v>24</c:v>
                </c:pt>
                <c:pt idx="6">
                  <c:v>92</c:v>
                </c:pt>
                <c:pt idx="9">
                  <c:v>93</c:v>
                </c:pt>
                <c:pt idx="12">
                  <c:v>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354</c:v>
                </c:pt>
                <c:pt idx="3">
                  <c:v>419</c:v>
                </c:pt>
                <c:pt idx="6">
                  <c:v>436</c:v>
                </c:pt>
                <c:pt idx="9">
                  <c:v>414</c:v>
                </c:pt>
                <c:pt idx="12">
                  <c:v>425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c:v>
                </c:pt>
                <c:pt idx="2">
                  <c:v>#N/A</c:v>
                </c:pt>
                <c:pt idx="3">
                  <c:v>#N/A</c:v>
                </c:pt>
                <c:pt idx="4">
                  <c:v>33</c:v>
                </c:pt>
                <c:pt idx="5">
                  <c:v>#N/A</c:v>
                </c:pt>
                <c:pt idx="6">
                  <c:v>#N/A</c:v>
                </c:pt>
                <c:pt idx="7">
                  <c:v>61</c:v>
                </c:pt>
                <c:pt idx="8">
                  <c:v>#N/A</c:v>
                </c:pt>
                <c:pt idx="9">
                  <c:v>#N/A</c:v>
                </c:pt>
                <c:pt idx="10">
                  <c:v>75</c:v>
                </c:pt>
                <c:pt idx="11">
                  <c:v>#N/A</c:v>
                </c:pt>
                <c:pt idx="12">
                  <c:v>#N/A</c:v>
                </c:pt>
                <c:pt idx="13">
                  <c:v>115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2956</c:v>
                </c:pt>
                <c:pt idx="5">
                  <c:v>2744</c:v>
                </c:pt>
                <c:pt idx="8">
                  <c:v>2484</c:v>
                </c:pt>
                <c:pt idx="11">
                  <c:v>2671</c:v>
                </c:pt>
                <c:pt idx="14">
                  <c:v>2546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646</c:v>
                </c:pt>
                <c:pt idx="5">
                  <c:v>618</c:v>
                </c:pt>
                <c:pt idx="8">
                  <c:v>892</c:v>
                </c:pt>
                <c:pt idx="11">
                  <c:v>861</c:v>
                </c:pt>
                <c:pt idx="14">
                  <c:v>1024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3403</c:v>
                </c:pt>
                <c:pt idx="5">
                  <c:v>3925</c:v>
                </c:pt>
                <c:pt idx="8">
                  <c:v>4620</c:v>
                </c:pt>
                <c:pt idx="11">
                  <c:v>5366</c:v>
                </c:pt>
                <c:pt idx="14">
                  <c:v>5716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1302</c:v>
                </c:pt>
                <c:pt idx="3">
                  <c:v>1256</c:v>
                </c:pt>
                <c:pt idx="6">
                  <c:v>1205</c:v>
                </c:pt>
                <c:pt idx="9">
                  <c:v>1228</c:v>
                </c:pt>
                <c:pt idx="12">
                  <c:v>1197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356</c:v>
                </c:pt>
                <c:pt idx="3">
                  <c:v>338</c:v>
                </c:pt>
                <c:pt idx="6">
                  <c:v>334</c:v>
                </c:pt>
                <c:pt idx="9">
                  <c:v>348</c:v>
                </c:pt>
                <c:pt idx="12">
                  <c:v>334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257</c:v>
                </c:pt>
                <c:pt idx="3">
                  <c:v>218</c:v>
                </c:pt>
                <c:pt idx="6">
                  <c:v>365</c:v>
                </c:pt>
                <c:pt idx="9">
                  <c:v>561</c:v>
                </c:pt>
                <c:pt idx="12">
                  <c:v>766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3653</c:v>
                </c:pt>
                <c:pt idx="3">
                  <c:v>3656</c:v>
                </c:pt>
                <c:pt idx="6">
                  <c:v>3517</c:v>
                </c:pt>
                <c:pt idx="9">
                  <c:v>3046</c:v>
                </c:pt>
                <c:pt idx="12">
                  <c:v>3345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3637</c:v>
                </c:pt>
                <c:pt idx="1">
                  <c:v>4279</c:v>
                </c:pt>
                <c:pt idx="2">
                  <c:v>4593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983</c:v>
                </c:pt>
                <c:pt idx="1">
                  <c:v>1087</c:v>
                </c:pt>
                <c:pt idx="2">
                  <c:v>1123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令和２年度までは地方債の償還が終了していることにより、元利償還金は減少していたが、令和３年度から増加傾向となり、今年度は、公共事業等債などの償還が開始したことにより前年度比11百万円の増となった。</a:t>
          </a:r>
          <a:endParaRPr kumimoji="1" lang="ja-JP" altLang="en-US" sz="1200">
            <a:latin typeface="ＭＳ ゴシック"/>
            <a:ea typeface="ＭＳ ゴシック"/>
          </a:endParaRPr>
        </a:p>
        <a:p>
          <a:r>
            <a:rPr kumimoji="1" lang="ja-JP" altLang="en-US" sz="1200">
              <a:latin typeface="ＭＳ ゴシック"/>
              <a:ea typeface="ＭＳ ゴシック"/>
            </a:rPr>
            <a:t>　今後数年間継続する事業として、新市街地整備やまちづくりセンターの整備など大</a:t>
          </a:r>
          <a:r>
            <a:rPr kumimoji="1" lang="ja-JP" altLang="en-US" sz="1200">
              <a:latin typeface="ＭＳ ゴシック"/>
              <a:ea typeface="ＭＳ ゴシック"/>
            </a:rPr>
            <a:t>規模事業を予定していることから、適正な地方債管理に努める。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2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　一般会計等に係る地方債の現在高は、前年度比299百万円増の</a:t>
          </a:r>
          <a:r>
            <a:rPr kumimoji="1" lang="en-US" altLang="ja-JP" sz="1200">
              <a:latin typeface="ＭＳ Ｐゴシック"/>
              <a:ea typeface="ＭＳ Ｐゴシック"/>
            </a:rPr>
            <a:t>3,345</a:t>
          </a:r>
          <a:r>
            <a:rPr kumimoji="1" lang="ja-JP" altLang="en-US" sz="1200">
              <a:latin typeface="ＭＳ Ｐゴシック"/>
              <a:ea typeface="ＭＳ Ｐゴシック"/>
            </a:rPr>
            <a:t>百万円となったが、令和７年度以降も新市街地整備やまちづくりセンターの整備などの大規模事業を予定していることから、将来負担額の増加が予想される。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現役世代の負担だけでなく将来世代の負担も視野に入れ、適正な財政運営に努める。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京都府久御山町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令和６年度末の基金残高は、普通会計で5,716百万円となっており、前年度と比べて350百万円の増となっている。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この増の要因は、財政調整基金で314百万円</a:t>
          </a:r>
          <a:r>
            <a:rPr kumimoji="1" lang="ja-JP" altLang="en-US" sz="1200">
              <a:solidFill>
                <a:schemeClr val="dk1"/>
              </a:solidFill>
              <a:effectLst/>
              <a:latin typeface="ＭＳ Ｐゴシック"/>
              <a:ea typeface="ＭＳ Ｐゴシック"/>
              <a:cs typeface="+mn-cs"/>
            </a:rPr>
            <a:t>、ふるさと応援基金で80百万円、森林環境保全基金で1百万円の積立による増、</a:t>
          </a:r>
          <a:r>
            <a:rPr kumimoji="1" lang="ja-JP" altLang="en-US" sz="1200">
              <a:solidFill>
                <a:schemeClr val="dk1"/>
              </a:solidFill>
              <a:effectLst/>
              <a:latin typeface="ＭＳ Ｐゴシック"/>
              <a:ea typeface="ＭＳ Ｐゴシック"/>
              <a:cs typeface="+mn-cs"/>
            </a:rPr>
            <a:t>公共施設建設基金で40</a:t>
          </a:r>
          <a:r>
            <a:rPr kumimoji="1" lang="ja-JP" altLang="en-US" sz="1200">
              <a:solidFill>
                <a:schemeClr val="dk1"/>
              </a:solidFill>
              <a:effectLst/>
              <a:latin typeface="ＭＳ Ｐゴシック"/>
              <a:ea typeface="ＭＳ Ｐゴシック"/>
              <a:cs typeface="+mn-cs"/>
            </a:rPr>
            <a:t>百万円、</a:t>
          </a:r>
          <a:r>
            <a:rPr kumimoji="1" lang="ja-JP" altLang="en-US" sz="1200">
              <a:solidFill>
                <a:schemeClr val="dk1"/>
              </a:solidFill>
              <a:effectLst/>
              <a:latin typeface="ＭＳ Ｐゴシック"/>
              <a:ea typeface="ＭＳ Ｐゴシック"/>
              <a:cs typeface="+mn-cs"/>
            </a:rPr>
            <a:t>地域福祉基金で7百万円の取り崩しによる減となっている。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町税の減収など不測の事態への対応に加え、新市街地整備やまちづくりセンターの整備など、今後の財政需要の増大にも適切に対応できるよう一定額を確保することを予定している。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Ｐゴシック"/>
              <a:ea typeface="ＭＳ Ｐゴシック"/>
              <a:cs typeface="+mn-cs"/>
            </a:rPr>
            <a:t>　・公共施設建設基金：公共施設の整備</a:t>
          </a:r>
          <a:endParaRPr kumimoji="1" lang="ja-JP" altLang="en-US" sz="1100">
            <a:solidFill>
              <a:schemeClr val="dk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・ふるさと応援基金：久御山町のまちづくりを応援する個人又は団体からの寄附金を活用し、地域の活性化を推進するため</a:t>
          </a:r>
          <a:endParaRPr kumimoji="1" lang="ja-JP" altLang="en-US" sz="1100">
            <a:solidFill>
              <a:schemeClr val="dk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・地域福祉基金：地域福祉事業の推進</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・国際交流基金：国際理解の推進と国際感覚を深めることに努め、本町における国際化を効果的に展開するため</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・森林環境保全基金：森林の保全及びその促進等のための施策に要する経費に充てるため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・公共施設建設基金：</a:t>
          </a:r>
          <a:r>
            <a:rPr kumimoji="1" lang="ja-JP" altLang="en-US" sz="1100">
              <a:solidFill>
                <a:schemeClr val="tx1"/>
              </a:solidFill>
              <a:effectLst/>
              <a:latin typeface="ＭＳ Ｐゴシック"/>
              <a:ea typeface="ＭＳ Ｐゴシック"/>
              <a:cs typeface="+mn-cs"/>
            </a:rPr>
            <a:t>まちづくりセンター整備事業に</a:t>
          </a:r>
          <a:r>
            <a:rPr kumimoji="1" lang="ja-JP" altLang="en-US" sz="1100">
              <a:solidFill>
                <a:schemeClr val="tx1"/>
              </a:solidFill>
              <a:effectLst/>
              <a:latin typeface="ＭＳ Ｐゴシック"/>
              <a:ea typeface="ＭＳ Ｐゴシック"/>
              <a:cs typeface="+mn-cs"/>
            </a:rPr>
            <a:t>40</a:t>
          </a:r>
          <a:r>
            <a:rPr kumimoji="1" lang="ja-JP" altLang="en-US" sz="1100">
              <a:solidFill>
                <a:schemeClr val="tx1"/>
              </a:solidFill>
              <a:effectLst/>
              <a:latin typeface="ＭＳ Ｐゴシック"/>
              <a:ea typeface="ＭＳ Ｐゴシック"/>
              <a:cs typeface="+mn-cs"/>
            </a:rPr>
            <a:t>百万円を</a:t>
          </a:r>
          <a:r>
            <a:rPr kumimoji="1" lang="ja-JP" altLang="en-US" sz="1100">
              <a:solidFill>
                <a:schemeClr val="tx1"/>
              </a:solidFill>
              <a:effectLst/>
              <a:latin typeface="ＭＳ Ｐゴシック"/>
              <a:ea typeface="ＭＳ Ｐゴシック"/>
              <a:cs typeface="+mn-cs"/>
            </a:rPr>
            <a:t>取り崩したことにより減少した。</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・ふるさと応援基金：まちづくりセンター整備や中央公園拡充整備事業等に活用するため20百万円を取り崩し、ふるさと応援寄附金（ふるさと納税）による収入分100百万円を</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積立てたことにより80百万円増加した。</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・地域福祉基金：地域福祉事業に対して7百万円を取り崩したことにより減少した。</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・国際交流基金：国際交流事業に対しての取り崩しはなしのため増減なし。</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・森林環境保全基金：令和２年度から設置し、今年度は1百万円を積立てたことにより増加した。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・公共施設建設基金：建築（まちづくりセンター等）の費用に充てるため取り崩しを予定している。</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・ふるさと応援基金：ふるさと応援寄附金（ふるさと納税）収入を全額積立てつつ、条例に掲げる事業の財源に充てるため毎年度、事業費に合わせて取り崩すことを予定している。</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・地域福祉基金：地域福祉事業に対して、制度拡充に伴い、毎年度9</a:t>
          </a:r>
          <a:r>
            <a:rPr kumimoji="1" lang="ja-JP" altLang="en-US" sz="1100">
              <a:solidFill>
                <a:schemeClr val="tx1"/>
              </a:solidFill>
              <a:effectLst/>
              <a:latin typeface="ＭＳ Ｐゴシック"/>
              <a:ea typeface="ＭＳ Ｐゴシック"/>
              <a:cs typeface="+mn-cs"/>
            </a:rPr>
            <a:t>百万円程度を取り崩すことを予定している。</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・国際交流基金：国際理解教育推進事業において２年に１回の頻度でオーストラリアの姉妹校に訪問するために</a:t>
          </a:r>
          <a:r>
            <a:rPr kumimoji="1" lang="en-US" altLang="ja-JP" sz="1100">
              <a:solidFill>
                <a:schemeClr val="tx1"/>
              </a:solidFill>
              <a:effectLst/>
              <a:latin typeface="ＭＳ Ｐゴシック"/>
              <a:ea typeface="ＭＳ Ｐゴシック"/>
              <a:cs typeface="+mn-cs"/>
            </a:rPr>
            <a:t>4</a:t>
          </a:r>
          <a:r>
            <a:rPr kumimoji="1" lang="ja-JP" altLang="en-US" sz="1100">
              <a:solidFill>
                <a:schemeClr val="tx1"/>
              </a:solidFill>
              <a:effectLst/>
              <a:latin typeface="ＭＳ Ｐゴシック"/>
              <a:ea typeface="ＭＳ Ｐゴシック"/>
              <a:cs typeface="+mn-cs"/>
            </a:rPr>
            <a:t>百万円程度を取り崩すことを予定している。</a:t>
          </a:r>
          <a:endParaRPr kumimoji="1" lang="ja-JP" altLang="en-US"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・森林環境保全基金：森林環境譲与税収入のうち当該年度中の事業に活用した残額を積立てつつ、必要に応じて基金の設置目的に合致する事業に充てるため取り崩しを予定</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tx1"/>
              </a:solidFill>
              <a:effectLst/>
              <a:latin typeface="ＭＳ Ｐゴシック"/>
              <a:ea typeface="ＭＳ Ｐゴシック"/>
              <a:cs typeface="+mn-cs"/>
            </a:rPr>
            <a:t>    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年度末の余剰金を全て積立てることができ、取り崩しもなかったため314百万円の増となった。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令和６年度で53年間連続して普通交付税不交付団体となっている本町においては、町税等の自主財源の減収や緊急の財政需要の増大に対して財政調整基金からの取り崩しで対応するほかなく、財政調整基金を一定額確保することは必要不可欠であることから、中期財政計画においても将来の残高見込を踏まえた財政見通しを立て、安定した財政運営ができるよう、今後も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Ｐゴシック"/>
              <a:ea typeface="ＭＳ Ｐゴシック"/>
              <a:cs typeface="+mn-cs"/>
            </a:rPr>
            <a:t>　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15,231
14,073
13.86
9,942,917
9,368,948
513,057
5,730,055
3,345,475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令和６</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年度で、昭和47年度から53年連続普通交付税不交付団体を維持している。本年度は、需要増に伴う路線価上昇による固定資産税（土地）の増や、コロナ禍を経ての景気回復による町民税（法人税割）が増となったことなどにより、基準財政収入額が前年度比83百万円増の4,397百万円となった。また、「こども子育て費」や、「給与改定費（臨時費目）」の創設等により、基準財政需要額が前年度比57百万円増の3,736百万円となり、財政力指数は1.16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引き続き普通交付税不交付団体が維持できるよう、不断の行政改革及び自主財源の確保に努める。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6540"/>
    <xdr:sp macro="" textlink="">
      <xdr:nvSpPr>
        <xdr:cNvPr id="56" name="テキスト ボックス 55"/>
        <xdr:cNvSpPr txBox="1"/>
      </xdr:nvSpPr>
      <xdr:spPr>
        <a:xfrm>
          <a:off x="0" y="701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6540"/>
    <xdr:sp macro="" textlink="">
      <xdr:nvSpPr>
        <xdr:cNvPr id="58" name="テキスト ボックス 57"/>
        <xdr:cNvSpPr txBox="1"/>
      </xdr:nvSpPr>
      <xdr:spPr>
        <a:xfrm>
          <a:off x="0" y="6670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19685</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953000" y="6191885"/>
          <a:ext cx="0" cy="1603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6540"/>
    <xdr:sp macro="" textlink="">
      <xdr:nvSpPr>
        <xdr:cNvPr id="67" name="財政力最小値テキスト"/>
        <xdr:cNvSpPr txBox="1"/>
      </xdr:nvSpPr>
      <xdr:spPr>
        <a:xfrm>
          <a:off x="5041900" y="7767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106045</xdr:rowOff>
    </xdr:from>
    <xdr:ext cx="762000" cy="259080"/>
    <xdr:sp macro="" textlink="">
      <xdr:nvSpPr>
        <xdr:cNvPr id="69" name="財政力最大値テキスト"/>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19685</xdr:rowOff>
    </xdr:from>
    <xdr:to xmlns:xdr="http://schemas.openxmlformats.org/drawingml/2006/spreadsheetDrawing">
      <xdr:col>24</xdr:col>
      <xdr:colOff>12700</xdr:colOff>
      <xdr:row>36</xdr:row>
      <xdr:rowOff>19685</xdr:rowOff>
    </xdr:to>
    <xdr:cxnSp macro="">
      <xdr:nvCxnSpPr>
        <xdr:cNvPr id="70" name="直線コネクタ 69"/>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36</xdr:row>
      <xdr:rowOff>19685</xdr:rowOff>
    </xdr:from>
    <xdr:to xmlns:xdr="http://schemas.openxmlformats.org/drawingml/2006/spreadsheetDrawing">
      <xdr:col>23</xdr:col>
      <xdr:colOff>133350</xdr:colOff>
      <xdr:row>36</xdr:row>
      <xdr:rowOff>106045</xdr:rowOff>
    </xdr:to>
    <xdr:cxnSp macro="">
      <xdr:nvCxnSpPr>
        <xdr:cNvPr id="71" name="直線コネクタ 70"/>
        <xdr:cNvCxnSpPr/>
      </xdr:nvCxnSpPr>
      <xdr:spPr>
        <a:xfrm flipV="1">
          <a:off x="4114800" y="619188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72" name="財政力平均値テキスト"/>
        <xdr:cNvSpPr txBox="1"/>
      </xdr:nvSpPr>
      <xdr:spPr>
        <a:xfrm>
          <a:off x="5041900" y="726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73" name="フローチャート: 判断 72"/>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36</xdr:row>
      <xdr:rowOff>106045</xdr:rowOff>
    </xdr:from>
    <xdr:to xmlns:xdr="http://schemas.openxmlformats.org/drawingml/2006/spreadsheetDrawing">
      <xdr:col>19</xdr:col>
      <xdr:colOff>133350</xdr:colOff>
      <xdr:row>36</xdr:row>
      <xdr:rowOff>106045</xdr:rowOff>
    </xdr:to>
    <xdr:cxnSp macro="">
      <xdr:nvCxnSpPr>
        <xdr:cNvPr id="74" name="直線コネクタ 73"/>
        <xdr:cNvCxnSpPr/>
      </xdr:nvCxnSpPr>
      <xdr:spPr>
        <a:xfrm>
          <a:off x="3225800" y="6278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112395</xdr:rowOff>
    </xdr:from>
    <xdr:to xmlns:xdr="http://schemas.openxmlformats.org/drawingml/2006/spreadsheetDrawing">
      <xdr:col>19</xdr:col>
      <xdr:colOff>184150</xdr:colOff>
      <xdr:row>43</xdr:row>
      <xdr:rowOff>42545</xdr:rowOff>
    </xdr:to>
    <xdr:sp macro="" textlink="">
      <xdr:nvSpPr>
        <xdr:cNvPr id="75" name="フローチャート: 判断 74"/>
        <xdr:cNvSpPr/>
      </xdr:nvSpPr>
      <xdr:spPr>
        <a:xfrm>
          <a:off x="4064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27305</xdr:rowOff>
    </xdr:from>
    <xdr:ext cx="736600" cy="259080"/>
    <xdr:sp macro="" textlink="">
      <xdr:nvSpPr>
        <xdr:cNvPr id="76" name="テキスト ボックス 75"/>
        <xdr:cNvSpPr txBox="1"/>
      </xdr:nvSpPr>
      <xdr:spPr>
        <a:xfrm>
          <a:off x="3733800" y="7399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36</xdr:row>
      <xdr:rowOff>88900</xdr:rowOff>
    </xdr:from>
    <xdr:to xmlns:xdr="http://schemas.openxmlformats.org/drawingml/2006/spreadsheetDrawing">
      <xdr:col>15</xdr:col>
      <xdr:colOff>82550</xdr:colOff>
      <xdr:row>36</xdr:row>
      <xdr:rowOff>106045</xdr:rowOff>
    </xdr:to>
    <xdr:cxnSp macro="">
      <xdr:nvCxnSpPr>
        <xdr:cNvPr id="77" name="直線コネクタ 76"/>
        <xdr:cNvCxnSpPr/>
      </xdr:nvCxnSpPr>
      <xdr:spPr>
        <a:xfrm>
          <a:off x="2336800" y="62611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78" name="フローチャート: 判断 77"/>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62000" cy="259080"/>
    <xdr:sp macro="" textlink="">
      <xdr:nvSpPr>
        <xdr:cNvPr id="79" name="テキスト ボックス 78"/>
        <xdr:cNvSpPr txBox="1"/>
      </xdr:nvSpPr>
      <xdr:spPr>
        <a:xfrm>
          <a:off x="2844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36</xdr:row>
      <xdr:rowOff>54610</xdr:rowOff>
    </xdr:from>
    <xdr:to xmlns:xdr="http://schemas.openxmlformats.org/drawingml/2006/spreadsheetDrawing">
      <xdr:col>11</xdr:col>
      <xdr:colOff>31750</xdr:colOff>
      <xdr:row>36</xdr:row>
      <xdr:rowOff>88900</xdr:rowOff>
    </xdr:to>
    <xdr:cxnSp macro="">
      <xdr:nvCxnSpPr>
        <xdr:cNvPr id="80" name="直線コネクタ 79"/>
        <xdr:cNvCxnSpPr/>
      </xdr:nvCxnSpPr>
      <xdr:spPr>
        <a:xfrm>
          <a:off x="1447800" y="6226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78105</xdr:rowOff>
    </xdr:from>
    <xdr:to xmlns:xdr="http://schemas.openxmlformats.org/drawingml/2006/spreadsheetDrawing">
      <xdr:col>11</xdr:col>
      <xdr:colOff>82550</xdr:colOff>
      <xdr:row>43</xdr:row>
      <xdr:rowOff>8255</xdr:rowOff>
    </xdr:to>
    <xdr:sp macro="" textlink="">
      <xdr:nvSpPr>
        <xdr:cNvPr id="81" name="フローチャート: 判断 80"/>
        <xdr:cNvSpPr/>
      </xdr:nvSpPr>
      <xdr:spPr>
        <a:xfrm>
          <a:off x="2286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164465</xdr:rowOff>
    </xdr:from>
    <xdr:ext cx="762000" cy="259080"/>
    <xdr:sp macro="" textlink="">
      <xdr:nvSpPr>
        <xdr:cNvPr id="82" name="テキスト ボックス 81"/>
        <xdr:cNvSpPr txBox="1"/>
      </xdr:nvSpPr>
      <xdr:spPr>
        <a:xfrm>
          <a:off x="1955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78105</xdr:rowOff>
    </xdr:from>
    <xdr:to xmlns:xdr="http://schemas.openxmlformats.org/drawingml/2006/spreadsheetDrawing">
      <xdr:col>7</xdr:col>
      <xdr:colOff>31750</xdr:colOff>
      <xdr:row>43</xdr:row>
      <xdr:rowOff>8255</xdr:rowOff>
    </xdr:to>
    <xdr:sp macro="" textlink="">
      <xdr:nvSpPr>
        <xdr:cNvPr id="83" name="フローチャート: 判断 82"/>
        <xdr:cNvSpPr/>
      </xdr:nvSpPr>
      <xdr:spPr>
        <a:xfrm>
          <a:off x="1397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164465</xdr:rowOff>
    </xdr:from>
    <xdr:ext cx="762000" cy="259080"/>
    <xdr:sp macro="" textlink="">
      <xdr:nvSpPr>
        <xdr:cNvPr id="84" name="テキスト ボックス 83"/>
        <xdr:cNvSpPr txBox="1"/>
      </xdr:nvSpPr>
      <xdr:spPr>
        <a:xfrm>
          <a:off x="1066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35</xdr:row>
      <xdr:rowOff>140335</xdr:rowOff>
    </xdr:from>
    <xdr:to xmlns:xdr="http://schemas.openxmlformats.org/drawingml/2006/spreadsheetDrawing">
      <xdr:col>23</xdr:col>
      <xdr:colOff>184150</xdr:colOff>
      <xdr:row>36</xdr:row>
      <xdr:rowOff>70485</xdr:rowOff>
    </xdr:to>
    <xdr:sp macro="" textlink="">
      <xdr:nvSpPr>
        <xdr:cNvPr id="90" name="楕円 89"/>
        <xdr:cNvSpPr/>
      </xdr:nvSpPr>
      <xdr:spPr>
        <a:xfrm>
          <a:off x="49022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35</xdr:row>
      <xdr:rowOff>61595</xdr:rowOff>
    </xdr:from>
    <xdr:ext cx="762000" cy="259080"/>
    <xdr:sp macro="" textlink="">
      <xdr:nvSpPr>
        <xdr:cNvPr id="91" name="財政力該当値テキスト"/>
        <xdr:cNvSpPr txBox="1"/>
      </xdr:nvSpPr>
      <xdr:spPr>
        <a:xfrm>
          <a:off x="5041900" y="606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36</xdr:row>
      <xdr:rowOff>55245</xdr:rowOff>
    </xdr:from>
    <xdr:to xmlns:xdr="http://schemas.openxmlformats.org/drawingml/2006/spreadsheetDrawing">
      <xdr:col>19</xdr:col>
      <xdr:colOff>184150</xdr:colOff>
      <xdr:row>36</xdr:row>
      <xdr:rowOff>156845</xdr:rowOff>
    </xdr:to>
    <xdr:sp macro="" textlink="">
      <xdr:nvSpPr>
        <xdr:cNvPr id="92" name="楕円 91"/>
        <xdr:cNvSpPr/>
      </xdr:nvSpPr>
      <xdr:spPr>
        <a:xfrm>
          <a:off x="40640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34</xdr:row>
      <xdr:rowOff>167005</xdr:rowOff>
    </xdr:from>
    <xdr:ext cx="736600" cy="256540"/>
    <xdr:sp macro="" textlink="">
      <xdr:nvSpPr>
        <xdr:cNvPr id="93" name="テキスト ボックス 92"/>
        <xdr:cNvSpPr txBox="1"/>
      </xdr:nvSpPr>
      <xdr:spPr>
        <a:xfrm>
          <a:off x="3733800" y="599630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36</xdr:row>
      <xdr:rowOff>55245</xdr:rowOff>
    </xdr:from>
    <xdr:to xmlns:xdr="http://schemas.openxmlformats.org/drawingml/2006/spreadsheetDrawing">
      <xdr:col>15</xdr:col>
      <xdr:colOff>133350</xdr:colOff>
      <xdr:row>36</xdr:row>
      <xdr:rowOff>156845</xdr:rowOff>
    </xdr:to>
    <xdr:sp macro="" textlink="">
      <xdr:nvSpPr>
        <xdr:cNvPr id="94" name="楕円 93"/>
        <xdr:cNvSpPr/>
      </xdr:nvSpPr>
      <xdr:spPr>
        <a:xfrm>
          <a:off x="31750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34</xdr:row>
      <xdr:rowOff>167005</xdr:rowOff>
    </xdr:from>
    <xdr:ext cx="762000" cy="256540"/>
    <xdr:sp macro="" textlink="">
      <xdr:nvSpPr>
        <xdr:cNvPr id="95" name="テキスト ボックス 94"/>
        <xdr:cNvSpPr txBox="1"/>
      </xdr:nvSpPr>
      <xdr:spPr>
        <a:xfrm>
          <a:off x="2844800" y="5996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36</xdr:row>
      <xdr:rowOff>38100</xdr:rowOff>
    </xdr:from>
    <xdr:to xmlns:xdr="http://schemas.openxmlformats.org/drawingml/2006/spreadsheetDrawing">
      <xdr:col>11</xdr:col>
      <xdr:colOff>82550</xdr:colOff>
      <xdr:row>36</xdr:row>
      <xdr:rowOff>139700</xdr:rowOff>
    </xdr:to>
    <xdr:sp macro="" textlink="">
      <xdr:nvSpPr>
        <xdr:cNvPr id="96" name="楕円 95"/>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149860</xdr:rowOff>
    </xdr:from>
    <xdr:ext cx="762000" cy="259080"/>
    <xdr:sp macro="" textlink="">
      <xdr:nvSpPr>
        <xdr:cNvPr id="97" name="テキスト ボックス 96"/>
        <xdr:cNvSpPr txBox="1"/>
      </xdr:nvSpPr>
      <xdr:spPr>
        <a:xfrm>
          <a:off x="1955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36</xdr:row>
      <xdr:rowOff>3810</xdr:rowOff>
    </xdr:from>
    <xdr:to xmlns:xdr="http://schemas.openxmlformats.org/drawingml/2006/spreadsheetDrawing">
      <xdr:col>7</xdr:col>
      <xdr:colOff>31750</xdr:colOff>
      <xdr:row>36</xdr:row>
      <xdr:rowOff>105410</xdr:rowOff>
    </xdr:to>
    <xdr:sp macro="" textlink="">
      <xdr:nvSpPr>
        <xdr:cNvPr id="98" name="楕円 97"/>
        <xdr:cNvSpPr/>
      </xdr:nvSpPr>
      <xdr:spPr>
        <a:xfrm>
          <a:off x="1397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115570</xdr:rowOff>
    </xdr:from>
    <xdr:ext cx="762000" cy="259080"/>
    <xdr:sp macro="" textlink="">
      <xdr:nvSpPr>
        <xdr:cNvPr id="99" name="テキスト ボックス 98"/>
        <xdr:cNvSpPr txBox="1"/>
      </xdr:nvSpPr>
      <xdr:spPr>
        <a:xfrm>
          <a:off x="1066800" y="594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101" name="テキスト ボックス 100"/>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102" name="テキスト ボックス 101"/>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経常収支比率については、前年度比2.9</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ポイント増の85.3</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％となった。その主な要因としては、分母である町税収入の増（前年度比52百万円、1.0％増）や地方特例交付金等の増などにより、経常収支比率改善の一因となった。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一方、</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分子である</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歳出（経常一般財源充当分）については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会計年度任用職員の勤勉手当の支給開始や令和６年度人事院勧告に伴う職員給与の改定などの影響による人件費の増（</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前年度比185百万円（7.4%）増）などにより、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前年度比298百万円の増となっており、</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持続可能な行財政運営を行うため、経常的経費の節減や「第７次行政改革大綱」</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に基づいた事務事業のスクラップ・アンド・ビルドの徹底など積極的に取り組んでいく。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5" name="テキスト ボックス 114"/>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6" name="直線コネクタ 115"/>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7" name="テキスト ボックス 116"/>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8" name="直線コネクタ 117"/>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9" name="テキスト ボックス 118"/>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20" name="直線コネクタ 119"/>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1" name="テキスト ボックス 120"/>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2" name="直線コネクタ 121"/>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3" name="テキスト ボックス 122"/>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4" name="直線コネクタ 123"/>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6540"/>
    <xdr:sp macro="" textlink="">
      <xdr:nvSpPr>
        <xdr:cNvPr id="125" name="テキスト ボックス 124"/>
        <xdr:cNvSpPr txBox="1"/>
      </xdr:nvSpPr>
      <xdr:spPr>
        <a:xfrm>
          <a:off x="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6" name="直線コネクタ 125"/>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6540"/>
    <xdr:sp macro="" textlink="">
      <xdr:nvSpPr>
        <xdr:cNvPr id="127" name="テキスト ボックス 126"/>
        <xdr:cNvSpPr txBox="1"/>
      </xdr:nvSpPr>
      <xdr:spPr>
        <a:xfrm>
          <a:off x="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8" name="直線コネクタ 127"/>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9" name="テキスト ボックス 128"/>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24765</xdr:rowOff>
    </xdr:from>
    <xdr:to xmlns:xdr="http://schemas.openxmlformats.org/drawingml/2006/spreadsheetDrawing">
      <xdr:col>23</xdr:col>
      <xdr:colOff>133350</xdr:colOff>
      <xdr:row>66</xdr:row>
      <xdr:rowOff>133985</xdr:rowOff>
    </xdr:to>
    <xdr:cxnSp macro="">
      <xdr:nvCxnSpPr>
        <xdr:cNvPr id="131" name="直線コネクタ 130"/>
        <xdr:cNvCxnSpPr/>
      </xdr:nvCxnSpPr>
      <xdr:spPr>
        <a:xfrm flipV="1">
          <a:off x="4953000" y="10140315"/>
          <a:ext cx="0" cy="1309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106045</xdr:rowOff>
    </xdr:from>
    <xdr:ext cx="762000" cy="259080"/>
    <xdr:sp macro="" textlink="">
      <xdr:nvSpPr>
        <xdr:cNvPr id="132" name="財政構造の弾力性最小値テキスト"/>
        <xdr:cNvSpPr txBox="1"/>
      </xdr:nvSpPr>
      <xdr:spPr>
        <a:xfrm>
          <a:off x="50419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133985</xdr:rowOff>
    </xdr:from>
    <xdr:to xmlns:xdr="http://schemas.openxmlformats.org/drawingml/2006/spreadsheetDrawing">
      <xdr:col>24</xdr:col>
      <xdr:colOff>12700</xdr:colOff>
      <xdr:row>66</xdr:row>
      <xdr:rowOff>133985</xdr:rowOff>
    </xdr:to>
    <xdr:cxnSp macro="">
      <xdr:nvCxnSpPr>
        <xdr:cNvPr id="133" name="直線コネクタ 132"/>
        <xdr:cNvCxnSpPr/>
      </xdr:nvCxnSpPr>
      <xdr:spPr>
        <a:xfrm>
          <a:off x="4864100" y="1144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111125</xdr:rowOff>
    </xdr:from>
    <xdr:ext cx="762000" cy="256540"/>
    <xdr:sp macro="" textlink="">
      <xdr:nvSpPr>
        <xdr:cNvPr id="134" name="財政構造の弾力性最大値テキスト"/>
        <xdr:cNvSpPr txBox="1"/>
      </xdr:nvSpPr>
      <xdr:spPr>
        <a:xfrm>
          <a:off x="5041900" y="98837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24765</xdr:rowOff>
    </xdr:from>
    <xdr:to xmlns:xdr="http://schemas.openxmlformats.org/drawingml/2006/spreadsheetDrawing">
      <xdr:col>24</xdr:col>
      <xdr:colOff>12700</xdr:colOff>
      <xdr:row>59</xdr:row>
      <xdr:rowOff>24765</xdr:rowOff>
    </xdr:to>
    <xdr:cxnSp macro="">
      <xdr:nvCxnSpPr>
        <xdr:cNvPr id="135" name="直線コネクタ 134"/>
        <xdr:cNvCxnSpPr/>
      </xdr:nvCxnSpPr>
      <xdr:spPr>
        <a:xfrm>
          <a:off x="48641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156210</xdr:rowOff>
    </xdr:from>
    <xdr:to xmlns:xdr="http://schemas.openxmlformats.org/drawingml/2006/spreadsheetDrawing">
      <xdr:col>23</xdr:col>
      <xdr:colOff>133350</xdr:colOff>
      <xdr:row>62</xdr:row>
      <xdr:rowOff>13335</xdr:rowOff>
    </xdr:to>
    <xdr:cxnSp macro="">
      <xdr:nvCxnSpPr>
        <xdr:cNvPr id="136" name="直線コネクタ 135"/>
        <xdr:cNvCxnSpPr/>
      </xdr:nvCxnSpPr>
      <xdr:spPr>
        <a:xfrm>
          <a:off x="4114800" y="10443210"/>
          <a:ext cx="8382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168910</xdr:rowOff>
    </xdr:from>
    <xdr:ext cx="762000" cy="256540"/>
    <xdr:sp macro="" textlink="">
      <xdr:nvSpPr>
        <xdr:cNvPr id="137" name="財政構造の弾力性平均値テキスト"/>
        <xdr:cNvSpPr txBox="1"/>
      </xdr:nvSpPr>
      <xdr:spPr>
        <a:xfrm>
          <a:off x="5041900" y="107988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25400</xdr:rowOff>
    </xdr:from>
    <xdr:to xmlns:xdr="http://schemas.openxmlformats.org/drawingml/2006/spreadsheetDrawing">
      <xdr:col>23</xdr:col>
      <xdr:colOff>184150</xdr:colOff>
      <xdr:row>63</xdr:row>
      <xdr:rowOff>127000</xdr:rowOff>
    </xdr:to>
    <xdr:sp macro="" textlink="">
      <xdr:nvSpPr>
        <xdr:cNvPr id="138" name="フローチャート: 判断 137"/>
        <xdr:cNvSpPr/>
      </xdr:nvSpPr>
      <xdr:spPr>
        <a:xfrm>
          <a:off x="4902200" y="1082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80645</xdr:rowOff>
    </xdr:from>
    <xdr:to xmlns:xdr="http://schemas.openxmlformats.org/drawingml/2006/spreadsheetDrawing">
      <xdr:col>19</xdr:col>
      <xdr:colOff>133350</xdr:colOff>
      <xdr:row>60</xdr:row>
      <xdr:rowOff>156210</xdr:rowOff>
    </xdr:to>
    <xdr:cxnSp macro="">
      <xdr:nvCxnSpPr>
        <xdr:cNvPr id="139" name="直線コネクタ 138"/>
        <xdr:cNvCxnSpPr/>
      </xdr:nvCxnSpPr>
      <xdr:spPr>
        <a:xfrm>
          <a:off x="3225800" y="1036764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148590</xdr:rowOff>
    </xdr:from>
    <xdr:to xmlns:xdr="http://schemas.openxmlformats.org/drawingml/2006/spreadsheetDrawing">
      <xdr:col>19</xdr:col>
      <xdr:colOff>184150</xdr:colOff>
      <xdr:row>63</xdr:row>
      <xdr:rowOff>78740</xdr:rowOff>
    </xdr:to>
    <xdr:sp macro="" textlink="">
      <xdr:nvSpPr>
        <xdr:cNvPr id="140" name="フローチャート: 判断 139"/>
        <xdr:cNvSpPr/>
      </xdr:nvSpPr>
      <xdr:spPr>
        <a:xfrm>
          <a:off x="4064000" y="1077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63500</xdr:rowOff>
    </xdr:from>
    <xdr:ext cx="736600" cy="256540"/>
    <xdr:sp macro="" textlink="">
      <xdr:nvSpPr>
        <xdr:cNvPr id="141" name="テキスト ボックス 140"/>
        <xdr:cNvSpPr txBox="1"/>
      </xdr:nvSpPr>
      <xdr:spPr>
        <a:xfrm>
          <a:off x="3733800" y="108648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80645</xdr:rowOff>
    </xdr:from>
    <xdr:to xmlns:xdr="http://schemas.openxmlformats.org/drawingml/2006/spreadsheetDrawing">
      <xdr:col>15</xdr:col>
      <xdr:colOff>82550</xdr:colOff>
      <xdr:row>60</xdr:row>
      <xdr:rowOff>128905</xdr:rowOff>
    </xdr:to>
    <xdr:cxnSp macro="">
      <xdr:nvCxnSpPr>
        <xdr:cNvPr id="142" name="直線コネクタ 141"/>
        <xdr:cNvCxnSpPr/>
      </xdr:nvCxnSpPr>
      <xdr:spPr>
        <a:xfrm flipV="1">
          <a:off x="2336800" y="103676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80010</xdr:rowOff>
    </xdr:from>
    <xdr:to xmlns:xdr="http://schemas.openxmlformats.org/drawingml/2006/spreadsheetDrawing">
      <xdr:col>15</xdr:col>
      <xdr:colOff>133350</xdr:colOff>
      <xdr:row>63</xdr:row>
      <xdr:rowOff>10160</xdr:rowOff>
    </xdr:to>
    <xdr:sp macro="" textlink="">
      <xdr:nvSpPr>
        <xdr:cNvPr id="143" name="フローチャート: 判断 142"/>
        <xdr:cNvSpPr/>
      </xdr:nvSpPr>
      <xdr:spPr>
        <a:xfrm>
          <a:off x="31750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166370</xdr:rowOff>
    </xdr:from>
    <xdr:ext cx="762000" cy="256540"/>
    <xdr:sp macro="" textlink="">
      <xdr:nvSpPr>
        <xdr:cNvPr id="144" name="テキスト ボックス 143"/>
        <xdr:cNvSpPr txBox="1"/>
      </xdr:nvSpPr>
      <xdr:spPr>
        <a:xfrm>
          <a:off x="2844800" y="10796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128905</xdr:rowOff>
    </xdr:from>
    <xdr:to xmlns:xdr="http://schemas.openxmlformats.org/drawingml/2006/spreadsheetDrawing">
      <xdr:col>11</xdr:col>
      <xdr:colOff>31750</xdr:colOff>
      <xdr:row>60</xdr:row>
      <xdr:rowOff>149225</xdr:rowOff>
    </xdr:to>
    <xdr:cxnSp macro="">
      <xdr:nvCxnSpPr>
        <xdr:cNvPr id="145" name="直線コネクタ 144"/>
        <xdr:cNvCxnSpPr/>
      </xdr:nvCxnSpPr>
      <xdr:spPr>
        <a:xfrm flipV="1">
          <a:off x="1447800" y="104159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10160</xdr:rowOff>
    </xdr:from>
    <xdr:to xmlns:xdr="http://schemas.openxmlformats.org/drawingml/2006/spreadsheetDrawing">
      <xdr:col>11</xdr:col>
      <xdr:colOff>82550</xdr:colOff>
      <xdr:row>61</xdr:row>
      <xdr:rowOff>111760</xdr:rowOff>
    </xdr:to>
    <xdr:sp macro="" textlink="">
      <xdr:nvSpPr>
        <xdr:cNvPr id="146" name="フローチャート: 判断 145"/>
        <xdr:cNvSpPr/>
      </xdr:nvSpPr>
      <xdr:spPr>
        <a:xfrm>
          <a:off x="22860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96520</xdr:rowOff>
    </xdr:from>
    <xdr:ext cx="762000" cy="259080"/>
    <xdr:sp macro="" textlink="">
      <xdr:nvSpPr>
        <xdr:cNvPr id="147" name="テキスト ボックス 146"/>
        <xdr:cNvSpPr txBox="1"/>
      </xdr:nvSpPr>
      <xdr:spPr>
        <a:xfrm>
          <a:off x="19558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80010</xdr:rowOff>
    </xdr:from>
    <xdr:to xmlns:xdr="http://schemas.openxmlformats.org/drawingml/2006/spreadsheetDrawing">
      <xdr:col>7</xdr:col>
      <xdr:colOff>31750</xdr:colOff>
      <xdr:row>63</xdr:row>
      <xdr:rowOff>10160</xdr:rowOff>
    </xdr:to>
    <xdr:sp macro="" textlink="">
      <xdr:nvSpPr>
        <xdr:cNvPr id="148" name="フローチャート: 判断 147"/>
        <xdr:cNvSpPr/>
      </xdr:nvSpPr>
      <xdr:spPr>
        <a:xfrm>
          <a:off x="13970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166370</xdr:rowOff>
    </xdr:from>
    <xdr:ext cx="762000" cy="256540"/>
    <xdr:sp macro="" textlink="">
      <xdr:nvSpPr>
        <xdr:cNvPr id="149" name="テキスト ボックス 148"/>
        <xdr:cNvSpPr txBox="1"/>
      </xdr:nvSpPr>
      <xdr:spPr>
        <a:xfrm>
          <a:off x="1066800" y="10796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50" name="テキスト ボックス 149"/>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51" name="テキスト ボックス 150"/>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52" name="テキスト ボックス 151"/>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53" name="テキスト ボックス 152"/>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54" name="テキスト ボックス 153"/>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133985</xdr:rowOff>
    </xdr:from>
    <xdr:to xmlns:xdr="http://schemas.openxmlformats.org/drawingml/2006/spreadsheetDrawing">
      <xdr:col>23</xdr:col>
      <xdr:colOff>184150</xdr:colOff>
      <xdr:row>62</xdr:row>
      <xdr:rowOff>64135</xdr:rowOff>
    </xdr:to>
    <xdr:sp macro="" textlink="">
      <xdr:nvSpPr>
        <xdr:cNvPr id="155" name="楕円 154"/>
        <xdr:cNvSpPr/>
      </xdr:nvSpPr>
      <xdr:spPr>
        <a:xfrm>
          <a:off x="49022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150495</xdr:rowOff>
    </xdr:from>
    <xdr:ext cx="762000" cy="259080"/>
    <xdr:sp macro="" textlink="">
      <xdr:nvSpPr>
        <xdr:cNvPr id="156" name="財政構造の弾力性該当値テキスト"/>
        <xdr:cNvSpPr txBox="1"/>
      </xdr:nvSpPr>
      <xdr:spPr>
        <a:xfrm>
          <a:off x="5041900" y="10437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105410</xdr:rowOff>
    </xdr:from>
    <xdr:to xmlns:xdr="http://schemas.openxmlformats.org/drawingml/2006/spreadsheetDrawing">
      <xdr:col>19</xdr:col>
      <xdr:colOff>184150</xdr:colOff>
      <xdr:row>61</xdr:row>
      <xdr:rowOff>35560</xdr:rowOff>
    </xdr:to>
    <xdr:sp macro="" textlink="">
      <xdr:nvSpPr>
        <xdr:cNvPr id="157" name="楕円 156"/>
        <xdr:cNvSpPr/>
      </xdr:nvSpPr>
      <xdr:spPr>
        <a:xfrm>
          <a:off x="4064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45720</xdr:rowOff>
    </xdr:from>
    <xdr:ext cx="736600" cy="259080"/>
    <xdr:sp macro="" textlink="">
      <xdr:nvSpPr>
        <xdr:cNvPr id="158" name="テキスト ボックス 157"/>
        <xdr:cNvSpPr txBox="1"/>
      </xdr:nvSpPr>
      <xdr:spPr>
        <a:xfrm>
          <a:off x="3733800" y="10161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29845</xdr:rowOff>
    </xdr:from>
    <xdr:to xmlns:xdr="http://schemas.openxmlformats.org/drawingml/2006/spreadsheetDrawing">
      <xdr:col>15</xdr:col>
      <xdr:colOff>133350</xdr:colOff>
      <xdr:row>60</xdr:row>
      <xdr:rowOff>132080</xdr:rowOff>
    </xdr:to>
    <xdr:sp macro="" textlink="">
      <xdr:nvSpPr>
        <xdr:cNvPr id="159" name="楕円 158"/>
        <xdr:cNvSpPr/>
      </xdr:nvSpPr>
      <xdr:spPr>
        <a:xfrm>
          <a:off x="317500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141605</xdr:rowOff>
    </xdr:from>
    <xdr:ext cx="762000" cy="259080"/>
    <xdr:sp macro="" textlink="">
      <xdr:nvSpPr>
        <xdr:cNvPr id="160" name="テキスト ボックス 159"/>
        <xdr:cNvSpPr txBox="1"/>
      </xdr:nvSpPr>
      <xdr:spPr>
        <a:xfrm>
          <a:off x="2844800" y="10085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78105</xdr:rowOff>
    </xdr:from>
    <xdr:to xmlns:xdr="http://schemas.openxmlformats.org/drawingml/2006/spreadsheetDrawing">
      <xdr:col>11</xdr:col>
      <xdr:colOff>82550</xdr:colOff>
      <xdr:row>61</xdr:row>
      <xdr:rowOff>8255</xdr:rowOff>
    </xdr:to>
    <xdr:sp macro="" textlink="">
      <xdr:nvSpPr>
        <xdr:cNvPr id="161" name="楕円 160"/>
        <xdr:cNvSpPr/>
      </xdr:nvSpPr>
      <xdr:spPr>
        <a:xfrm>
          <a:off x="22860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18415</xdr:rowOff>
    </xdr:from>
    <xdr:ext cx="762000" cy="256540"/>
    <xdr:sp macro="" textlink="">
      <xdr:nvSpPr>
        <xdr:cNvPr id="162" name="テキスト ボックス 161"/>
        <xdr:cNvSpPr txBox="1"/>
      </xdr:nvSpPr>
      <xdr:spPr>
        <a:xfrm>
          <a:off x="1955800" y="101339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98425</xdr:rowOff>
    </xdr:from>
    <xdr:to xmlns:xdr="http://schemas.openxmlformats.org/drawingml/2006/spreadsheetDrawing">
      <xdr:col>7</xdr:col>
      <xdr:colOff>31750</xdr:colOff>
      <xdr:row>61</xdr:row>
      <xdr:rowOff>29210</xdr:rowOff>
    </xdr:to>
    <xdr:sp macro="" textlink="">
      <xdr:nvSpPr>
        <xdr:cNvPr id="163" name="楕円 162"/>
        <xdr:cNvSpPr/>
      </xdr:nvSpPr>
      <xdr:spPr>
        <a:xfrm>
          <a:off x="1397000" y="10385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38735</xdr:rowOff>
    </xdr:from>
    <xdr:ext cx="762000" cy="259080"/>
    <xdr:sp macro="" textlink="">
      <xdr:nvSpPr>
        <xdr:cNvPr id="164" name="テキスト ボックス 163"/>
        <xdr:cNvSpPr txBox="1"/>
      </xdr:nvSpPr>
      <xdr:spPr>
        <a:xfrm>
          <a:off x="10668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6" name="テキスト ボックス 165"/>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7" name="テキスト ボックス 166"/>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[260,276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本年度は、類似団体内平均値を15,715円上回っており、類似団体内平均よりも高い傾向が続いている。その主な要因は、町単独で設置している常備消防や町立で運営している３つのこども園に係る人件費により、人口１人当たり人件費が類似団体内平均よりも高く（66,593円、60.1％高い）なっているためであ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人件費が過大にならないよう人員の適正配置に努める。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8" name="テキスト ボックス 177"/>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9" name="直線コネクタ 178"/>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80" name="テキスト ボックス 179"/>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81" name="直線コネクタ 180"/>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6540"/>
    <xdr:sp macro="" textlink="">
      <xdr:nvSpPr>
        <xdr:cNvPr id="182" name="テキスト ボックス 181"/>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3" name="直線コネクタ 182"/>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6540"/>
    <xdr:sp macro="" textlink="">
      <xdr:nvSpPr>
        <xdr:cNvPr id="184" name="テキスト ボックス 183"/>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5" name="直線コネクタ 18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6" name="テキスト ボックス 18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7" name="直線コネクタ 186"/>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8" name="テキスト ボックス 187"/>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9" name="直線コネクタ 188"/>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90" name="テキスト ボックス 189"/>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1" name="直線コネクタ 19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6540"/>
    <xdr:sp macro="" textlink="">
      <xdr:nvSpPr>
        <xdr:cNvPr id="192" name="テキスト ボックス 191"/>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159385</xdr:rowOff>
    </xdr:from>
    <xdr:to xmlns:xdr="http://schemas.openxmlformats.org/drawingml/2006/spreadsheetDrawing">
      <xdr:col>23</xdr:col>
      <xdr:colOff>133350</xdr:colOff>
      <xdr:row>88</xdr:row>
      <xdr:rowOff>66040</xdr:rowOff>
    </xdr:to>
    <xdr:cxnSp macro="">
      <xdr:nvCxnSpPr>
        <xdr:cNvPr id="194" name="直線コネクタ 193"/>
        <xdr:cNvCxnSpPr/>
      </xdr:nvCxnSpPr>
      <xdr:spPr>
        <a:xfrm flipV="1">
          <a:off x="4953000" y="13703935"/>
          <a:ext cx="0" cy="1449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38100</xdr:rowOff>
    </xdr:from>
    <xdr:ext cx="762000" cy="259080"/>
    <xdr:sp macro="" textlink="">
      <xdr:nvSpPr>
        <xdr:cNvPr id="195" name="人件費・物件費等の状況最小値テキスト"/>
        <xdr:cNvSpPr txBox="1"/>
      </xdr:nvSpPr>
      <xdr:spPr>
        <a:xfrm>
          <a:off x="5041900" y="1512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66040</xdr:rowOff>
    </xdr:from>
    <xdr:to xmlns:xdr="http://schemas.openxmlformats.org/drawingml/2006/spreadsheetDrawing">
      <xdr:col>24</xdr:col>
      <xdr:colOff>12700</xdr:colOff>
      <xdr:row>88</xdr:row>
      <xdr:rowOff>66040</xdr:rowOff>
    </xdr:to>
    <xdr:cxnSp macro="">
      <xdr:nvCxnSpPr>
        <xdr:cNvPr id="196" name="直線コネクタ 195"/>
        <xdr:cNvCxnSpPr/>
      </xdr:nvCxnSpPr>
      <xdr:spPr>
        <a:xfrm>
          <a:off x="4864100" y="1515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74930</xdr:rowOff>
    </xdr:from>
    <xdr:ext cx="762000" cy="256540"/>
    <xdr:sp macro="" textlink="">
      <xdr:nvSpPr>
        <xdr:cNvPr id="197" name="人件費・物件費等の状況最大値テキスト"/>
        <xdr:cNvSpPr txBox="1"/>
      </xdr:nvSpPr>
      <xdr:spPr>
        <a:xfrm>
          <a:off x="5041900" y="134480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159385</xdr:rowOff>
    </xdr:from>
    <xdr:to xmlns:xdr="http://schemas.openxmlformats.org/drawingml/2006/spreadsheetDrawing">
      <xdr:col>24</xdr:col>
      <xdr:colOff>12700</xdr:colOff>
      <xdr:row>79</xdr:row>
      <xdr:rowOff>159385</xdr:rowOff>
    </xdr:to>
    <xdr:cxnSp macro="">
      <xdr:nvCxnSpPr>
        <xdr:cNvPr id="198" name="直線コネクタ 197"/>
        <xdr:cNvCxnSpPr/>
      </xdr:nvCxnSpPr>
      <xdr:spPr>
        <a:xfrm>
          <a:off x="4864100" y="1370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168910</xdr:rowOff>
    </xdr:from>
    <xdr:to xmlns:xdr="http://schemas.openxmlformats.org/drawingml/2006/spreadsheetDrawing">
      <xdr:col>23</xdr:col>
      <xdr:colOff>133350</xdr:colOff>
      <xdr:row>81</xdr:row>
      <xdr:rowOff>34290</xdr:rowOff>
    </xdr:to>
    <xdr:cxnSp macro="">
      <xdr:nvCxnSpPr>
        <xdr:cNvPr id="199" name="直線コネクタ 198"/>
        <xdr:cNvCxnSpPr/>
      </xdr:nvCxnSpPr>
      <xdr:spPr>
        <a:xfrm>
          <a:off x="4114800" y="138849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139700</xdr:rowOff>
    </xdr:from>
    <xdr:ext cx="762000" cy="259080"/>
    <xdr:sp macro="" textlink="">
      <xdr:nvSpPr>
        <xdr:cNvPr id="200" name="人件費・物件費等の状況平均値テキスト"/>
        <xdr:cNvSpPr txBox="1"/>
      </xdr:nvSpPr>
      <xdr:spPr>
        <a:xfrm>
          <a:off x="5041900" y="13684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123190</xdr:rowOff>
    </xdr:from>
    <xdr:to xmlns:xdr="http://schemas.openxmlformats.org/drawingml/2006/spreadsheetDrawing">
      <xdr:col>23</xdr:col>
      <xdr:colOff>184150</xdr:colOff>
      <xdr:row>81</xdr:row>
      <xdr:rowOff>53340</xdr:rowOff>
    </xdr:to>
    <xdr:sp macro="" textlink="">
      <xdr:nvSpPr>
        <xdr:cNvPr id="201" name="フローチャート: 判断 200"/>
        <xdr:cNvSpPr/>
      </xdr:nvSpPr>
      <xdr:spPr>
        <a:xfrm>
          <a:off x="4902200" y="1383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144780</xdr:rowOff>
    </xdr:from>
    <xdr:to xmlns:xdr="http://schemas.openxmlformats.org/drawingml/2006/spreadsheetDrawing">
      <xdr:col>19</xdr:col>
      <xdr:colOff>133350</xdr:colOff>
      <xdr:row>80</xdr:row>
      <xdr:rowOff>168910</xdr:rowOff>
    </xdr:to>
    <xdr:cxnSp macro="">
      <xdr:nvCxnSpPr>
        <xdr:cNvPr id="202" name="直線コネクタ 201"/>
        <xdr:cNvCxnSpPr/>
      </xdr:nvCxnSpPr>
      <xdr:spPr>
        <a:xfrm>
          <a:off x="3225800" y="138607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44450</xdr:rowOff>
    </xdr:from>
    <xdr:to xmlns:xdr="http://schemas.openxmlformats.org/drawingml/2006/spreadsheetDrawing">
      <xdr:col>19</xdr:col>
      <xdr:colOff>184150</xdr:colOff>
      <xdr:row>80</xdr:row>
      <xdr:rowOff>146050</xdr:rowOff>
    </xdr:to>
    <xdr:sp macro="" textlink="">
      <xdr:nvSpPr>
        <xdr:cNvPr id="203" name="フローチャート: 判断 202"/>
        <xdr:cNvSpPr/>
      </xdr:nvSpPr>
      <xdr:spPr>
        <a:xfrm>
          <a:off x="40640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156210</xdr:rowOff>
    </xdr:from>
    <xdr:ext cx="736600" cy="256540"/>
    <xdr:sp macro="" textlink="">
      <xdr:nvSpPr>
        <xdr:cNvPr id="204" name="テキスト ボックス 203"/>
        <xdr:cNvSpPr txBox="1"/>
      </xdr:nvSpPr>
      <xdr:spPr>
        <a:xfrm>
          <a:off x="3733800" y="135293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130810</xdr:rowOff>
    </xdr:from>
    <xdr:to xmlns:xdr="http://schemas.openxmlformats.org/drawingml/2006/spreadsheetDrawing">
      <xdr:col>15</xdr:col>
      <xdr:colOff>82550</xdr:colOff>
      <xdr:row>80</xdr:row>
      <xdr:rowOff>144780</xdr:rowOff>
    </xdr:to>
    <xdr:cxnSp macro="">
      <xdr:nvCxnSpPr>
        <xdr:cNvPr id="205" name="直線コネクタ 204"/>
        <xdr:cNvCxnSpPr/>
      </xdr:nvCxnSpPr>
      <xdr:spPr>
        <a:xfrm>
          <a:off x="2336800" y="138468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35560</xdr:rowOff>
    </xdr:from>
    <xdr:to xmlns:xdr="http://schemas.openxmlformats.org/drawingml/2006/spreadsheetDrawing">
      <xdr:col>15</xdr:col>
      <xdr:colOff>133350</xdr:colOff>
      <xdr:row>80</xdr:row>
      <xdr:rowOff>137160</xdr:rowOff>
    </xdr:to>
    <xdr:sp macro="" textlink="">
      <xdr:nvSpPr>
        <xdr:cNvPr id="206" name="フローチャート: 判断 205"/>
        <xdr:cNvSpPr/>
      </xdr:nvSpPr>
      <xdr:spPr>
        <a:xfrm>
          <a:off x="317500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147320</xdr:rowOff>
    </xdr:from>
    <xdr:ext cx="762000" cy="259080"/>
    <xdr:sp macro="" textlink="">
      <xdr:nvSpPr>
        <xdr:cNvPr id="207" name="テキスト ボックス 206"/>
        <xdr:cNvSpPr txBox="1"/>
      </xdr:nvSpPr>
      <xdr:spPr>
        <a:xfrm>
          <a:off x="2844800" y="1352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101600</xdr:rowOff>
    </xdr:from>
    <xdr:to xmlns:xdr="http://schemas.openxmlformats.org/drawingml/2006/spreadsheetDrawing">
      <xdr:col>11</xdr:col>
      <xdr:colOff>31750</xdr:colOff>
      <xdr:row>80</xdr:row>
      <xdr:rowOff>130810</xdr:rowOff>
    </xdr:to>
    <xdr:cxnSp macro="">
      <xdr:nvCxnSpPr>
        <xdr:cNvPr id="208" name="直線コネクタ 207"/>
        <xdr:cNvCxnSpPr/>
      </xdr:nvCxnSpPr>
      <xdr:spPr>
        <a:xfrm>
          <a:off x="1447800" y="138176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22225</xdr:rowOff>
    </xdr:from>
    <xdr:to xmlns:xdr="http://schemas.openxmlformats.org/drawingml/2006/spreadsheetDrawing">
      <xdr:col>11</xdr:col>
      <xdr:colOff>82550</xdr:colOff>
      <xdr:row>80</xdr:row>
      <xdr:rowOff>123825</xdr:rowOff>
    </xdr:to>
    <xdr:sp macro="" textlink="">
      <xdr:nvSpPr>
        <xdr:cNvPr id="209" name="フローチャート: 判断 208"/>
        <xdr:cNvSpPr/>
      </xdr:nvSpPr>
      <xdr:spPr>
        <a:xfrm>
          <a:off x="2286000" y="137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133985</xdr:rowOff>
    </xdr:from>
    <xdr:ext cx="762000" cy="256540"/>
    <xdr:sp macro="" textlink="">
      <xdr:nvSpPr>
        <xdr:cNvPr id="210" name="テキスト ボックス 209"/>
        <xdr:cNvSpPr txBox="1"/>
      </xdr:nvSpPr>
      <xdr:spPr>
        <a:xfrm>
          <a:off x="1955800" y="13507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8255</xdr:rowOff>
    </xdr:from>
    <xdr:to xmlns:xdr="http://schemas.openxmlformats.org/drawingml/2006/spreadsheetDrawing">
      <xdr:col>7</xdr:col>
      <xdr:colOff>31750</xdr:colOff>
      <xdr:row>80</xdr:row>
      <xdr:rowOff>109855</xdr:rowOff>
    </xdr:to>
    <xdr:sp macro="" textlink="">
      <xdr:nvSpPr>
        <xdr:cNvPr id="211" name="フローチャート: 判断 210"/>
        <xdr:cNvSpPr/>
      </xdr:nvSpPr>
      <xdr:spPr>
        <a:xfrm>
          <a:off x="1397000" y="1372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120650</xdr:rowOff>
    </xdr:from>
    <xdr:ext cx="762000" cy="256540"/>
    <xdr:sp macro="" textlink="">
      <xdr:nvSpPr>
        <xdr:cNvPr id="212" name="テキスト ボックス 211"/>
        <xdr:cNvSpPr txBox="1"/>
      </xdr:nvSpPr>
      <xdr:spPr>
        <a:xfrm>
          <a:off x="1066800" y="13493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154940</xdr:rowOff>
    </xdr:from>
    <xdr:to xmlns:xdr="http://schemas.openxmlformats.org/drawingml/2006/spreadsheetDrawing">
      <xdr:col>23</xdr:col>
      <xdr:colOff>184150</xdr:colOff>
      <xdr:row>81</xdr:row>
      <xdr:rowOff>85090</xdr:rowOff>
    </xdr:to>
    <xdr:sp macro="" textlink="">
      <xdr:nvSpPr>
        <xdr:cNvPr id="218" name="楕円 217"/>
        <xdr:cNvSpPr/>
      </xdr:nvSpPr>
      <xdr:spPr>
        <a:xfrm>
          <a:off x="4902200" y="138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127000</xdr:rowOff>
    </xdr:from>
    <xdr:ext cx="762000" cy="259080"/>
    <xdr:sp macro="" textlink="">
      <xdr:nvSpPr>
        <xdr:cNvPr id="219" name="人件費・物件費等の状況該当値テキスト"/>
        <xdr:cNvSpPr txBox="1"/>
      </xdr:nvSpPr>
      <xdr:spPr>
        <a:xfrm>
          <a:off x="5041900" y="1384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118110</xdr:rowOff>
    </xdr:from>
    <xdr:to xmlns:xdr="http://schemas.openxmlformats.org/drawingml/2006/spreadsheetDrawing">
      <xdr:col>19</xdr:col>
      <xdr:colOff>184150</xdr:colOff>
      <xdr:row>81</xdr:row>
      <xdr:rowOff>48260</xdr:rowOff>
    </xdr:to>
    <xdr:sp macro="" textlink="">
      <xdr:nvSpPr>
        <xdr:cNvPr id="220" name="楕円 219"/>
        <xdr:cNvSpPr/>
      </xdr:nvSpPr>
      <xdr:spPr>
        <a:xfrm>
          <a:off x="4064000" y="138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33020</xdr:rowOff>
    </xdr:from>
    <xdr:ext cx="736600" cy="259080"/>
    <xdr:sp macro="" textlink="">
      <xdr:nvSpPr>
        <xdr:cNvPr id="221" name="テキスト ボックス 220"/>
        <xdr:cNvSpPr txBox="1"/>
      </xdr:nvSpPr>
      <xdr:spPr>
        <a:xfrm>
          <a:off x="3733800" y="13920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93980</xdr:rowOff>
    </xdr:from>
    <xdr:to xmlns:xdr="http://schemas.openxmlformats.org/drawingml/2006/spreadsheetDrawing">
      <xdr:col>15</xdr:col>
      <xdr:colOff>133350</xdr:colOff>
      <xdr:row>81</xdr:row>
      <xdr:rowOff>24130</xdr:rowOff>
    </xdr:to>
    <xdr:sp macro="" textlink="">
      <xdr:nvSpPr>
        <xdr:cNvPr id="222" name="楕円 221"/>
        <xdr:cNvSpPr/>
      </xdr:nvSpPr>
      <xdr:spPr>
        <a:xfrm>
          <a:off x="31750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8890</xdr:rowOff>
    </xdr:from>
    <xdr:ext cx="762000" cy="256540"/>
    <xdr:sp macro="" textlink="">
      <xdr:nvSpPr>
        <xdr:cNvPr id="223" name="テキスト ボックス 222"/>
        <xdr:cNvSpPr txBox="1"/>
      </xdr:nvSpPr>
      <xdr:spPr>
        <a:xfrm>
          <a:off x="2844800" y="13896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80010</xdr:rowOff>
    </xdr:from>
    <xdr:to xmlns:xdr="http://schemas.openxmlformats.org/drawingml/2006/spreadsheetDrawing">
      <xdr:col>11</xdr:col>
      <xdr:colOff>82550</xdr:colOff>
      <xdr:row>81</xdr:row>
      <xdr:rowOff>10160</xdr:rowOff>
    </xdr:to>
    <xdr:sp macro="" textlink="">
      <xdr:nvSpPr>
        <xdr:cNvPr id="224" name="楕円 223"/>
        <xdr:cNvSpPr/>
      </xdr:nvSpPr>
      <xdr:spPr>
        <a:xfrm>
          <a:off x="2286000" y="137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166370</xdr:rowOff>
    </xdr:from>
    <xdr:ext cx="762000" cy="256540"/>
    <xdr:sp macro="" textlink="">
      <xdr:nvSpPr>
        <xdr:cNvPr id="225" name="テキスト ボックス 224"/>
        <xdr:cNvSpPr txBox="1"/>
      </xdr:nvSpPr>
      <xdr:spPr>
        <a:xfrm>
          <a:off x="1955800" y="138823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50800</xdr:rowOff>
    </xdr:from>
    <xdr:to xmlns:xdr="http://schemas.openxmlformats.org/drawingml/2006/spreadsheetDrawing">
      <xdr:col>7</xdr:col>
      <xdr:colOff>31750</xdr:colOff>
      <xdr:row>80</xdr:row>
      <xdr:rowOff>152400</xdr:rowOff>
    </xdr:to>
    <xdr:sp macro="" textlink="">
      <xdr:nvSpPr>
        <xdr:cNvPr id="226" name="楕円 225"/>
        <xdr:cNvSpPr/>
      </xdr:nvSpPr>
      <xdr:spPr>
        <a:xfrm>
          <a:off x="1397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137160</xdr:rowOff>
    </xdr:from>
    <xdr:ext cx="762000" cy="259080"/>
    <xdr:sp macro="" textlink="">
      <xdr:nvSpPr>
        <xdr:cNvPr id="227" name="テキスト ボックス 226"/>
        <xdr:cNvSpPr txBox="1"/>
      </xdr:nvSpPr>
      <xdr:spPr>
        <a:xfrm>
          <a:off x="106680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30" name="テキスト ボックス 229"/>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類似団体内平均値を3.1ポイント上回っており、比較的高い水準となっている状況が続いている。「第７次行政改革大綱」に基づき、給与水準や定員管理の適正化に努める。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3" name="直線コネクタ 24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6540"/>
    <xdr:sp macro="" textlink="">
      <xdr:nvSpPr>
        <xdr:cNvPr id="244" name="テキスト ボックス 243"/>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5" name="直線コネクタ 24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6540"/>
    <xdr:sp macro="" textlink="">
      <xdr:nvSpPr>
        <xdr:cNvPr id="246" name="テキスト ボックス 245"/>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9" name="直線コネクタ 24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50" name="テキスト ボックス 24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51" name="直線コネクタ 25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2" name="テキスト ボックス 25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54" name="テキスト ボックス 253"/>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44450</xdr:rowOff>
    </xdr:from>
    <xdr:to xmlns:xdr="http://schemas.openxmlformats.org/drawingml/2006/spreadsheetDrawing">
      <xdr:col>81</xdr:col>
      <xdr:colOff>44450</xdr:colOff>
      <xdr:row>90</xdr:row>
      <xdr:rowOff>39370</xdr:rowOff>
    </xdr:to>
    <xdr:cxnSp macro="">
      <xdr:nvCxnSpPr>
        <xdr:cNvPr id="256" name="直線コネクタ 255"/>
        <xdr:cNvCxnSpPr/>
      </xdr:nvCxnSpPr>
      <xdr:spPr>
        <a:xfrm flipV="1">
          <a:off x="17018000" y="13760450"/>
          <a:ext cx="0" cy="1709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11430</xdr:rowOff>
    </xdr:from>
    <xdr:ext cx="762000" cy="259080"/>
    <xdr:sp macro="" textlink="">
      <xdr:nvSpPr>
        <xdr:cNvPr id="257" name="給与水準   （国との比較）最小値テキスト"/>
        <xdr:cNvSpPr txBox="1"/>
      </xdr:nvSpPr>
      <xdr:spPr>
        <a:xfrm>
          <a:off x="17106900" y="154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39370</xdr:rowOff>
    </xdr:from>
    <xdr:to xmlns:xdr="http://schemas.openxmlformats.org/drawingml/2006/spreadsheetDrawing">
      <xdr:col>81</xdr:col>
      <xdr:colOff>133350</xdr:colOff>
      <xdr:row>90</xdr:row>
      <xdr:rowOff>39370</xdr:rowOff>
    </xdr:to>
    <xdr:cxnSp macro="">
      <xdr:nvCxnSpPr>
        <xdr:cNvPr id="258" name="直線コネクタ 257"/>
        <xdr:cNvCxnSpPr/>
      </xdr:nvCxnSpPr>
      <xdr:spPr>
        <a:xfrm>
          <a:off x="169291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130810</xdr:rowOff>
    </xdr:from>
    <xdr:ext cx="762000" cy="259080"/>
    <xdr:sp macro="" textlink="">
      <xdr:nvSpPr>
        <xdr:cNvPr id="259"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44450</xdr:rowOff>
    </xdr:from>
    <xdr:to xmlns:xdr="http://schemas.openxmlformats.org/drawingml/2006/spreadsheetDrawing">
      <xdr:col>81</xdr:col>
      <xdr:colOff>133350</xdr:colOff>
      <xdr:row>80</xdr:row>
      <xdr:rowOff>44450</xdr:rowOff>
    </xdr:to>
    <xdr:cxnSp macro="">
      <xdr:nvCxnSpPr>
        <xdr:cNvPr id="260" name="直線コネクタ 259"/>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20320</xdr:rowOff>
    </xdr:from>
    <xdr:to xmlns:xdr="http://schemas.openxmlformats.org/drawingml/2006/spreadsheetDrawing">
      <xdr:col>81</xdr:col>
      <xdr:colOff>44450</xdr:colOff>
      <xdr:row>88</xdr:row>
      <xdr:rowOff>160655</xdr:rowOff>
    </xdr:to>
    <xdr:cxnSp macro="">
      <xdr:nvCxnSpPr>
        <xdr:cNvPr id="261" name="直線コネクタ 260"/>
        <xdr:cNvCxnSpPr/>
      </xdr:nvCxnSpPr>
      <xdr:spPr>
        <a:xfrm>
          <a:off x="16179800" y="15107920"/>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17780</xdr:rowOff>
    </xdr:from>
    <xdr:ext cx="762000" cy="256540"/>
    <xdr:sp macro="" textlink="">
      <xdr:nvSpPr>
        <xdr:cNvPr id="262" name="給与水準   （国との比較）平均値テキスト"/>
        <xdr:cNvSpPr txBox="1"/>
      </xdr:nvSpPr>
      <xdr:spPr>
        <a:xfrm>
          <a:off x="17106900" y="1441958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1270</xdr:rowOff>
    </xdr:from>
    <xdr:to xmlns:xdr="http://schemas.openxmlformats.org/drawingml/2006/spreadsheetDrawing">
      <xdr:col>81</xdr:col>
      <xdr:colOff>95250</xdr:colOff>
      <xdr:row>85</xdr:row>
      <xdr:rowOff>102870</xdr:rowOff>
    </xdr:to>
    <xdr:sp macro="" textlink="">
      <xdr:nvSpPr>
        <xdr:cNvPr id="263" name="フローチャート: 判断 262"/>
        <xdr:cNvSpPr/>
      </xdr:nvSpPr>
      <xdr:spPr>
        <a:xfrm>
          <a:off x="169672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20320</xdr:rowOff>
    </xdr:from>
    <xdr:to xmlns:xdr="http://schemas.openxmlformats.org/drawingml/2006/spreadsheetDrawing">
      <xdr:col>77</xdr:col>
      <xdr:colOff>44450</xdr:colOff>
      <xdr:row>88</xdr:row>
      <xdr:rowOff>60325</xdr:rowOff>
    </xdr:to>
    <xdr:cxnSp macro="">
      <xdr:nvCxnSpPr>
        <xdr:cNvPr id="264" name="直線コネクタ 263"/>
        <xdr:cNvCxnSpPr/>
      </xdr:nvCxnSpPr>
      <xdr:spPr>
        <a:xfrm flipV="1">
          <a:off x="15290800" y="151079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1270</xdr:rowOff>
    </xdr:from>
    <xdr:to xmlns:xdr="http://schemas.openxmlformats.org/drawingml/2006/spreadsheetDrawing">
      <xdr:col>77</xdr:col>
      <xdr:colOff>95250</xdr:colOff>
      <xdr:row>85</xdr:row>
      <xdr:rowOff>102870</xdr:rowOff>
    </xdr:to>
    <xdr:sp macro="" textlink="">
      <xdr:nvSpPr>
        <xdr:cNvPr id="265" name="フローチャート: 判断 264"/>
        <xdr:cNvSpPr/>
      </xdr:nvSpPr>
      <xdr:spPr>
        <a:xfrm>
          <a:off x="161290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113030</xdr:rowOff>
    </xdr:from>
    <xdr:ext cx="736600" cy="259080"/>
    <xdr:sp macro="" textlink="">
      <xdr:nvSpPr>
        <xdr:cNvPr id="266" name="テキスト ボックス 265"/>
        <xdr:cNvSpPr txBox="1"/>
      </xdr:nvSpPr>
      <xdr:spPr>
        <a:xfrm>
          <a:off x="15798800" y="1434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60325</xdr:rowOff>
    </xdr:from>
    <xdr:to xmlns:xdr="http://schemas.openxmlformats.org/drawingml/2006/spreadsheetDrawing">
      <xdr:col>72</xdr:col>
      <xdr:colOff>203200</xdr:colOff>
      <xdr:row>89</xdr:row>
      <xdr:rowOff>49530</xdr:rowOff>
    </xdr:to>
    <xdr:cxnSp macro="">
      <xdr:nvCxnSpPr>
        <xdr:cNvPr id="267" name="直線コネクタ 266"/>
        <xdr:cNvCxnSpPr/>
      </xdr:nvCxnSpPr>
      <xdr:spPr>
        <a:xfrm flipV="1">
          <a:off x="14401800" y="1514792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8" name="フローチャート: 判断 267"/>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132715</xdr:rowOff>
    </xdr:from>
    <xdr:ext cx="762000" cy="256540"/>
    <xdr:sp macro="" textlink="">
      <xdr:nvSpPr>
        <xdr:cNvPr id="269" name="テキスト ボックス 268"/>
        <xdr:cNvSpPr txBox="1"/>
      </xdr:nvSpPr>
      <xdr:spPr>
        <a:xfrm>
          <a:off x="14909800" y="14363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49530</xdr:rowOff>
    </xdr:from>
    <xdr:to xmlns:xdr="http://schemas.openxmlformats.org/drawingml/2006/spreadsheetDrawing">
      <xdr:col>68</xdr:col>
      <xdr:colOff>152400</xdr:colOff>
      <xdr:row>89</xdr:row>
      <xdr:rowOff>109855</xdr:rowOff>
    </xdr:to>
    <xdr:cxnSp macro="">
      <xdr:nvCxnSpPr>
        <xdr:cNvPr id="270" name="直線コネクタ 269"/>
        <xdr:cNvCxnSpPr/>
      </xdr:nvCxnSpPr>
      <xdr:spPr>
        <a:xfrm flipV="1">
          <a:off x="13512800" y="153085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20955</xdr:rowOff>
    </xdr:from>
    <xdr:to xmlns:xdr="http://schemas.openxmlformats.org/drawingml/2006/spreadsheetDrawing">
      <xdr:col>68</xdr:col>
      <xdr:colOff>203200</xdr:colOff>
      <xdr:row>85</xdr:row>
      <xdr:rowOff>122555</xdr:rowOff>
    </xdr:to>
    <xdr:sp macro="" textlink="">
      <xdr:nvSpPr>
        <xdr:cNvPr id="271" name="フローチャート: 判断 270"/>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132715</xdr:rowOff>
    </xdr:from>
    <xdr:ext cx="762000" cy="256540"/>
    <xdr:sp macro="" textlink="">
      <xdr:nvSpPr>
        <xdr:cNvPr id="272" name="テキスト ボックス 271"/>
        <xdr:cNvSpPr txBox="1"/>
      </xdr:nvSpPr>
      <xdr:spPr>
        <a:xfrm>
          <a:off x="14020800" y="14363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6540"/>
    <xdr:sp macro="" textlink="">
      <xdr:nvSpPr>
        <xdr:cNvPr id="274" name="テキスト ボックス 273"/>
        <xdr:cNvSpPr txBox="1"/>
      </xdr:nvSpPr>
      <xdr:spPr>
        <a:xfrm>
          <a:off x="13131800" y="1444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109855</xdr:rowOff>
    </xdr:from>
    <xdr:to xmlns:xdr="http://schemas.openxmlformats.org/drawingml/2006/spreadsheetDrawing">
      <xdr:col>81</xdr:col>
      <xdr:colOff>95250</xdr:colOff>
      <xdr:row>89</xdr:row>
      <xdr:rowOff>40640</xdr:rowOff>
    </xdr:to>
    <xdr:sp macro="" textlink="">
      <xdr:nvSpPr>
        <xdr:cNvPr id="280" name="楕円 279"/>
        <xdr:cNvSpPr/>
      </xdr:nvSpPr>
      <xdr:spPr>
        <a:xfrm>
          <a:off x="1696720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81915</xdr:rowOff>
    </xdr:from>
    <xdr:ext cx="762000" cy="259080"/>
    <xdr:sp macro="" textlink="">
      <xdr:nvSpPr>
        <xdr:cNvPr id="281" name="給与水準   （国との比較）該当値テキスト"/>
        <xdr:cNvSpPr txBox="1"/>
      </xdr:nvSpPr>
      <xdr:spPr>
        <a:xfrm>
          <a:off x="17106900" y="1516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140970</xdr:rowOff>
    </xdr:from>
    <xdr:to xmlns:xdr="http://schemas.openxmlformats.org/drawingml/2006/spreadsheetDrawing">
      <xdr:col>77</xdr:col>
      <xdr:colOff>95250</xdr:colOff>
      <xdr:row>88</xdr:row>
      <xdr:rowOff>71120</xdr:rowOff>
    </xdr:to>
    <xdr:sp macro="" textlink="">
      <xdr:nvSpPr>
        <xdr:cNvPr id="282" name="楕円 281"/>
        <xdr:cNvSpPr/>
      </xdr:nvSpPr>
      <xdr:spPr>
        <a:xfrm>
          <a:off x="16129000" y="1505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55880</xdr:rowOff>
    </xdr:from>
    <xdr:ext cx="736600" cy="259080"/>
    <xdr:sp macro="" textlink="">
      <xdr:nvSpPr>
        <xdr:cNvPr id="283" name="テキスト ボックス 282"/>
        <xdr:cNvSpPr txBox="1"/>
      </xdr:nvSpPr>
      <xdr:spPr>
        <a:xfrm>
          <a:off x="15798800" y="15143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9525</xdr:rowOff>
    </xdr:from>
    <xdr:to xmlns:xdr="http://schemas.openxmlformats.org/drawingml/2006/spreadsheetDrawing">
      <xdr:col>73</xdr:col>
      <xdr:colOff>44450</xdr:colOff>
      <xdr:row>88</xdr:row>
      <xdr:rowOff>111125</xdr:rowOff>
    </xdr:to>
    <xdr:sp macro="" textlink="">
      <xdr:nvSpPr>
        <xdr:cNvPr id="284" name="楕円 283"/>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95885</xdr:rowOff>
    </xdr:from>
    <xdr:ext cx="762000" cy="259080"/>
    <xdr:sp macro="" textlink="">
      <xdr:nvSpPr>
        <xdr:cNvPr id="285" name="テキスト ボックス 284"/>
        <xdr:cNvSpPr txBox="1"/>
      </xdr:nvSpPr>
      <xdr:spPr>
        <a:xfrm>
          <a:off x="14909800" y="151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170180</xdr:rowOff>
    </xdr:from>
    <xdr:to xmlns:xdr="http://schemas.openxmlformats.org/drawingml/2006/spreadsheetDrawing">
      <xdr:col>68</xdr:col>
      <xdr:colOff>203200</xdr:colOff>
      <xdr:row>89</xdr:row>
      <xdr:rowOff>100330</xdr:rowOff>
    </xdr:to>
    <xdr:sp macro="" textlink="">
      <xdr:nvSpPr>
        <xdr:cNvPr id="286" name="楕円 285"/>
        <xdr:cNvSpPr/>
      </xdr:nvSpPr>
      <xdr:spPr>
        <a:xfrm>
          <a:off x="14351000" y="152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85090</xdr:rowOff>
    </xdr:from>
    <xdr:ext cx="762000" cy="259080"/>
    <xdr:sp macro="" textlink="">
      <xdr:nvSpPr>
        <xdr:cNvPr id="287" name="テキスト ボックス 286"/>
        <xdr:cNvSpPr txBox="1"/>
      </xdr:nvSpPr>
      <xdr:spPr>
        <a:xfrm>
          <a:off x="14020800" y="15344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59055</xdr:rowOff>
    </xdr:from>
    <xdr:to xmlns:xdr="http://schemas.openxmlformats.org/drawingml/2006/spreadsheetDrawing">
      <xdr:col>64</xdr:col>
      <xdr:colOff>152400</xdr:colOff>
      <xdr:row>89</xdr:row>
      <xdr:rowOff>160655</xdr:rowOff>
    </xdr:to>
    <xdr:sp macro="" textlink="">
      <xdr:nvSpPr>
        <xdr:cNvPr id="288" name="楕円 287"/>
        <xdr:cNvSpPr/>
      </xdr:nvSpPr>
      <xdr:spPr>
        <a:xfrm>
          <a:off x="13462000" y="153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145415</xdr:rowOff>
    </xdr:from>
    <xdr:ext cx="762000" cy="256540"/>
    <xdr:sp macro="" textlink="">
      <xdr:nvSpPr>
        <xdr:cNvPr id="289" name="テキスト ボックス 288"/>
        <xdr:cNvSpPr txBox="1"/>
      </xdr:nvSpPr>
      <xdr:spPr>
        <a:xfrm>
          <a:off x="13131800" y="154044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91" name="テキスト ボックス 290"/>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92" name="テキスト ボックス 291"/>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常備消防の単独設置や教育施策の充実により、類似団体内平均値を上回っている状況が続いている。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職員人件費が歳出の大きな割合を占めていることから、事務事業の見直しによる効率化や広域化、民間委託の推進等により適切な定員管理に努める。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305" name="テキスト ボックス 304"/>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6540"/>
    <xdr:sp macro="" textlink="">
      <xdr:nvSpPr>
        <xdr:cNvPr id="315" name="テキスト ボックス 314"/>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6540"/>
    <xdr:sp macro="" textlink="">
      <xdr:nvSpPr>
        <xdr:cNvPr id="317" name="テキスト ボックス 316"/>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158115</xdr:rowOff>
    </xdr:from>
    <xdr:to xmlns:xdr="http://schemas.openxmlformats.org/drawingml/2006/spreadsheetDrawing">
      <xdr:col>81</xdr:col>
      <xdr:colOff>44450</xdr:colOff>
      <xdr:row>67</xdr:row>
      <xdr:rowOff>71120</xdr:rowOff>
    </xdr:to>
    <xdr:cxnSp macro="">
      <xdr:nvCxnSpPr>
        <xdr:cNvPr id="321" name="直線コネクタ 320"/>
        <xdr:cNvCxnSpPr/>
      </xdr:nvCxnSpPr>
      <xdr:spPr>
        <a:xfrm flipV="1">
          <a:off x="17018000" y="1010221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43180</xdr:rowOff>
    </xdr:from>
    <xdr:ext cx="762000" cy="256540"/>
    <xdr:sp macro="" textlink="">
      <xdr:nvSpPr>
        <xdr:cNvPr id="322" name="定員管理の状況最小値テキスト"/>
        <xdr:cNvSpPr txBox="1"/>
      </xdr:nvSpPr>
      <xdr:spPr>
        <a:xfrm>
          <a:off x="17106900" y="115303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71120</xdr:rowOff>
    </xdr:from>
    <xdr:to xmlns:xdr="http://schemas.openxmlformats.org/drawingml/2006/spreadsheetDrawing">
      <xdr:col>81</xdr:col>
      <xdr:colOff>133350</xdr:colOff>
      <xdr:row>67</xdr:row>
      <xdr:rowOff>71120</xdr:rowOff>
    </xdr:to>
    <xdr:cxnSp macro="">
      <xdr:nvCxnSpPr>
        <xdr:cNvPr id="323" name="直線コネクタ 322"/>
        <xdr:cNvCxnSpPr/>
      </xdr:nvCxnSpPr>
      <xdr:spPr>
        <a:xfrm>
          <a:off x="16929100" y="1155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73025</xdr:rowOff>
    </xdr:from>
    <xdr:ext cx="762000" cy="259080"/>
    <xdr:sp macro="" textlink="">
      <xdr:nvSpPr>
        <xdr:cNvPr id="324" name="定員管理の状況最大値テキスト"/>
        <xdr:cNvSpPr txBox="1"/>
      </xdr:nvSpPr>
      <xdr:spPr>
        <a:xfrm>
          <a:off x="171069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158115</xdr:rowOff>
    </xdr:from>
    <xdr:to xmlns:xdr="http://schemas.openxmlformats.org/drawingml/2006/spreadsheetDrawing">
      <xdr:col>81</xdr:col>
      <xdr:colOff>133350</xdr:colOff>
      <xdr:row>58</xdr:row>
      <xdr:rowOff>158115</xdr:rowOff>
    </xdr:to>
    <xdr:cxnSp macro="">
      <xdr:nvCxnSpPr>
        <xdr:cNvPr id="325" name="直線コネクタ 324"/>
        <xdr:cNvCxnSpPr/>
      </xdr:nvCxnSpPr>
      <xdr:spPr>
        <a:xfrm>
          <a:off x="16929100" y="10102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164465</xdr:rowOff>
    </xdr:from>
    <xdr:to xmlns:xdr="http://schemas.openxmlformats.org/drawingml/2006/spreadsheetDrawing">
      <xdr:col>81</xdr:col>
      <xdr:colOff>44450</xdr:colOff>
      <xdr:row>66</xdr:row>
      <xdr:rowOff>36195</xdr:rowOff>
    </xdr:to>
    <xdr:cxnSp macro="">
      <xdr:nvCxnSpPr>
        <xdr:cNvPr id="326" name="直線コネクタ 325"/>
        <xdr:cNvCxnSpPr/>
      </xdr:nvCxnSpPr>
      <xdr:spPr>
        <a:xfrm flipV="1">
          <a:off x="16179800" y="113087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160655</xdr:rowOff>
    </xdr:from>
    <xdr:ext cx="762000" cy="259080"/>
    <xdr:sp macro="" textlink="">
      <xdr:nvSpPr>
        <xdr:cNvPr id="327" name="定員管理の状況平均値テキスト"/>
        <xdr:cNvSpPr txBox="1"/>
      </xdr:nvSpPr>
      <xdr:spPr>
        <a:xfrm>
          <a:off x="17106900" y="10447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144145</xdr:rowOff>
    </xdr:from>
    <xdr:to xmlns:xdr="http://schemas.openxmlformats.org/drawingml/2006/spreadsheetDrawing">
      <xdr:col>81</xdr:col>
      <xdr:colOff>95250</xdr:colOff>
      <xdr:row>62</xdr:row>
      <xdr:rowOff>74930</xdr:rowOff>
    </xdr:to>
    <xdr:sp macro="" textlink="">
      <xdr:nvSpPr>
        <xdr:cNvPr id="328" name="フローチャート: 判断 327"/>
        <xdr:cNvSpPr/>
      </xdr:nvSpPr>
      <xdr:spPr>
        <a:xfrm>
          <a:off x="16967200" y="10602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17780</xdr:rowOff>
    </xdr:from>
    <xdr:to xmlns:xdr="http://schemas.openxmlformats.org/drawingml/2006/spreadsheetDrawing">
      <xdr:col>77</xdr:col>
      <xdr:colOff>44450</xdr:colOff>
      <xdr:row>66</xdr:row>
      <xdr:rowOff>36195</xdr:rowOff>
    </xdr:to>
    <xdr:cxnSp macro="">
      <xdr:nvCxnSpPr>
        <xdr:cNvPr id="329" name="直線コネクタ 328"/>
        <xdr:cNvCxnSpPr/>
      </xdr:nvCxnSpPr>
      <xdr:spPr>
        <a:xfrm>
          <a:off x="15290800" y="113334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30" name="フローチャート: 判断 329"/>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41910</xdr:rowOff>
    </xdr:from>
    <xdr:ext cx="736600" cy="256540"/>
    <xdr:sp macro="" textlink="">
      <xdr:nvSpPr>
        <xdr:cNvPr id="331" name="テキスト ボックス 330"/>
        <xdr:cNvSpPr txBox="1"/>
      </xdr:nvSpPr>
      <xdr:spPr>
        <a:xfrm>
          <a:off x="15798800" y="103289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10160</xdr:rowOff>
    </xdr:from>
    <xdr:to xmlns:xdr="http://schemas.openxmlformats.org/drawingml/2006/spreadsheetDrawing">
      <xdr:col>72</xdr:col>
      <xdr:colOff>203200</xdr:colOff>
      <xdr:row>66</xdr:row>
      <xdr:rowOff>17780</xdr:rowOff>
    </xdr:to>
    <xdr:cxnSp macro="">
      <xdr:nvCxnSpPr>
        <xdr:cNvPr id="332" name="直線コネクタ 331"/>
        <xdr:cNvCxnSpPr/>
      </xdr:nvCxnSpPr>
      <xdr:spPr>
        <a:xfrm>
          <a:off x="14401800" y="113258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99695</xdr:rowOff>
    </xdr:from>
    <xdr:to xmlns:xdr="http://schemas.openxmlformats.org/drawingml/2006/spreadsheetDrawing">
      <xdr:col>73</xdr:col>
      <xdr:colOff>44450</xdr:colOff>
      <xdr:row>62</xdr:row>
      <xdr:rowOff>29845</xdr:rowOff>
    </xdr:to>
    <xdr:sp macro="" textlink="">
      <xdr:nvSpPr>
        <xdr:cNvPr id="333" name="フローチャート: 判断 332"/>
        <xdr:cNvSpPr/>
      </xdr:nvSpPr>
      <xdr:spPr>
        <a:xfrm>
          <a:off x="15240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40640</xdr:rowOff>
    </xdr:from>
    <xdr:ext cx="762000" cy="256540"/>
    <xdr:sp macro="" textlink="">
      <xdr:nvSpPr>
        <xdr:cNvPr id="334" name="テキスト ボックス 333"/>
        <xdr:cNvSpPr txBox="1"/>
      </xdr:nvSpPr>
      <xdr:spPr>
        <a:xfrm>
          <a:off x="14909800" y="10327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145415</xdr:rowOff>
    </xdr:from>
    <xdr:to xmlns:xdr="http://schemas.openxmlformats.org/drawingml/2006/spreadsheetDrawing">
      <xdr:col>68</xdr:col>
      <xdr:colOff>152400</xdr:colOff>
      <xdr:row>66</xdr:row>
      <xdr:rowOff>10160</xdr:rowOff>
    </xdr:to>
    <xdr:cxnSp macro="">
      <xdr:nvCxnSpPr>
        <xdr:cNvPr id="335" name="直線コネクタ 334"/>
        <xdr:cNvCxnSpPr/>
      </xdr:nvCxnSpPr>
      <xdr:spPr>
        <a:xfrm>
          <a:off x="13512800" y="112896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61595</xdr:rowOff>
    </xdr:from>
    <xdr:to xmlns:xdr="http://schemas.openxmlformats.org/drawingml/2006/spreadsheetDrawing">
      <xdr:col>68</xdr:col>
      <xdr:colOff>203200</xdr:colOff>
      <xdr:row>61</xdr:row>
      <xdr:rowOff>163195</xdr:rowOff>
    </xdr:to>
    <xdr:sp macro="" textlink="">
      <xdr:nvSpPr>
        <xdr:cNvPr id="336" name="フローチャート: 判断 335"/>
        <xdr:cNvSpPr/>
      </xdr:nvSpPr>
      <xdr:spPr>
        <a:xfrm>
          <a:off x="14351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1905</xdr:rowOff>
    </xdr:from>
    <xdr:ext cx="762000" cy="259080"/>
    <xdr:sp macro="" textlink="">
      <xdr:nvSpPr>
        <xdr:cNvPr id="337" name="テキスト ボックス 336"/>
        <xdr:cNvSpPr txBox="1"/>
      </xdr:nvSpPr>
      <xdr:spPr>
        <a:xfrm>
          <a:off x="140208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22225</xdr:rowOff>
    </xdr:from>
    <xdr:to xmlns:xdr="http://schemas.openxmlformats.org/drawingml/2006/spreadsheetDrawing">
      <xdr:col>64</xdr:col>
      <xdr:colOff>152400</xdr:colOff>
      <xdr:row>61</xdr:row>
      <xdr:rowOff>123825</xdr:rowOff>
    </xdr:to>
    <xdr:sp macro="" textlink="">
      <xdr:nvSpPr>
        <xdr:cNvPr id="338" name="フローチャート: 判断 337"/>
        <xdr:cNvSpPr/>
      </xdr:nvSpPr>
      <xdr:spPr>
        <a:xfrm>
          <a:off x="13462000" y="104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133985</xdr:rowOff>
    </xdr:from>
    <xdr:ext cx="762000" cy="256540"/>
    <xdr:sp macro="" textlink="">
      <xdr:nvSpPr>
        <xdr:cNvPr id="339" name="テキスト ボックス 338"/>
        <xdr:cNvSpPr txBox="1"/>
      </xdr:nvSpPr>
      <xdr:spPr>
        <a:xfrm>
          <a:off x="13131800" y="102495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40" name="テキスト ボックス 339"/>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41" name="テキスト ボックス 340"/>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42" name="テキスト ボックス 341"/>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43" name="テキスト ボックス 342"/>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44" name="テキスト ボックス 343"/>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113665</xdr:rowOff>
    </xdr:from>
    <xdr:to xmlns:xdr="http://schemas.openxmlformats.org/drawingml/2006/spreadsheetDrawing">
      <xdr:col>81</xdr:col>
      <xdr:colOff>95250</xdr:colOff>
      <xdr:row>66</xdr:row>
      <xdr:rowOff>43815</xdr:rowOff>
    </xdr:to>
    <xdr:sp macro="" textlink="">
      <xdr:nvSpPr>
        <xdr:cNvPr id="345" name="楕円 344"/>
        <xdr:cNvSpPr/>
      </xdr:nvSpPr>
      <xdr:spPr>
        <a:xfrm>
          <a:off x="16967200" y="112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86360</xdr:rowOff>
    </xdr:from>
    <xdr:ext cx="762000" cy="256540"/>
    <xdr:sp macro="" textlink="">
      <xdr:nvSpPr>
        <xdr:cNvPr id="346" name="定員管理の状況該当値テキスト"/>
        <xdr:cNvSpPr txBox="1"/>
      </xdr:nvSpPr>
      <xdr:spPr>
        <a:xfrm>
          <a:off x="17106900" y="112306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156845</xdr:rowOff>
    </xdr:from>
    <xdr:to xmlns:xdr="http://schemas.openxmlformats.org/drawingml/2006/spreadsheetDrawing">
      <xdr:col>77</xdr:col>
      <xdr:colOff>95250</xdr:colOff>
      <xdr:row>66</xdr:row>
      <xdr:rowOff>86995</xdr:rowOff>
    </xdr:to>
    <xdr:sp macro="" textlink="">
      <xdr:nvSpPr>
        <xdr:cNvPr id="347" name="楕円 346"/>
        <xdr:cNvSpPr/>
      </xdr:nvSpPr>
      <xdr:spPr>
        <a:xfrm>
          <a:off x="16129000" y="113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71755</xdr:rowOff>
    </xdr:from>
    <xdr:ext cx="736600" cy="259080"/>
    <xdr:sp macro="" textlink="">
      <xdr:nvSpPr>
        <xdr:cNvPr id="348" name="テキスト ボックス 347"/>
        <xdr:cNvSpPr txBox="1"/>
      </xdr:nvSpPr>
      <xdr:spPr>
        <a:xfrm>
          <a:off x="15798800" y="11387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137795</xdr:rowOff>
    </xdr:from>
    <xdr:to xmlns:xdr="http://schemas.openxmlformats.org/drawingml/2006/spreadsheetDrawing">
      <xdr:col>73</xdr:col>
      <xdr:colOff>44450</xdr:colOff>
      <xdr:row>66</xdr:row>
      <xdr:rowOff>67945</xdr:rowOff>
    </xdr:to>
    <xdr:sp macro="" textlink="">
      <xdr:nvSpPr>
        <xdr:cNvPr id="349" name="楕円 348"/>
        <xdr:cNvSpPr/>
      </xdr:nvSpPr>
      <xdr:spPr>
        <a:xfrm>
          <a:off x="15240000" y="112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52705</xdr:rowOff>
    </xdr:from>
    <xdr:ext cx="762000" cy="256540"/>
    <xdr:sp macro="" textlink="">
      <xdr:nvSpPr>
        <xdr:cNvPr id="350" name="テキスト ボックス 349"/>
        <xdr:cNvSpPr txBox="1"/>
      </xdr:nvSpPr>
      <xdr:spPr>
        <a:xfrm>
          <a:off x="14909800" y="11368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130810</xdr:rowOff>
    </xdr:from>
    <xdr:to xmlns:xdr="http://schemas.openxmlformats.org/drawingml/2006/spreadsheetDrawing">
      <xdr:col>68</xdr:col>
      <xdr:colOff>203200</xdr:colOff>
      <xdr:row>66</xdr:row>
      <xdr:rowOff>60960</xdr:rowOff>
    </xdr:to>
    <xdr:sp macro="" textlink="">
      <xdr:nvSpPr>
        <xdr:cNvPr id="351" name="楕円 350"/>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45720</xdr:rowOff>
    </xdr:from>
    <xdr:ext cx="762000" cy="259080"/>
    <xdr:sp macro="" textlink="">
      <xdr:nvSpPr>
        <xdr:cNvPr id="352" name="テキスト ボックス 351"/>
        <xdr:cNvSpPr txBox="1"/>
      </xdr:nvSpPr>
      <xdr:spPr>
        <a:xfrm>
          <a:off x="14020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94615</xdr:rowOff>
    </xdr:from>
    <xdr:to xmlns:xdr="http://schemas.openxmlformats.org/drawingml/2006/spreadsheetDrawing">
      <xdr:col>64</xdr:col>
      <xdr:colOff>152400</xdr:colOff>
      <xdr:row>66</xdr:row>
      <xdr:rowOff>24765</xdr:rowOff>
    </xdr:to>
    <xdr:sp macro="" textlink="">
      <xdr:nvSpPr>
        <xdr:cNvPr id="353" name="楕円 352"/>
        <xdr:cNvSpPr/>
      </xdr:nvSpPr>
      <xdr:spPr>
        <a:xfrm>
          <a:off x="13462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9525</xdr:rowOff>
    </xdr:from>
    <xdr:ext cx="762000" cy="256540"/>
    <xdr:sp macro="" textlink="">
      <xdr:nvSpPr>
        <xdr:cNvPr id="354" name="テキスト ボックス 353"/>
        <xdr:cNvSpPr txBox="1"/>
      </xdr:nvSpPr>
      <xdr:spPr>
        <a:xfrm>
          <a:off x="13131800" y="113252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57" name="テキスト ボックス 356"/>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類似団体内平均値と比較すると非常に低い値を維持している。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今後も引き続き緊急性の度合いや住民ニーズを的確に把握し、適切な地方債の発行に努める。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6540"/>
    <xdr:sp macro="" textlink="">
      <xdr:nvSpPr>
        <xdr:cNvPr id="374" name="テキスト ボックス 373"/>
        <xdr:cNvSpPr txBox="1"/>
      </xdr:nvSpPr>
      <xdr:spPr>
        <a:xfrm>
          <a:off x="1206500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6540"/>
    <xdr:sp macro="" textlink="">
      <xdr:nvSpPr>
        <xdr:cNvPr id="376" name="テキスト ボックス 375"/>
        <xdr:cNvSpPr txBox="1"/>
      </xdr:nvSpPr>
      <xdr:spPr>
        <a:xfrm>
          <a:off x="1206500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6540"/>
    <xdr:sp macro="" textlink="">
      <xdr:nvSpPr>
        <xdr:cNvPr id="378" name="テキスト ボックス 377"/>
        <xdr:cNvSpPr txBox="1"/>
      </xdr:nvSpPr>
      <xdr:spPr>
        <a:xfrm>
          <a:off x="120650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46355</xdr:rowOff>
    </xdr:from>
    <xdr:to xmlns:xdr="http://schemas.openxmlformats.org/drawingml/2006/spreadsheetDrawing">
      <xdr:col>81</xdr:col>
      <xdr:colOff>44450</xdr:colOff>
      <xdr:row>44</xdr:row>
      <xdr:rowOff>165100</xdr:rowOff>
    </xdr:to>
    <xdr:cxnSp macro="">
      <xdr:nvCxnSpPr>
        <xdr:cNvPr id="382" name="直線コネクタ 381"/>
        <xdr:cNvCxnSpPr/>
      </xdr:nvCxnSpPr>
      <xdr:spPr>
        <a:xfrm flipV="1">
          <a:off x="17018000" y="6390005"/>
          <a:ext cx="0" cy="1318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83"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84" name="直線コネクタ 383"/>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132715</xdr:rowOff>
    </xdr:from>
    <xdr:ext cx="762000" cy="256540"/>
    <xdr:sp macro="" textlink="">
      <xdr:nvSpPr>
        <xdr:cNvPr id="385" name="公債費負担の状況最大値テキスト"/>
        <xdr:cNvSpPr txBox="1"/>
      </xdr:nvSpPr>
      <xdr:spPr>
        <a:xfrm>
          <a:off x="17106900" y="61334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46355</xdr:rowOff>
    </xdr:from>
    <xdr:to xmlns:xdr="http://schemas.openxmlformats.org/drawingml/2006/spreadsheetDrawing">
      <xdr:col>81</xdr:col>
      <xdr:colOff>133350</xdr:colOff>
      <xdr:row>37</xdr:row>
      <xdr:rowOff>46355</xdr:rowOff>
    </xdr:to>
    <xdr:cxnSp macro="">
      <xdr:nvCxnSpPr>
        <xdr:cNvPr id="386" name="直線コネクタ 385"/>
        <xdr:cNvCxnSpPr/>
      </xdr:nvCxnSpPr>
      <xdr:spPr>
        <a:xfrm>
          <a:off x="16929100" y="639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156210</xdr:rowOff>
    </xdr:from>
    <xdr:to xmlns:xdr="http://schemas.openxmlformats.org/drawingml/2006/spreadsheetDrawing">
      <xdr:col>81</xdr:col>
      <xdr:colOff>44450</xdr:colOff>
      <xdr:row>39</xdr:row>
      <xdr:rowOff>17780</xdr:rowOff>
    </xdr:to>
    <xdr:cxnSp macro="">
      <xdr:nvCxnSpPr>
        <xdr:cNvPr id="387" name="直線コネクタ 386"/>
        <xdr:cNvCxnSpPr/>
      </xdr:nvCxnSpPr>
      <xdr:spPr>
        <a:xfrm>
          <a:off x="16179800" y="667131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118110</xdr:rowOff>
    </xdr:from>
    <xdr:ext cx="762000" cy="259080"/>
    <xdr:sp macro="" textlink="">
      <xdr:nvSpPr>
        <xdr:cNvPr id="388" name="公債費負担の状況平均値テキスト"/>
        <xdr:cNvSpPr txBox="1"/>
      </xdr:nvSpPr>
      <xdr:spPr>
        <a:xfrm>
          <a:off x="17106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146050</xdr:rowOff>
    </xdr:from>
    <xdr:to xmlns:xdr="http://schemas.openxmlformats.org/drawingml/2006/spreadsheetDrawing">
      <xdr:col>81</xdr:col>
      <xdr:colOff>95250</xdr:colOff>
      <xdr:row>42</xdr:row>
      <xdr:rowOff>76200</xdr:rowOff>
    </xdr:to>
    <xdr:sp macro="" textlink="">
      <xdr:nvSpPr>
        <xdr:cNvPr id="389" name="フローチャート: 判断 388"/>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92075</xdr:rowOff>
    </xdr:from>
    <xdr:to xmlns:xdr="http://schemas.openxmlformats.org/drawingml/2006/spreadsheetDrawing">
      <xdr:col>77</xdr:col>
      <xdr:colOff>44450</xdr:colOff>
      <xdr:row>38</xdr:row>
      <xdr:rowOff>156210</xdr:rowOff>
    </xdr:to>
    <xdr:cxnSp macro="">
      <xdr:nvCxnSpPr>
        <xdr:cNvPr id="390" name="直線コネクタ 389"/>
        <xdr:cNvCxnSpPr/>
      </xdr:nvCxnSpPr>
      <xdr:spPr>
        <a:xfrm>
          <a:off x="15290800" y="66071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154940</xdr:rowOff>
    </xdr:from>
    <xdr:to xmlns:xdr="http://schemas.openxmlformats.org/drawingml/2006/spreadsheetDrawing">
      <xdr:col>77</xdr:col>
      <xdr:colOff>95250</xdr:colOff>
      <xdr:row>42</xdr:row>
      <xdr:rowOff>84455</xdr:rowOff>
    </xdr:to>
    <xdr:sp macro="" textlink="">
      <xdr:nvSpPr>
        <xdr:cNvPr id="391" name="フローチャート: 判断 390"/>
        <xdr:cNvSpPr/>
      </xdr:nvSpPr>
      <xdr:spPr>
        <a:xfrm>
          <a:off x="16129000" y="7184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69215</xdr:rowOff>
    </xdr:from>
    <xdr:ext cx="736600" cy="259080"/>
    <xdr:sp macro="" textlink="">
      <xdr:nvSpPr>
        <xdr:cNvPr id="392" name="テキスト ボックス 391"/>
        <xdr:cNvSpPr txBox="1"/>
      </xdr:nvSpPr>
      <xdr:spPr>
        <a:xfrm>
          <a:off x="15798800" y="7270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27305</xdr:rowOff>
    </xdr:from>
    <xdr:to xmlns:xdr="http://schemas.openxmlformats.org/drawingml/2006/spreadsheetDrawing">
      <xdr:col>72</xdr:col>
      <xdr:colOff>203200</xdr:colOff>
      <xdr:row>38</xdr:row>
      <xdr:rowOff>92075</xdr:rowOff>
    </xdr:to>
    <xdr:cxnSp macro="">
      <xdr:nvCxnSpPr>
        <xdr:cNvPr id="393" name="直線コネクタ 392"/>
        <xdr:cNvCxnSpPr/>
      </xdr:nvCxnSpPr>
      <xdr:spPr>
        <a:xfrm>
          <a:off x="14401800" y="654240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154940</xdr:rowOff>
    </xdr:from>
    <xdr:to xmlns:xdr="http://schemas.openxmlformats.org/drawingml/2006/spreadsheetDrawing">
      <xdr:col>73</xdr:col>
      <xdr:colOff>44450</xdr:colOff>
      <xdr:row>42</xdr:row>
      <xdr:rowOff>84455</xdr:rowOff>
    </xdr:to>
    <xdr:sp macro="" textlink="">
      <xdr:nvSpPr>
        <xdr:cNvPr id="394" name="フローチャート: 判断 393"/>
        <xdr:cNvSpPr/>
      </xdr:nvSpPr>
      <xdr:spPr>
        <a:xfrm>
          <a:off x="15240000" y="7184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69215</xdr:rowOff>
    </xdr:from>
    <xdr:ext cx="762000" cy="259080"/>
    <xdr:sp macro="" textlink="">
      <xdr:nvSpPr>
        <xdr:cNvPr id="395" name="テキスト ボックス 394"/>
        <xdr:cNvSpPr txBox="1"/>
      </xdr:nvSpPr>
      <xdr:spPr>
        <a:xfrm>
          <a:off x="14909800" y="7270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134620</xdr:rowOff>
    </xdr:from>
    <xdr:to xmlns:xdr="http://schemas.openxmlformats.org/drawingml/2006/spreadsheetDrawing">
      <xdr:col>68</xdr:col>
      <xdr:colOff>152400</xdr:colOff>
      <xdr:row>38</xdr:row>
      <xdr:rowOff>27305</xdr:rowOff>
    </xdr:to>
    <xdr:cxnSp macro="">
      <xdr:nvCxnSpPr>
        <xdr:cNvPr id="396" name="直線コネクタ 395"/>
        <xdr:cNvCxnSpPr/>
      </xdr:nvCxnSpPr>
      <xdr:spPr>
        <a:xfrm>
          <a:off x="13512800" y="647827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146050</xdr:rowOff>
    </xdr:from>
    <xdr:to xmlns:xdr="http://schemas.openxmlformats.org/drawingml/2006/spreadsheetDrawing">
      <xdr:col>68</xdr:col>
      <xdr:colOff>203200</xdr:colOff>
      <xdr:row>42</xdr:row>
      <xdr:rowOff>76200</xdr:rowOff>
    </xdr:to>
    <xdr:sp macro="" textlink="">
      <xdr:nvSpPr>
        <xdr:cNvPr id="397" name="フローチャート: 判断 396"/>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60960</xdr:rowOff>
    </xdr:from>
    <xdr:ext cx="762000" cy="259080"/>
    <xdr:sp macro="" textlink="">
      <xdr:nvSpPr>
        <xdr:cNvPr id="398" name="テキスト ボックス 397"/>
        <xdr:cNvSpPr txBox="1"/>
      </xdr:nvSpPr>
      <xdr:spPr>
        <a:xfrm>
          <a:off x="14020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170180</xdr:rowOff>
    </xdr:from>
    <xdr:to xmlns:xdr="http://schemas.openxmlformats.org/drawingml/2006/spreadsheetDrawing">
      <xdr:col>64</xdr:col>
      <xdr:colOff>152400</xdr:colOff>
      <xdr:row>42</xdr:row>
      <xdr:rowOff>100330</xdr:rowOff>
    </xdr:to>
    <xdr:sp macro="" textlink="">
      <xdr:nvSpPr>
        <xdr:cNvPr id="399" name="フローチャート: 判断 398"/>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85090</xdr:rowOff>
    </xdr:from>
    <xdr:ext cx="762000" cy="259080"/>
    <xdr:sp macro="" textlink="">
      <xdr:nvSpPr>
        <xdr:cNvPr id="400" name="テキスト ボックス 399"/>
        <xdr:cNvSpPr txBox="1"/>
      </xdr:nvSpPr>
      <xdr:spPr>
        <a:xfrm>
          <a:off x="131318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137795</xdr:rowOff>
    </xdr:from>
    <xdr:to xmlns:xdr="http://schemas.openxmlformats.org/drawingml/2006/spreadsheetDrawing">
      <xdr:col>81</xdr:col>
      <xdr:colOff>95250</xdr:colOff>
      <xdr:row>39</xdr:row>
      <xdr:rowOff>67945</xdr:rowOff>
    </xdr:to>
    <xdr:sp macro="" textlink="">
      <xdr:nvSpPr>
        <xdr:cNvPr id="406" name="楕円 405"/>
        <xdr:cNvSpPr/>
      </xdr:nvSpPr>
      <xdr:spPr>
        <a:xfrm>
          <a:off x="169672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154940</xdr:rowOff>
    </xdr:from>
    <xdr:ext cx="762000" cy="256540"/>
    <xdr:sp macro="" textlink="">
      <xdr:nvSpPr>
        <xdr:cNvPr id="407" name="公債費負担の状況該当値テキスト"/>
        <xdr:cNvSpPr txBox="1"/>
      </xdr:nvSpPr>
      <xdr:spPr>
        <a:xfrm>
          <a:off x="17106900" y="64985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105410</xdr:rowOff>
    </xdr:from>
    <xdr:to xmlns:xdr="http://schemas.openxmlformats.org/drawingml/2006/spreadsheetDrawing">
      <xdr:col>77</xdr:col>
      <xdr:colOff>95250</xdr:colOff>
      <xdr:row>39</xdr:row>
      <xdr:rowOff>35560</xdr:rowOff>
    </xdr:to>
    <xdr:sp macro="" textlink="">
      <xdr:nvSpPr>
        <xdr:cNvPr id="408" name="楕円 407"/>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45720</xdr:rowOff>
    </xdr:from>
    <xdr:ext cx="736600" cy="259080"/>
    <xdr:sp macro="" textlink="">
      <xdr:nvSpPr>
        <xdr:cNvPr id="409" name="テキスト ボックス 408"/>
        <xdr:cNvSpPr txBox="1"/>
      </xdr:nvSpPr>
      <xdr:spPr>
        <a:xfrm>
          <a:off x="15798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41275</xdr:rowOff>
    </xdr:from>
    <xdr:to xmlns:xdr="http://schemas.openxmlformats.org/drawingml/2006/spreadsheetDrawing">
      <xdr:col>73</xdr:col>
      <xdr:colOff>44450</xdr:colOff>
      <xdr:row>38</xdr:row>
      <xdr:rowOff>143510</xdr:rowOff>
    </xdr:to>
    <xdr:sp macro="" textlink="">
      <xdr:nvSpPr>
        <xdr:cNvPr id="410" name="楕円 409"/>
        <xdr:cNvSpPr/>
      </xdr:nvSpPr>
      <xdr:spPr>
        <a:xfrm>
          <a:off x="152400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153035</xdr:rowOff>
    </xdr:from>
    <xdr:ext cx="762000" cy="259080"/>
    <xdr:sp macro="" textlink="">
      <xdr:nvSpPr>
        <xdr:cNvPr id="411" name="テキスト ボックス 410"/>
        <xdr:cNvSpPr txBox="1"/>
      </xdr:nvSpPr>
      <xdr:spPr>
        <a:xfrm>
          <a:off x="14909800" y="6325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147955</xdr:rowOff>
    </xdr:from>
    <xdr:to xmlns:xdr="http://schemas.openxmlformats.org/drawingml/2006/spreadsheetDrawing">
      <xdr:col>68</xdr:col>
      <xdr:colOff>203200</xdr:colOff>
      <xdr:row>38</xdr:row>
      <xdr:rowOff>78105</xdr:rowOff>
    </xdr:to>
    <xdr:sp macro="" textlink="">
      <xdr:nvSpPr>
        <xdr:cNvPr id="412" name="楕円 411"/>
        <xdr:cNvSpPr/>
      </xdr:nvSpPr>
      <xdr:spPr>
        <a:xfrm>
          <a:off x="14351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88265</xdr:rowOff>
    </xdr:from>
    <xdr:ext cx="762000" cy="256540"/>
    <xdr:sp macro="" textlink="">
      <xdr:nvSpPr>
        <xdr:cNvPr id="413" name="テキスト ボックス 412"/>
        <xdr:cNvSpPr txBox="1"/>
      </xdr:nvSpPr>
      <xdr:spPr>
        <a:xfrm>
          <a:off x="14020800" y="62604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83820</xdr:rowOff>
    </xdr:from>
    <xdr:to xmlns:xdr="http://schemas.openxmlformats.org/drawingml/2006/spreadsheetDrawing">
      <xdr:col>64</xdr:col>
      <xdr:colOff>152400</xdr:colOff>
      <xdr:row>38</xdr:row>
      <xdr:rowOff>13970</xdr:rowOff>
    </xdr:to>
    <xdr:sp macro="" textlink="">
      <xdr:nvSpPr>
        <xdr:cNvPr id="414" name="楕円 413"/>
        <xdr:cNvSpPr/>
      </xdr:nvSpPr>
      <xdr:spPr>
        <a:xfrm>
          <a:off x="13462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24130</xdr:rowOff>
    </xdr:from>
    <xdr:ext cx="762000" cy="259080"/>
    <xdr:sp macro="" textlink="">
      <xdr:nvSpPr>
        <xdr:cNvPr id="415" name="テキスト ボックス 414"/>
        <xdr:cNvSpPr txBox="1"/>
      </xdr:nvSpPr>
      <xdr:spPr>
        <a:xfrm>
          <a:off x="13131800" y="619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18" name="テキスト ボックス 417"/>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現時点において、一般会計が将来支払っていかなければならない負債等が財政を圧迫する可能性は非常に低い。</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今後も事務事業の効果や優先順位を精査するとともに、地方債の計画的な発行等により財政の健全化に努める。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29" name="テキスト ボックス 428"/>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6540"/>
    <xdr:sp macro="" textlink="">
      <xdr:nvSpPr>
        <xdr:cNvPr id="433" name="テキスト ボックス 432"/>
        <xdr:cNvSpPr txBox="1"/>
      </xdr:nvSpPr>
      <xdr:spPr>
        <a:xfrm>
          <a:off x="12065000" y="389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6540"/>
    <xdr:sp macro="" textlink="">
      <xdr:nvSpPr>
        <xdr:cNvPr id="435" name="テキスト ボックス 434"/>
        <xdr:cNvSpPr txBox="1"/>
      </xdr:nvSpPr>
      <xdr:spPr>
        <a:xfrm>
          <a:off x="12065000" y="354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71755</xdr:rowOff>
    </xdr:to>
    <xdr:cxnSp macro="">
      <xdr:nvCxnSpPr>
        <xdr:cNvPr id="446" name="直線コネクタ 445"/>
        <xdr:cNvCxnSpPr/>
      </xdr:nvCxnSpPr>
      <xdr:spPr>
        <a:xfrm flipV="1">
          <a:off x="17018000" y="2313305"/>
          <a:ext cx="0" cy="1530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43815</xdr:rowOff>
    </xdr:from>
    <xdr:ext cx="762000" cy="256540"/>
    <xdr:sp macro="" textlink="">
      <xdr:nvSpPr>
        <xdr:cNvPr id="447" name="将来負担の状況最小値テキスト"/>
        <xdr:cNvSpPr txBox="1"/>
      </xdr:nvSpPr>
      <xdr:spPr>
        <a:xfrm>
          <a:off x="17106900" y="3815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71755</xdr:rowOff>
    </xdr:from>
    <xdr:to xmlns:xdr="http://schemas.openxmlformats.org/drawingml/2006/spreadsheetDrawing">
      <xdr:col>81</xdr:col>
      <xdr:colOff>133350</xdr:colOff>
      <xdr:row>22</xdr:row>
      <xdr:rowOff>71755</xdr:rowOff>
    </xdr:to>
    <xdr:cxnSp macro="">
      <xdr:nvCxnSpPr>
        <xdr:cNvPr id="448" name="直線コネクタ 447"/>
        <xdr:cNvCxnSpPr/>
      </xdr:nvCxnSpPr>
      <xdr:spPr>
        <a:xfrm>
          <a:off x="16929100" y="384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6540"/>
    <xdr:sp macro="" textlink="">
      <xdr:nvSpPr>
        <xdr:cNvPr id="449" name="将来負担の状況最大値テキスト"/>
        <xdr:cNvSpPr txBox="1"/>
      </xdr:nvSpPr>
      <xdr:spPr>
        <a:xfrm>
          <a:off x="17106900" y="2006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6540"/>
    <xdr:sp macro="" textlink="">
      <xdr:nvSpPr>
        <xdr:cNvPr id="451" name="将来負担の状況平均値テキスト"/>
        <xdr:cNvSpPr txBox="1"/>
      </xdr:nvSpPr>
      <xdr:spPr>
        <a:xfrm>
          <a:off x="17106900" y="22352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2" name="フローチャート: 判断 451"/>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3" name="フローチャート: 判断 45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6540"/>
    <xdr:sp macro="" textlink="">
      <xdr:nvSpPr>
        <xdr:cNvPr id="454" name="テキスト ボックス 453"/>
        <xdr:cNvSpPr txBox="1"/>
      </xdr:nvSpPr>
      <xdr:spPr>
        <a:xfrm>
          <a:off x="15798800" y="20313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5" name="フローチャート: 判断 454"/>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6540"/>
    <xdr:sp macro="" textlink="">
      <xdr:nvSpPr>
        <xdr:cNvPr id="456" name="テキスト ボックス 455"/>
        <xdr:cNvSpPr txBox="1"/>
      </xdr:nvSpPr>
      <xdr:spPr>
        <a:xfrm>
          <a:off x="14909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7" name="フローチャート: 判断 456"/>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6540"/>
    <xdr:sp macro="" textlink="">
      <xdr:nvSpPr>
        <xdr:cNvPr id="458" name="テキスト ボックス 457"/>
        <xdr:cNvSpPr txBox="1"/>
      </xdr:nvSpPr>
      <xdr:spPr>
        <a:xfrm>
          <a:off x="14020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94615</xdr:rowOff>
    </xdr:from>
    <xdr:to xmlns:xdr="http://schemas.openxmlformats.org/drawingml/2006/spreadsheetDrawing">
      <xdr:col>64</xdr:col>
      <xdr:colOff>152400</xdr:colOff>
      <xdr:row>15</xdr:row>
      <xdr:rowOff>24765</xdr:rowOff>
    </xdr:to>
    <xdr:sp macro="" textlink="">
      <xdr:nvSpPr>
        <xdr:cNvPr id="459" name="フローチャート: 判断 458"/>
        <xdr:cNvSpPr/>
      </xdr:nvSpPr>
      <xdr:spPr>
        <a:xfrm>
          <a:off x="13462000" y="2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34925</xdr:rowOff>
    </xdr:from>
    <xdr:ext cx="762000" cy="259080"/>
    <xdr:sp macro="" textlink="">
      <xdr:nvSpPr>
        <xdr:cNvPr id="460" name="テキスト ボックス 459"/>
        <xdr:cNvSpPr txBox="1"/>
      </xdr:nvSpPr>
      <xdr:spPr>
        <a:xfrm>
          <a:off x="13131800" y="226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15,231
14,073
13.86
9,942,917
9,368,948
513,057
5,730,055
3,345,475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前年度より2.2ポイント増の41.1％となっているが、令和2年度から大きく増となっている。その主な要因は、会計年度任用職員に係る人件費の増によるものである。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また、類似団体内平均値と比べると16.6ポイント上回っているが、主な要因は、常備消防の単独設置及び３つの町立こども園の運営によるものである。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「第７次行政改革大綱」に基づき、定員管理の適正化に努める。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5460" cy="256540"/>
    <xdr:sp macro="" textlink="">
      <xdr:nvSpPr>
        <xdr:cNvPr id="49" name="テキスト ボックス 48"/>
        <xdr:cNvSpPr txBox="1"/>
      </xdr:nvSpPr>
      <xdr:spPr>
        <a:xfrm>
          <a:off x="254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5460" cy="256540"/>
    <xdr:sp macro="" textlink="">
      <xdr:nvSpPr>
        <xdr:cNvPr id="51" name="テキスト ボックス 50"/>
        <xdr:cNvSpPr txBox="1"/>
      </xdr:nvSpPr>
      <xdr:spPr>
        <a:xfrm>
          <a:off x="254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5460" cy="256540"/>
    <xdr:sp macro="" textlink="">
      <xdr:nvSpPr>
        <xdr:cNvPr id="53" name="テキスト ボックス 52"/>
        <xdr:cNvSpPr txBox="1"/>
      </xdr:nvSpPr>
      <xdr:spPr>
        <a:xfrm>
          <a:off x="254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5460" cy="256540"/>
    <xdr:sp macro="" textlink="">
      <xdr:nvSpPr>
        <xdr:cNvPr id="55" name="テキスト ボックス 54"/>
        <xdr:cNvSpPr txBox="1"/>
      </xdr:nvSpPr>
      <xdr:spPr>
        <a:xfrm>
          <a:off x="254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7" name="テキスト ボックス 56"/>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120650</xdr:rowOff>
    </xdr:to>
    <xdr:cxnSp macro="">
      <xdr:nvCxnSpPr>
        <xdr:cNvPr id="59" name="直線コネクタ 58"/>
        <xdr:cNvCxnSpPr/>
      </xdr:nvCxnSpPr>
      <xdr:spPr>
        <a:xfrm flipV="1">
          <a:off x="4826000" y="598805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92075</xdr:rowOff>
    </xdr:from>
    <xdr:ext cx="762000" cy="259080"/>
    <xdr:sp macro="" textlink="">
      <xdr:nvSpPr>
        <xdr:cNvPr id="60" name="人件費最小値テキスト"/>
        <xdr:cNvSpPr txBox="1"/>
      </xdr:nvSpPr>
      <xdr:spPr>
        <a:xfrm>
          <a:off x="4914900" y="712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120650</xdr:rowOff>
    </xdr:from>
    <xdr:to xmlns:xdr="http://schemas.openxmlformats.org/drawingml/2006/spreadsheetDrawing">
      <xdr:col>24</xdr:col>
      <xdr:colOff>114300</xdr:colOff>
      <xdr:row>41</xdr:row>
      <xdr:rowOff>120650</xdr:rowOff>
    </xdr:to>
    <xdr:cxnSp macro="">
      <xdr:nvCxnSpPr>
        <xdr:cNvPr id="61" name="直線コネクタ 60"/>
        <xdr:cNvCxnSpPr/>
      </xdr:nvCxnSpPr>
      <xdr:spPr>
        <a:xfrm>
          <a:off x="4737100" y="715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41</xdr:row>
      <xdr:rowOff>19685</xdr:rowOff>
    </xdr:from>
    <xdr:to xmlns:xdr="http://schemas.openxmlformats.org/drawingml/2006/spreadsheetDrawing">
      <xdr:col>24</xdr:col>
      <xdr:colOff>25400</xdr:colOff>
      <xdr:row>41</xdr:row>
      <xdr:rowOff>120650</xdr:rowOff>
    </xdr:to>
    <xdr:cxnSp macro="">
      <xdr:nvCxnSpPr>
        <xdr:cNvPr id="64" name="直線コネクタ 63"/>
        <xdr:cNvCxnSpPr/>
      </xdr:nvCxnSpPr>
      <xdr:spPr>
        <a:xfrm>
          <a:off x="3987800" y="704913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5" name="人件費平均値テキスト"/>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6" name="フローチャート: 判断 65"/>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132080</xdr:rowOff>
    </xdr:from>
    <xdr:to xmlns:xdr="http://schemas.openxmlformats.org/drawingml/2006/spreadsheetDrawing">
      <xdr:col>19</xdr:col>
      <xdr:colOff>187325</xdr:colOff>
      <xdr:row>41</xdr:row>
      <xdr:rowOff>19685</xdr:rowOff>
    </xdr:to>
    <xdr:cxnSp macro="">
      <xdr:nvCxnSpPr>
        <xdr:cNvPr id="67" name="直線コネクタ 66"/>
        <xdr:cNvCxnSpPr/>
      </xdr:nvCxnSpPr>
      <xdr:spPr>
        <a:xfrm>
          <a:off x="3098800" y="69900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126365</xdr:rowOff>
    </xdr:from>
    <xdr:to xmlns:xdr="http://schemas.openxmlformats.org/drawingml/2006/spreadsheetDrawing">
      <xdr:col>20</xdr:col>
      <xdr:colOff>38100</xdr:colOff>
      <xdr:row>37</xdr:row>
      <xdr:rowOff>56515</xdr:rowOff>
    </xdr:to>
    <xdr:sp macro="" textlink="">
      <xdr:nvSpPr>
        <xdr:cNvPr id="68" name="フローチャート: 判断 67"/>
        <xdr:cNvSpPr/>
      </xdr:nvSpPr>
      <xdr:spPr>
        <a:xfrm>
          <a:off x="3937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66675</xdr:rowOff>
    </xdr:from>
    <xdr:ext cx="734060" cy="256540"/>
    <xdr:sp macro="" textlink="">
      <xdr:nvSpPr>
        <xdr:cNvPr id="69" name="テキスト ボックス 68"/>
        <xdr:cNvSpPr txBox="1"/>
      </xdr:nvSpPr>
      <xdr:spPr>
        <a:xfrm>
          <a:off x="3606800" y="606742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40</xdr:row>
      <xdr:rowOff>132080</xdr:rowOff>
    </xdr:from>
    <xdr:to xmlns:xdr="http://schemas.openxmlformats.org/drawingml/2006/spreadsheetDrawing">
      <xdr:col>15</xdr:col>
      <xdr:colOff>98425</xdr:colOff>
      <xdr:row>41</xdr:row>
      <xdr:rowOff>10160</xdr:rowOff>
    </xdr:to>
    <xdr:cxnSp macro="">
      <xdr:nvCxnSpPr>
        <xdr:cNvPr id="70" name="直線コネクタ 69"/>
        <xdr:cNvCxnSpPr/>
      </xdr:nvCxnSpPr>
      <xdr:spPr>
        <a:xfrm flipV="1">
          <a:off x="2209800" y="69900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57785</xdr:rowOff>
    </xdr:from>
    <xdr:ext cx="762000" cy="259080"/>
    <xdr:sp macro="" textlink="">
      <xdr:nvSpPr>
        <xdr:cNvPr id="72" name="テキスト ボックス 71"/>
        <xdr:cNvSpPr txBox="1"/>
      </xdr:nvSpPr>
      <xdr:spPr>
        <a:xfrm>
          <a:off x="2717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41</xdr:row>
      <xdr:rowOff>10160</xdr:rowOff>
    </xdr:from>
    <xdr:to xmlns:xdr="http://schemas.openxmlformats.org/drawingml/2006/spreadsheetDrawing">
      <xdr:col>11</xdr:col>
      <xdr:colOff>9525</xdr:colOff>
      <xdr:row>41</xdr:row>
      <xdr:rowOff>24130</xdr:rowOff>
    </xdr:to>
    <xdr:cxnSp macro="">
      <xdr:nvCxnSpPr>
        <xdr:cNvPr id="73" name="直線コネクタ 72"/>
        <xdr:cNvCxnSpPr/>
      </xdr:nvCxnSpPr>
      <xdr:spPr>
        <a:xfrm flipV="1">
          <a:off x="1320800" y="70396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62230</xdr:rowOff>
    </xdr:from>
    <xdr:to xmlns:xdr="http://schemas.openxmlformats.org/drawingml/2006/spreadsheetDrawing">
      <xdr:col>11</xdr:col>
      <xdr:colOff>60325</xdr:colOff>
      <xdr:row>36</xdr:row>
      <xdr:rowOff>163830</xdr:rowOff>
    </xdr:to>
    <xdr:sp macro="" textlink="">
      <xdr:nvSpPr>
        <xdr:cNvPr id="74" name="フローチャート: 判断 73"/>
        <xdr:cNvSpPr/>
      </xdr:nvSpPr>
      <xdr:spPr>
        <a:xfrm>
          <a:off x="2159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2540</xdr:rowOff>
    </xdr:from>
    <xdr:ext cx="759460" cy="259080"/>
    <xdr:sp macro="" textlink="">
      <xdr:nvSpPr>
        <xdr:cNvPr id="75" name="テキスト ボックス 74"/>
        <xdr:cNvSpPr txBox="1"/>
      </xdr:nvSpPr>
      <xdr:spPr>
        <a:xfrm>
          <a:off x="1828800" y="60032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59460" cy="259080"/>
    <xdr:sp macro="" textlink="">
      <xdr:nvSpPr>
        <xdr:cNvPr id="77" name="テキスト ボックス 76"/>
        <xdr:cNvSpPr txBox="1"/>
      </xdr:nvSpPr>
      <xdr:spPr>
        <a:xfrm>
          <a:off x="939800" y="60490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0" name="テキスト ボックス 79"/>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41</xdr:row>
      <xdr:rowOff>69215</xdr:rowOff>
    </xdr:from>
    <xdr:to xmlns:xdr="http://schemas.openxmlformats.org/drawingml/2006/spreadsheetDrawing">
      <xdr:col>24</xdr:col>
      <xdr:colOff>76200</xdr:colOff>
      <xdr:row>41</xdr:row>
      <xdr:rowOff>170815</xdr:rowOff>
    </xdr:to>
    <xdr:sp macro="" textlink="">
      <xdr:nvSpPr>
        <xdr:cNvPr id="83" name="楕円 82"/>
        <xdr:cNvSpPr/>
      </xdr:nvSpPr>
      <xdr:spPr>
        <a:xfrm>
          <a:off x="47752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149225</xdr:rowOff>
    </xdr:from>
    <xdr:ext cx="762000" cy="259080"/>
    <xdr:sp macro="" textlink="">
      <xdr:nvSpPr>
        <xdr:cNvPr id="84" name="人件費該当値テキスト"/>
        <xdr:cNvSpPr txBox="1"/>
      </xdr:nvSpPr>
      <xdr:spPr>
        <a:xfrm>
          <a:off x="4914900" y="700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40</xdr:row>
      <xdr:rowOff>140335</xdr:rowOff>
    </xdr:from>
    <xdr:to xmlns:xdr="http://schemas.openxmlformats.org/drawingml/2006/spreadsheetDrawing">
      <xdr:col>20</xdr:col>
      <xdr:colOff>38100</xdr:colOff>
      <xdr:row>41</xdr:row>
      <xdr:rowOff>70485</xdr:rowOff>
    </xdr:to>
    <xdr:sp macro="" textlink="">
      <xdr:nvSpPr>
        <xdr:cNvPr id="85" name="楕円 84"/>
        <xdr:cNvSpPr/>
      </xdr:nvSpPr>
      <xdr:spPr>
        <a:xfrm>
          <a:off x="39370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41</xdr:row>
      <xdr:rowOff>55245</xdr:rowOff>
    </xdr:from>
    <xdr:ext cx="734060" cy="256540"/>
    <xdr:sp macro="" textlink="">
      <xdr:nvSpPr>
        <xdr:cNvPr id="86" name="テキスト ボックス 85"/>
        <xdr:cNvSpPr txBox="1"/>
      </xdr:nvSpPr>
      <xdr:spPr>
        <a:xfrm>
          <a:off x="3606800" y="708469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80645</xdr:rowOff>
    </xdr:from>
    <xdr:to xmlns:xdr="http://schemas.openxmlformats.org/drawingml/2006/spreadsheetDrawing">
      <xdr:col>15</xdr:col>
      <xdr:colOff>149225</xdr:colOff>
      <xdr:row>41</xdr:row>
      <xdr:rowOff>10795</xdr:rowOff>
    </xdr:to>
    <xdr:sp macro="" textlink="">
      <xdr:nvSpPr>
        <xdr:cNvPr id="87" name="楕円 86"/>
        <xdr:cNvSpPr/>
      </xdr:nvSpPr>
      <xdr:spPr>
        <a:xfrm>
          <a:off x="30480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167005</xdr:rowOff>
    </xdr:from>
    <xdr:ext cx="762000" cy="256540"/>
    <xdr:sp macro="" textlink="">
      <xdr:nvSpPr>
        <xdr:cNvPr id="88" name="テキスト ボックス 87"/>
        <xdr:cNvSpPr txBox="1"/>
      </xdr:nvSpPr>
      <xdr:spPr>
        <a:xfrm>
          <a:off x="2717800" y="7025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40</xdr:row>
      <xdr:rowOff>130810</xdr:rowOff>
    </xdr:from>
    <xdr:to xmlns:xdr="http://schemas.openxmlformats.org/drawingml/2006/spreadsheetDrawing">
      <xdr:col>11</xdr:col>
      <xdr:colOff>60325</xdr:colOff>
      <xdr:row>41</xdr:row>
      <xdr:rowOff>60960</xdr:rowOff>
    </xdr:to>
    <xdr:sp macro="" textlink="">
      <xdr:nvSpPr>
        <xdr:cNvPr id="89" name="楕円 88"/>
        <xdr:cNvSpPr/>
      </xdr:nvSpPr>
      <xdr:spPr>
        <a:xfrm>
          <a:off x="21590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41</xdr:row>
      <xdr:rowOff>45720</xdr:rowOff>
    </xdr:from>
    <xdr:ext cx="759460" cy="259080"/>
    <xdr:sp macro="" textlink="">
      <xdr:nvSpPr>
        <xdr:cNvPr id="90" name="テキスト ボックス 89"/>
        <xdr:cNvSpPr txBox="1"/>
      </xdr:nvSpPr>
      <xdr:spPr>
        <a:xfrm>
          <a:off x="1828800" y="7075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40</xdr:row>
      <xdr:rowOff>144780</xdr:rowOff>
    </xdr:from>
    <xdr:to xmlns:xdr="http://schemas.openxmlformats.org/drawingml/2006/spreadsheetDrawing">
      <xdr:col>6</xdr:col>
      <xdr:colOff>171450</xdr:colOff>
      <xdr:row>41</xdr:row>
      <xdr:rowOff>74930</xdr:rowOff>
    </xdr:to>
    <xdr:sp macro="" textlink="">
      <xdr:nvSpPr>
        <xdr:cNvPr id="91" name="楕円 90"/>
        <xdr:cNvSpPr/>
      </xdr:nvSpPr>
      <xdr:spPr>
        <a:xfrm>
          <a:off x="1270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41</xdr:row>
      <xdr:rowOff>59690</xdr:rowOff>
    </xdr:from>
    <xdr:ext cx="759460" cy="259080"/>
    <xdr:sp macro="" textlink="">
      <xdr:nvSpPr>
        <xdr:cNvPr id="92" name="テキスト ボックス 91"/>
        <xdr:cNvSpPr txBox="1"/>
      </xdr:nvSpPr>
      <xdr:spPr>
        <a:xfrm>
          <a:off x="939800" y="70891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前年度と比べて0.8ポイント増の13.3％となっているが、類似団体内平均値と比べると2.1ポイント下回っており、低い水準となっている。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今後は建設から大幅に年数が経過した施設等の維持管理関係経費が増加すると考えられる。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4" name="テキスト ボックス 103"/>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6" name="テキスト ボックス 105"/>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5460" cy="259080"/>
    <xdr:sp macro="" textlink="">
      <xdr:nvSpPr>
        <xdr:cNvPr id="108" name="テキスト ボックス 107"/>
        <xdr:cNvSpPr txBox="1"/>
      </xdr:nvSpPr>
      <xdr:spPr>
        <a:xfrm>
          <a:off x="11938000" y="3658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5460" cy="256540"/>
    <xdr:sp macro="" textlink="">
      <xdr:nvSpPr>
        <xdr:cNvPr id="110" name="テキスト ボックス 109"/>
        <xdr:cNvSpPr txBox="1"/>
      </xdr:nvSpPr>
      <xdr:spPr>
        <a:xfrm>
          <a:off x="11938000" y="3332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5460" cy="258445"/>
    <xdr:sp macro="" textlink="">
      <xdr:nvSpPr>
        <xdr:cNvPr id="112" name="テキスト ボックス 111"/>
        <xdr:cNvSpPr txBox="1"/>
      </xdr:nvSpPr>
      <xdr:spPr>
        <a:xfrm>
          <a:off x="11938000" y="3005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5460" cy="259080"/>
    <xdr:sp macro="" textlink="">
      <xdr:nvSpPr>
        <xdr:cNvPr id="114" name="テキスト ボックス 113"/>
        <xdr:cNvSpPr txBox="1"/>
      </xdr:nvSpPr>
      <xdr:spPr>
        <a:xfrm>
          <a:off x="11938000" y="2679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5460" cy="256540"/>
    <xdr:sp macro="" textlink="">
      <xdr:nvSpPr>
        <xdr:cNvPr id="116" name="テキスト ボックス 115"/>
        <xdr:cNvSpPr txBox="1"/>
      </xdr:nvSpPr>
      <xdr:spPr>
        <a:xfrm>
          <a:off x="11938000" y="2352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5460" cy="259080"/>
    <xdr:sp macro="" textlink="">
      <xdr:nvSpPr>
        <xdr:cNvPr id="118" name="テキスト ボックス 117"/>
        <xdr:cNvSpPr txBox="1"/>
      </xdr:nvSpPr>
      <xdr:spPr>
        <a:xfrm>
          <a:off x="11938000" y="2025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20" name="テキスト ボックス 119"/>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102235</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3310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2000" cy="259080"/>
    <xdr:sp macro="" textlink="">
      <xdr:nvSpPr>
        <xdr:cNvPr id="123"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4" name="直線コネクタ 123"/>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17780</xdr:rowOff>
    </xdr:from>
    <xdr:ext cx="762000" cy="256540"/>
    <xdr:sp macro="" textlink="">
      <xdr:nvSpPr>
        <xdr:cNvPr id="125" name="物件費最大値テキスト"/>
        <xdr:cNvSpPr txBox="1"/>
      </xdr:nvSpPr>
      <xdr:spPr>
        <a:xfrm>
          <a:off x="16598900" y="2075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102235</xdr:rowOff>
    </xdr:from>
    <xdr:to xmlns:xdr="http://schemas.openxmlformats.org/drawingml/2006/spreadsheetDrawing">
      <xdr:col>82</xdr:col>
      <xdr:colOff>196850</xdr:colOff>
      <xdr:row>13</xdr:row>
      <xdr:rowOff>102235</xdr:rowOff>
    </xdr:to>
    <xdr:cxnSp macro="">
      <xdr:nvCxnSpPr>
        <xdr:cNvPr id="126" name="直線コネクタ 125"/>
        <xdr:cNvCxnSpPr/>
      </xdr:nvCxnSpPr>
      <xdr:spPr>
        <a:xfrm>
          <a:off x="16421100" y="2331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148590</xdr:rowOff>
    </xdr:from>
    <xdr:to xmlns:xdr="http://schemas.openxmlformats.org/drawingml/2006/spreadsheetDrawing">
      <xdr:col>82</xdr:col>
      <xdr:colOff>107950</xdr:colOff>
      <xdr:row>15</xdr:row>
      <xdr:rowOff>64135</xdr:rowOff>
    </xdr:to>
    <xdr:cxnSp macro="">
      <xdr:nvCxnSpPr>
        <xdr:cNvPr id="127" name="直線コネクタ 126"/>
        <xdr:cNvCxnSpPr/>
      </xdr:nvCxnSpPr>
      <xdr:spPr>
        <a:xfrm>
          <a:off x="15671800" y="254889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42545</xdr:rowOff>
    </xdr:from>
    <xdr:ext cx="762000" cy="256540"/>
    <xdr:sp macro="" textlink="">
      <xdr:nvSpPr>
        <xdr:cNvPr id="128" name="物件費平均値テキスト"/>
        <xdr:cNvSpPr txBox="1"/>
      </xdr:nvSpPr>
      <xdr:spPr>
        <a:xfrm>
          <a:off x="16598900" y="278574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70485</xdr:rowOff>
    </xdr:from>
    <xdr:to xmlns:xdr="http://schemas.openxmlformats.org/drawingml/2006/spreadsheetDrawing">
      <xdr:col>82</xdr:col>
      <xdr:colOff>158750</xdr:colOff>
      <xdr:row>17</xdr:row>
      <xdr:rowOff>635</xdr:rowOff>
    </xdr:to>
    <xdr:sp macro="" textlink="">
      <xdr:nvSpPr>
        <xdr:cNvPr id="129" name="フローチャート: 判断 128"/>
        <xdr:cNvSpPr/>
      </xdr:nvSpPr>
      <xdr:spPr>
        <a:xfrm>
          <a:off x="164592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137795</xdr:rowOff>
    </xdr:from>
    <xdr:to xmlns:xdr="http://schemas.openxmlformats.org/drawingml/2006/spreadsheetDrawing">
      <xdr:col>78</xdr:col>
      <xdr:colOff>69850</xdr:colOff>
      <xdr:row>14</xdr:row>
      <xdr:rowOff>148590</xdr:rowOff>
    </xdr:to>
    <xdr:cxnSp macro="">
      <xdr:nvCxnSpPr>
        <xdr:cNvPr id="130" name="直線コネクタ 129"/>
        <xdr:cNvCxnSpPr/>
      </xdr:nvCxnSpPr>
      <xdr:spPr>
        <a:xfrm>
          <a:off x="14782800" y="25380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113665</xdr:rowOff>
    </xdr:from>
    <xdr:ext cx="736600" cy="258445"/>
    <xdr:sp macro="" textlink="">
      <xdr:nvSpPr>
        <xdr:cNvPr id="132" name="テキスト ボックス 131"/>
        <xdr:cNvSpPr txBox="1"/>
      </xdr:nvSpPr>
      <xdr:spPr>
        <a:xfrm>
          <a:off x="15290800" y="2856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105410</xdr:rowOff>
    </xdr:from>
    <xdr:to xmlns:xdr="http://schemas.openxmlformats.org/drawingml/2006/spreadsheetDrawing">
      <xdr:col>73</xdr:col>
      <xdr:colOff>180975</xdr:colOff>
      <xdr:row>14</xdr:row>
      <xdr:rowOff>137795</xdr:rowOff>
    </xdr:to>
    <xdr:cxnSp macro="">
      <xdr:nvCxnSpPr>
        <xdr:cNvPr id="133" name="直線コネクタ 132"/>
        <xdr:cNvCxnSpPr/>
      </xdr:nvCxnSpPr>
      <xdr:spPr>
        <a:xfrm>
          <a:off x="13893800" y="25057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154940</xdr:rowOff>
    </xdr:from>
    <xdr:to xmlns:xdr="http://schemas.openxmlformats.org/drawingml/2006/spreadsheetDrawing">
      <xdr:col>74</xdr:col>
      <xdr:colOff>31750</xdr:colOff>
      <xdr:row>16</xdr:row>
      <xdr:rowOff>85090</xdr:rowOff>
    </xdr:to>
    <xdr:sp macro="" textlink="">
      <xdr:nvSpPr>
        <xdr:cNvPr id="134" name="フローチャート: 判断 133"/>
        <xdr:cNvSpPr/>
      </xdr:nvSpPr>
      <xdr:spPr>
        <a:xfrm>
          <a:off x="1473200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69850</xdr:rowOff>
    </xdr:from>
    <xdr:ext cx="762000" cy="259080"/>
    <xdr:sp macro="" textlink="">
      <xdr:nvSpPr>
        <xdr:cNvPr id="135" name="テキスト ボックス 134"/>
        <xdr:cNvSpPr txBox="1"/>
      </xdr:nvSpPr>
      <xdr:spPr>
        <a:xfrm>
          <a:off x="14401800" y="281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105410</xdr:rowOff>
    </xdr:from>
    <xdr:to xmlns:xdr="http://schemas.openxmlformats.org/drawingml/2006/spreadsheetDrawing">
      <xdr:col>69</xdr:col>
      <xdr:colOff>92075</xdr:colOff>
      <xdr:row>14</xdr:row>
      <xdr:rowOff>170815</xdr:rowOff>
    </xdr:to>
    <xdr:cxnSp macro="">
      <xdr:nvCxnSpPr>
        <xdr:cNvPr id="136" name="直線コネクタ 135"/>
        <xdr:cNvCxnSpPr/>
      </xdr:nvCxnSpPr>
      <xdr:spPr>
        <a:xfrm flipV="1">
          <a:off x="13004800" y="25057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46355</xdr:rowOff>
    </xdr:from>
    <xdr:to xmlns:xdr="http://schemas.openxmlformats.org/drawingml/2006/spreadsheetDrawing">
      <xdr:col>69</xdr:col>
      <xdr:colOff>142875</xdr:colOff>
      <xdr:row>15</xdr:row>
      <xdr:rowOff>147955</xdr:rowOff>
    </xdr:to>
    <xdr:sp macro="" textlink="">
      <xdr:nvSpPr>
        <xdr:cNvPr id="137" name="フローチャート: 判断 136"/>
        <xdr:cNvSpPr/>
      </xdr:nvSpPr>
      <xdr:spPr>
        <a:xfrm>
          <a:off x="13843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132715</xdr:rowOff>
    </xdr:from>
    <xdr:ext cx="759460" cy="256540"/>
    <xdr:sp macro="" textlink="">
      <xdr:nvSpPr>
        <xdr:cNvPr id="138" name="テキスト ボックス 137"/>
        <xdr:cNvSpPr txBox="1"/>
      </xdr:nvSpPr>
      <xdr:spPr>
        <a:xfrm>
          <a:off x="13512800" y="27044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46355</xdr:rowOff>
    </xdr:from>
    <xdr:to xmlns:xdr="http://schemas.openxmlformats.org/drawingml/2006/spreadsheetDrawing">
      <xdr:col>65</xdr:col>
      <xdr:colOff>53975</xdr:colOff>
      <xdr:row>15</xdr:row>
      <xdr:rowOff>147955</xdr:rowOff>
    </xdr:to>
    <xdr:sp macro="" textlink="">
      <xdr:nvSpPr>
        <xdr:cNvPr id="139" name="フローチャート: 判断 138"/>
        <xdr:cNvSpPr/>
      </xdr:nvSpPr>
      <xdr:spPr>
        <a:xfrm>
          <a:off x="12954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132715</xdr:rowOff>
    </xdr:from>
    <xdr:ext cx="762000" cy="256540"/>
    <xdr:sp macro="" textlink="">
      <xdr:nvSpPr>
        <xdr:cNvPr id="140" name="テキスト ボックス 139"/>
        <xdr:cNvSpPr txBox="1"/>
      </xdr:nvSpPr>
      <xdr:spPr>
        <a:xfrm>
          <a:off x="12623800" y="27044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2" name="テキスト ボックス 141"/>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3" name="テキスト ボックス 142"/>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5" name="テキスト ボックス 144"/>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xdr:rowOff>
    </xdr:from>
    <xdr:to xmlns:xdr="http://schemas.openxmlformats.org/drawingml/2006/spreadsheetDrawing">
      <xdr:col>82</xdr:col>
      <xdr:colOff>158750</xdr:colOff>
      <xdr:row>15</xdr:row>
      <xdr:rowOff>114935</xdr:rowOff>
    </xdr:to>
    <xdr:sp macro="" textlink="">
      <xdr:nvSpPr>
        <xdr:cNvPr id="146" name="楕円 145"/>
        <xdr:cNvSpPr/>
      </xdr:nvSpPr>
      <xdr:spPr>
        <a:xfrm>
          <a:off x="164592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29845</xdr:rowOff>
    </xdr:from>
    <xdr:ext cx="762000" cy="256540"/>
    <xdr:sp macro="" textlink="">
      <xdr:nvSpPr>
        <xdr:cNvPr id="147" name="物件費該当値テキスト"/>
        <xdr:cNvSpPr txBox="1"/>
      </xdr:nvSpPr>
      <xdr:spPr>
        <a:xfrm>
          <a:off x="16598900" y="24301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97790</xdr:rowOff>
    </xdr:from>
    <xdr:to xmlns:xdr="http://schemas.openxmlformats.org/drawingml/2006/spreadsheetDrawing">
      <xdr:col>78</xdr:col>
      <xdr:colOff>120650</xdr:colOff>
      <xdr:row>15</xdr:row>
      <xdr:rowOff>27940</xdr:rowOff>
    </xdr:to>
    <xdr:sp macro="" textlink="">
      <xdr:nvSpPr>
        <xdr:cNvPr id="148" name="楕円 147"/>
        <xdr:cNvSpPr/>
      </xdr:nvSpPr>
      <xdr:spPr>
        <a:xfrm>
          <a:off x="15621000" y="24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38100</xdr:rowOff>
    </xdr:from>
    <xdr:ext cx="736600" cy="259080"/>
    <xdr:sp macro="" textlink="">
      <xdr:nvSpPr>
        <xdr:cNvPr id="149" name="テキスト ボックス 148"/>
        <xdr:cNvSpPr txBox="1"/>
      </xdr:nvSpPr>
      <xdr:spPr>
        <a:xfrm>
          <a:off x="15290800" y="2266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86995</xdr:rowOff>
    </xdr:from>
    <xdr:to xmlns:xdr="http://schemas.openxmlformats.org/drawingml/2006/spreadsheetDrawing">
      <xdr:col>74</xdr:col>
      <xdr:colOff>31750</xdr:colOff>
      <xdr:row>15</xdr:row>
      <xdr:rowOff>17780</xdr:rowOff>
    </xdr:to>
    <xdr:sp macro="" textlink="">
      <xdr:nvSpPr>
        <xdr:cNvPr id="150" name="楕円 149"/>
        <xdr:cNvSpPr/>
      </xdr:nvSpPr>
      <xdr:spPr>
        <a:xfrm>
          <a:off x="14732000" y="248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27305</xdr:rowOff>
    </xdr:from>
    <xdr:ext cx="762000" cy="259080"/>
    <xdr:sp macro="" textlink="">
      <xdr:nvSpPr>
        <xdr:cNvPr id="151" name="テキスト ボックス 150"/>
        <xdr:cNvSpPr txBox="1"/>
      </xdr:nvSpPr>
      <xdr:spPr>
        <a:xfrm>
          <a:off x="14401800" y="225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54610</xdr:rowOff>
    </xdr:from>
    <xdr:to xmlns:xdr="http://schemas.openxmlformats.org/drawingml/2006/spreadsheetDrawing">
      <xdr:col>69</xdr:col>
      <xdr:colOff>142875</xdr:colOff>
      <xdr:row>14</xdr:row>
      <xdr:rowOff>156210</xdr:rowOff>
    </xdr:to>
    <xdr:sp macro="" textlink="">
      <xdr:nvSpPr>
        <xdr:cNvPr id="152" name="楕円 151"/>
        <xdr:cNvSpPr/>
      </xdr:nvSpPr>
      <xdr:spPr>
        <a:xfrm>
          <a:off x="13843000" y="245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166370</xdr:rowOff>
    </xdr:from>
    <xdr:ext cx="759460" cy="256540"/>
    <xdr:sp macro="" textlink="">
      <xdr:nvSpPr>
        <xdr:cNvPr id="153" name="テキスト ボックス 152"/>
        <xdr:cNvSpPr txBox="1"/>
      </xdr:nvSpPr>
      <xdr:spPr>
        <a:xfrm>
          <a:off x="13512800" y="22237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120650</xdr:rowOff>
    </xdr:from>
    <xdr:to xmlns:xdr="http://schemas.openxmlformats.org/drawingml/2006/spreadsheetDrawing">
      <xdr:col>65</xdr:col>
      <xdr:colOff>53975</xdr:colOff>
      <xdr:row>15</xdr:row>
      <xdr:rowOff>50165</xdr:rowOff>
    </xdr:to>
    <xdr:sp macro="" textlink="">
      <xdr:nvSpPr>
        <xdr:cNvPr id="154" name="楕円 153"/>
        <xdr:cNvSpPr/>
      </xdr:nvSpPr>
      <xdr:spPr>
        <a:xfrm>
          <a:off x="12954000" y="252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60325</xdr:rowOff>
    </xdr:from>
    <xdr:ext cx="762000" cy="259080"/>
    <xdr:sp macro="" textlink="">
      <xdr:nvSpPr>
        <xdr:cNvPr id="155" name="テキスト ボックス 154"/>
        <xdr:cNvSpPr txBox="1"/>
      </xdr:nvSpPr>
      <xdr:spPr>
        <a:xfrm>
          <a:off x="12623800" y="22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前年度と同水準</a:t>
          </a:r>
          <a:r>
            <a:rPr kumimoji="1" lang="ja-JP" altLang="en-US" sz="1200">
              <a:latin typeface="ＭＳ Ｐゴシック"/>
              <a:ea typeface="ＭＳ Ｐゴシック"/>
            </a:rPr>
            <a:t>となっており、類似団体内平均値と比べると0.7ポイント下回っているが、ほぼ同水準となっている。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２年度から扶助費の減少の主な要因が経常経費の削減によるものではなく、減少分が人件費に移転（会計年度任用職員制度導入による賃金の扶助費相当の減）していることから、「第７次行政改革大綱」に基づき、住民負担軽減策の見直しなど、扶助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7" name="テキスト ボックス 166"/>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9" name="テキスト ボックス 168"/>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5460" cy="259080"/>
    <xdr:sp macro="" textlink="">
      <xdr:nvSpPr>
        <xdr:cNvPr id="171" name="テキスト ボックス 170"/>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5460" cy="256540"/>
    <xdr:sp macro="" textlink="">
      <xdr:nvSpPr>
        <xdr:cNvPr id="173" name="テキスト ボックス 172"/>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5460" cy="258445"/>
    <xdr:sp macro="" textlink="">
      <xdr:nvSpPr>
        <xdr:cNvPr id="175" name="テキスト ボックス 174"/>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5460" cy="259080"/>
    <xdr:sp macro="" textlink="">
      <xdr:nvSpPr>
        <xdr:cNvPr id="177" name="テキスト ボックス 176"/>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5460" cy="256540"/>
    <xdr:sp macro="" textlink="">
      <xdr:nvSpPr>
        <xdr:cNvPr id="179" name="テキスト ボックス 178"/>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5460" cy="259080"/>
    <xdr:sp macro="" textlink="">
      <xdr:nvSpPr>
        <xdr:cNvPr id="181" name="テキスト ボックス 180"/>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83" name="テキスト ボックス 182"/>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xdr:rowOff>
    </xdr:from>
    <xdr:to xmlns:xdr="http://schemas.openxmlformats.org/drawingml/2006/spreadsheetDrawing">
      <xdr:col>24</xdr:col>
      <xdr:colOff>25400</xdr:colOff>
      <xdr:row>60</xdr:row>
      <xdr:rowOff>159385</xdr:rowOff>
    </xdr:to>
    <xdr:cxnSp macro="">
      <xdr:nvCxnSpPr>
        <xdr:cNvPr id="185" name="直線コネクタ 184"/>
        <xdr:cNvCxnSpPr/>
      </xdr:nvCxnSpPr>
      <xdr:spPr>
        <a:xfrm flipV="1">
          <a:off x="482600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6540"/>
    <xdr:sp macro="" textlink="">
      <xdr:nvSpPr>
        <xdr:cNvPr id="186" name="扶助費最小値テキスト"/>
        <xdr:cNvSpPr txBox="1"/>
      </xdr:nvSpPr>
      <xdr:spPr>
        <a:xfrm>
          <a:off x="4914900" y="10419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7" name="直線コネクタ 186"/>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99060</xdr:rowOff>
    </xdr:from>
    <xdr:ext cx="762000" cy="256540"/>
    <xdr:sp macro="" textlink="">
      <xdr:nvSpPr>
        <xdr:cNvPr id="188" name="扶助費最大値テキスト"/>
        <xdr:cNvSpPr txBox="1"/>
      </xdr:nvSpPr>
      <xdr:spPr>
        <a:xfrm>
          <a:off x="4914900" y="8671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xdr:rowOff>
    </xdr:from>
    <xdr:to xmlns:xdr="http://schemas.openxmlformats.org/drawingml/2006/spreadsheetDrawing">
      <xdr:col>24</xdr:col>
      <xdr:colOff>114300</xdr:colOff>
      <xdr:row>52</xdr:row>
      <xdr:rowOff>12700</xdr:rowOff>
    </xdr:to>
    <xdr:cxnSp macro="">
      <xdr:nvCxnSpPr>
        <xdr:cNvPr id="189" name="直線コネクタ 188"/>
        <xdr:cNvCxnSpPr/>
      </xdr:nvCxnSpPr>
      <xdr:spPr>
        <a:xfrm>
          <a:off x="4737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29210</xdr:rowOff>
    </xdr:from>
    <xdr:to xmlns:xdr="http://schemas.openxmlformats.org/drawingml/2006/spreadsheetDrawing">
      <xdr:col>24</xdr:col>
      <xdr:colOff>25400</xdr:colOff>
      <xdr:row>54</xdr:row>
      <xdr:rowOff>29210</xdr:rowOff>
    </xdr:to>
    <xdr:cxnSp macro="">
      <xdr:nvCxnSpPr>
        <xdr:cNvPr id="190" name="直線コネクタ 189"/>
        <xdr:cNvCxnSpPr/>
      </xdr:nvCxnSpPr>
      <xdr:spPr>
        <a:xfrm>
          <a:off x="3987800" y="92875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64770</xdr:rowOff>
    </xdr:from>
    <xdr:ext cx="762000" cy="256540"/>
    <xdr:sp macro="" textlink="">
      <xdr:nvSpPr>
        <xdr:cNvPr id="191" name="扶助費平均値テキスト"/>
        <xdr:cNvSpPr txBox="1"/>
      </xdr:nvSpPr>
      <xdr:spPr>
        <a:xfrm>
          <a:off x="4914900" y="93230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92710</xdr:rowOff>
    </xdr:from>
    <xdr:to xmlns:xdr="http://schemas.openxmlformats.org/drawingml/2006/spreadsheetDrawing">
      <xdr:col>24</xdr:col>
      <xdr:colOff>76200</xdr:colOff>
      <xdr:row>55</xdr:row>
      <xdr:rowOff>22860</xdr:rowOff>
    </xdr:to>
    <xdr:sp macro="" textlink="">
      <xdr:nvSpPr>
        <xdr:cNvPr id="192" name="フローチャート: 判断 191"/>
        <xdr:cNvSpPr/>
      </xdr:nvSpPr>
      <xdr:spPr>
        <a:xfrm>
          <a:off x="47752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167640</xdr:rowOff>
    </xdr:from>
    <xdr:to xmlns:xdr="http://schemas.openxmlformats.org/drawingml/2006/spreadsheetDrawing">
      <xdr:col>19</xdr:col>
      <xdr:colOff>187325</xdr:colOff>
      <xdr:row>54</xdr:row>
      <xdr:rowOff>29210</xdr:rowOff>
    </xdr:to>
    <xdr:cxnSp macro="">
      <xdr:nvCxnSpPr>
        <xdr:cNvPr id="193" name="直線コネクタ 192"/>
        <xdr:cNvCxnSpPr/>
      </xdr:nvCxnSpPr>
      <xdr:spPr>
        <a:xfrm>
          <a:off x="3098800" y="92544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59690</xdr:rowOff>
    </xdr:from>
    <xdr:to xmlns:xdr="http://schemas.openxmlformats.org/drawingml/2006/spreadsheetDrawing">
      <xdr:col>20</xdr:col>
      <xdr:colOff>38100</xdr:colOff>
      <xdr:row>54</xdr:row>
      <xdr:rowOff>161290</xdr:rowOff>
    </xdr:to>
    <xdr:sp macro="" textlink="">
      <xdr:nvSpPr>
        <xdr:cNvPr id="194" name="フローチャート: 判断 193"/>
        <xdr:cNvSpPr/>
      </xdr:nvSpPr>
      <xdr:spPr>
        <a:xfrm>
          <a:off x="3937000" y="93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146050</xdr:rowOff>
    </xdr:from>
    <xdr:ext cx="734060" cy="256540"/>
    <xdr:sp macro="" textlink="">
      <xdr:nvSpPr>
        <xdr:cNvPr id="195" name="テキスト ボックス 194"/>
        <xdr:cNvSpPr txBox="1"/>
      </xdr:nvSpPr>
      <xdr:spPr>
        <a:xfrm>
          <a:off x="3606800" y="940435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167640</xdr:rowOff>
    </xdr:from>
    <xdr:to xmlns:xdr="http://schemas.openxmlformats.org/drawingml/2006/spreadsheetDrawing">
      <xdr:col>15</xdr:col>
      <xdr:colOff>98425</xdr:colOff>
      <xdr:row>53</xdr:row>
      <xdr:rowOff>167640</xdr:rowOff>
    </xdr:to>
    <xdr:cxnSp macro="">
      <xdr:nvCxnSpPr>
        <xdr:cNvPr id="196" name="直線コネクタ 195"/>
        <xdr:cNvCxnSpPr/>
      </xdr:nvCxnSpPr>
      <xdr:spPr>
        <a:xfrm>
          <a:off x="2209800" y="9254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53</xdr:row>
      <xdr:rowOff>166370</xdr:rowOff>
    </xdr:from>
    <xdr:to xmlns:xdr="http://schemas.openxmlformats.org/drawingml/2006/spreadsheetDrawing">
      <xdr:col>15</xdr:col>
      <xdr:colOff>149225</xdr:colOff>
      <xdr:row>54</xdr:row>
      <xdr:rowOff>95885</xdr:rowOff>
    </xdr:to>
    <xdr:sp macro="" textlink="">
      <xdr:nvSpPr>
        <xdr:cNvPr id="197" name="フローチャート: 判断 196"/>
        <xdr:cNvSpPr/>
      </xdr:nvSpPr>
      <xdr:spPr>
        <a:xfrm>
          <a:off x="3048000" y="9253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80645</xdr:rowOff>
    </xdr:from>
    <xdr:ext cx="762000" cy="259080"/>
    <xdr:sp macro="" textlink="">
      <xdr:nvSpPr>
        <xdr:cNvPr id="198" name="テキスト ボックス 197"/>
        <xdr:cNvSpPr txBox="1"/>
      </xdr:nvSpPr>
      <xdr:spPr>
        <a:xfrm>
          <a:off x="2717800" y="9338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167640</xdr:rowOff>
    </xdr:from>
    <xdr:to xmlns:xdr="http://schemas.openxmlformats.org/drawingml/2006/spreadsheetDrawing">
      <xdr:col>11</xdr:col>
      <xdr:colOff>9525</xdr:colOff>
      <xdr:row>53</xdr:row>
      <xdr:rowOff>167640</xdr:rowOff>
    </xdr:to>
    <xdr:cxnSp macro="">
      <xdr:nvCxnSpPr>
        <xdr:cNvPr id="199" name="直線コネクタ 198"/>
        <xdr:cNvCxnSpPr/>
      </xdr:nvCxnSpPr>
      <xdr:spPr>
        <a:xfrm>
          <a:off x="1320800" y="9254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53</xdr:row>
      <xdr:rowOff>149860</xdr:rowOff>
    </xdr:from>
    <xdr:to xmlns:xdr="http://schemas.openxmlformats.org/drawingml/2006/spreadsheetDrawing">
      <xdr:col>11</xdr:col>
      <xdr:colOff>60325</xdr:colOff>
      <xdr:row>54</xdr:row>
      <xdr:rowOff>80010</xdr:rowOff>
    </xdr:to>
    <xdr:sp macro="" textlink="">
      <xdr:nvSpPr>
        <xdr:cNvPr id="200" name="フローチャート: 判断 199"/>
        <xdr:cNvSpPr/>
      </xdr:nvSpPr>
      <xdr:spPr>
        <a:xfrm>
          <a:off x="2159000" y="923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64770</xdr:rowOff>
    </xdr:from>
    <xdr:ext cx="759460" cy="256540"/>
    <xdr:sp macro="" textlink="">
      <xdr:nvSpPr>
        <xdr:cNvPr id="201" name="テキスト ボックス 200"/>
        <xdr:cNvSpPr txBox="1"/>
      </xdr:nvSpPr>
      <xdr:spPr>
        <a:xfrm>
          <a:off x="1828800" y="93230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133350</xdr:rowOff>
    </xdr:from>
    <xdr:to xmlns:xdr="http://schemas.openxmlformats.org/drawingml/2006/spreadsheetDrawing">
      <xdr:col>6</xdr:col>
      <xdr:colOff>171450</xdr:colOff>
      <xdr:row>54</xdr:row>
      <xdr:rowOff>63500</xdr:rowOff>
    </xdr:to>
    <xdr:sp macro="" textlink="">
      <xdr:nvSpPr>
        <xdr:cNvPr id="202" name="フローチャート: 判断 201"/>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48260</xdr:rowOff>
    </xdr:from>
    <xdr:ext cx="759460" cy="259080"/>
    <xdr:sp macro="" textlink="">
      <xdr:nvSpPr>
        <xdr:cNvPr id="203" name="テキスト ボックス 202"/>
        <xdr:cNvSpPr txBox="1"/>
      </xdr:nvSpPr>
      <xdr:spPr>
        <a:xfrm>
          <a:off x="939800" y="9306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6" name="テキスト ボックス 205"/>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149860</xdr:rowOff>
    </xdr:from>
    <xdr:to xmlns:xdr="http://schemas.openxmlformats.org/drawingml/2006/spreadsheetDrawing">
      <xdr:col>24</xdr:col>
      <xdr:colOff>76200</xdr:colOff>
      <xdr:row>54</xdr:row>
      <xdr:rowOff>80010</xdr:rowOff>
    </xdr:to>
    <xdr:sp macro="" textlink="">
      <xdr:nvSpPr>
        <xdr:cNvPr id="209" name="楕円 208"/>
        <xdr:cNvSpPr/>
      </xdr:nvSpPr>
      <xdr:spPr>
        <a:xfrm>
          <a:off x="47752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166370</xdr:rowOff>
    </xdr:from>
    <xdr:ext cx="762000" cy="256540"/>
    <xdr:sp macro="" textlink="">
      <xdr:nvSpPr>
        <xdr:cNvPr id="210" name="扶助費該当値テキスト"/>
        <xdr:cNvSpPr txBox="1"/>
      </xdr:nvSpPr>
      <xdr:spPr>
        <a:xfrm>
          <a:off x="4914900" y="90817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149860</xdr:rowOff>
    </xdr:from>
    <xdr:to xmlns:xdr="http://schemas.openxmlformats.org/drawingml/2006/spreadsheetDrawing">
      <xdr:col>20</xdr:col>
      <xdr:colOff>38100</xdr:colOff>
      <xdr:row>54</xdr:row>
      <xdr:rowOff>80010</xdr:rowOff>
    </xdr:to>
    <xdr:sp macro="" textlink="">
      <xdr:nvSpPr>
        <xdr:cNvPr id="211" name="楕円 210"/>
        <xdr:cNvSpPr/>
      </xdr:nvSpPr>
      <xdr:spPr>
        <a:xfrm>
          <a:off x="3937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90170</xdr:rowOff>
    </xdr:from>
    <xdr:ext cx="734060" cy="259080"/>
    <xdr:sp macro="" textlink="">
      <xdr:nvSpPr>
        <xdr:cNvPr id="212" name="テキスト ボックス 211"/>
        <xdr:cNvSpPr txBox="1"/>
      </xdr:nvSpPr>
      <xdr:spPr>
        <a:xfrm>
          <a:off x="3606800" y="90055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116840</xdr:rowOff>
    </xdr:from>
    <xdr:to xmlns:xdr="http://schemas.openxmlformats.org/drawingml/2006/spreadsheetDrawing">
      <xdr:col>15</xdr:col>
      <xdr:colOff>149225</xdr:colOff>
      <xdr:row>54</xdr:row>
      <xdr:rowOff>46990</xdr:rowOff>
    </xdr:to>
    <xdr:sp macro="" textlink="">
      <xdr:nvSpPr>
        <xdr:cNvPr id="213" name="楕円 212"/>
        <xdr:cNvSpPr/>
      </xdr:nvSpPr>
      <xdr:spPr>
        <a:xfrm>
          <a:off x="3048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57150</xdr:rowOff>
    </xdr:from>
    <xdr:ext cx="762000" cy="259080"/>
    <xdr:sp macro="" textlink="">
      <xdr:nvSpPr>
        <xdr:cNvPr id="214" name="テキスト ボックス 213"/>
        <xdr:cNvSpPr txBox="1"/>
      </xdr:nvSpPr>
      <xdr:spPr>
        <a:xfrm>
          <a:off x="2717800" y="897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116840</xdr:rowOff>
    </xdr:from>
    <xdr:to xmlns:xdr="http://schemas.openxmlformats.org/drawingml/2006/spreadsheetDrawing">
      <xdr:col>11</xdr:col>
      <xdr:colOff>60325</xdr:colOff>
      <xdr:row>54</xdr:row>
      <xdr:rowOff>46990</xdr:rowOff>
    </xdr:to>
    <xdr:sp macro="" textlink="">
      <xdr:nvSpPr>
        <xdr:cNvPr id="215" name="楕円 214"/>
        <xdr:cNvSpPr/>
      </xdr:nvSpPr>
      <xdr:spPr>
        <a:xfrm>
          <a:off x="2159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57150</xdr:rowOff>
    </xdr:from>
    <xdr:ext cx="759460" cy="259080"/>
    <xdr:sp macro="" textlink="">
      <xdr:nvSpPr>
        <xdr:cNvPr id="216" name="テキスト ボックス 215"/>
        <xdr:cNvSpPr txBox="1"/>
      </xdr:nvSpPr>
      <xdr:spPr>
        <a:xfrm>
          <a:off x="1828800" y="89725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116840</xdr:rowOff>
    </xdr:from>
    <xdr:to xmlns:xdr="http://schemas.openxmlformats.org/drawingml/2006/spreadsheetDrawing">
      <xdr:col>6</xdr:col>
      <xdr:colOff>171450</xdr:colOff>
      <xdr:row>54</xdr:row>
      <xdr:rowOff>46990</xdr:rowOff>
    </xdr:to>
    <xdr:sp macro="" textlink="">
      <xdr:nvSpPr>
        <xdr:cNvPr id="217" name="楕円 216"/>
        <xdr:cNvSpPr/>
      </xdr:nvSpPr>
      <xdr:spPr>
        <a:xfrm>
          <a:off x="1270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57150</xdr:rowOff>
    </xdr:from>
    <xdr:ext cx="759460" cy="259080"/>
    <xdr:sp macro="" textlink="">
      <xdr:nvSpPr>
        <xdr:cNvPr id="218" name="テキスト ボックス 217"/>
        <xdr:cNvSpPr txBox="1"/>
      </xdr:nvSpPr>
      <xdr:spPr>
        <a:xfrm>
          <a:off x="939800" y="89725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200">
              <a:latin typeface="ＭＳ Ｐゴシック"/>
              <a:ea typeface="ＭＳ Ｐゴシック"/>
            </a:rPr>
            <a:t>　平成</a:t>
          </a:r>
          <a:r>
            <a:rPr kumimoji="1" lang="en-US" altLang="ja-JP" sz="1200">
              <a:latin typeface="ＭＳ Ｐゴシック"/>
              <a:ea typeface="ＭＳ Ｐゴシック"/>
            </a:rPr>
            <a:t>30</a:t>
          </a:r>
          <a:r>
            <a:rPr kumimoji="1" lang="ja-JP" altLang="en-US" sz="1200">
              <a:latin typeface="ＭＳ Ｐゴシック"/>
              <a:ea typeface="ＭＳ Ｐゴシック"/>
            </a:rPr>
            <a:t>年度に国民健康保険事業の広域化により繰出金の減が生じ、以降9％前後を推移している。本年度は</a:t>
          </a:r>
          <a:r>
            <a:rPr kumimoji="1" lang="ja-JP" altLang="ja-JP" sz="1200">
              <a:solidFill>
                <a:schemeClr val="dk1"/>
              </a:solidFill>
              <a:effectLst/>
              <a:latin typeface="ＭＳ Ｐゴシック"/>
              <a:ea typeface="ＭＳ Ｐゴシック"/>
              <a:cs typeface="+mn-cs"/>
            </a:rPr>
            <a:t>前年度とほぼ同水準となっており、類似団体内平均値と</a:t>
          </a:r>
          <a:r>
            <a:rPr kumimoji="1" lang="ja-JP" altLang="en-US" sz="1200">
              <a:solidFill>
                <a:schemeClr val="dk1"/>
              </a:solidFill>
              <a:effectLst/>
              <a:latin typeface="ＭＳ Ｐゴシック"/>
              <a:ea typeface="ＭＳ Ｐゴシック"/>
              <a:cs typeface="+mn-cs"/>
            </a:rPr>
            <a:t>比べて2.6</a:t>
          </a:r>
          <a:r>
            <a:rPr kumimoji="1" lang="ja-JP" altLang="ja-JP" sz="1200">
              <a:solidFill>
                <a:schemeClr val="dk1"/>
              </a:solidFill>
              <a:effectLst/>
              <a:latin typeface="ＭＳ Ｐゴシック"/>
              <a:ea typeface="ＭＳ Ｐゴシック"/>
              <a:cs typeface="+mn-cs"/>
            </a:rPr>
            <a:t>ポイント下回っている。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繰出金及び維持補修費等について、増加することのないよう適切な抑制に努める。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30" name="テキスト ボックス 229"/>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32" name="テキスト ボックス 231"/>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5460" cy="259080"/>
    <xdr:sp macro="" textlink="">
      <xdr:nvSpPr>
        <xdr:cNvPr id="234" name="テキスト ボックス 233"/>
        <xdr:cNvSpPr txBox="1"/>
      </xdr:nvSpPr>
      <xdr:spPr>
        <a:xfrm>
          <a:off x="11938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5460" cy="256540"/>
    <xdr:sp macro="" textlink="">
      <xdr:nvSpPr>
        <xdr:cNvPr id="236" name="テキスト ボックス 235"/>
        <xdr:cNvSpPr txBox="1"/>
      </xdr:nvSpPr>
      <xdr:spPr>
        <a:xfrm>
          <a:off x="11938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5460" cy="258445"/>
    <xdr:sp macro="" textlink="">
      <xdr:nvSpPr>
        <xdr:cNvPr id="238" name="テキスト ボックス 237"/>
        <xdr:cNvSpPr txBox="1"/>
      </xdr:nvSpPr>
      <xdr:spPr>
        <a:xfrm>
          <a:off x="11938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5460" cy="259080"/>
    <xdr:sp macro="" textlink="">
      <xdr:nvSpPr>
        <xdr:cNvPr id="240" name="テキスト ボックス 239"/>
        <xdr:cNvSpPr txBox="1"/>
      </xdr:nvSpPr>
      <xdr:spPr>
        <a:xfrm>
          <a:off x="11938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5460" cy="256540"/>
    <xdr:sp macro="" textlink="">
      <xdr:nvSpPr>
        <xdr:cNvPr id="242" name="テキスト ボックス 241"/>
        <xdr:cNvSpPr txBox="1"/>
      </xdr:nvSpPr>
      <xdr:spPr>
        <a:xfrm>
          <a:off x="11938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5460" cy="259080"/>
    <xdr:sp macro="" textlink="">
      <xdr:nvSpPr>
        <xdr:cNvPr id="244" name="テキスト ボックス 243"/>
        <xdr:cNvSpPr txBox="1"/>
      </xdr:nvSpPr>
      <xdr:spPr>
        <a:xfrm>
          <a:off x="11938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5460" cy="256540"/>
    <xdr:sp macro="" textlink="">
      <xdr:nvSpPr>
        <xdr:cNvPr id="246" name="テキスト ボックス 245"/>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135255</xdr:rowOff>
    </xdr:from>
    <xdr:to xmlns:xdr="http://schemas.openxmlformats.org/drawingml/2006/spreadsheetDrawing">
      <xdr:col>82</xdr:col>
      <xdr:colOff>107950</xdr:colOff>
      <xdr:row>62</xdr:row>
      <xdr:rowOff>12700</xdr:rowOff>
    </xdr:to>
    <xdr:cxnSp macro="">
      <xdr:nvCxnSpPr>
        <xdr:cNvPr id="248" name="直線コネクタ 247"/>
        <xdr:cNvCxnSpPr/>
      </xdr:nvCxnSpPr>
      <xdr:spPr>
        <a:xfrm flipV="1">
          <a:off x="16510000" y="922210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156210</xdr:rowOff>
    </xdr:from>
    <xdr:ext cx="762000" cy="256540"/>
    <xdr:sp macro="" textlink="">
      <xdr:nvSpPr>
        <xdr:cNvPr id="249" name="その他最小値テキスト"/>
        <xdr:cNvSpPr txBox="1"/>
      </xdr:nvSpPr>
      <xdr:spPr>
        <a:xfrm>
          <a:off x="16598900" y="10614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196850</xdr:colOff>
      <xdr:row>62</xdr:row>
      <xdr:rowOff>12700</xdr:rowOff>
    </xdr:to>
    <xdr:cxnSp macro="">
      <xdr:nvCxnSpPr>
        <xdr:cNvPr id="250" name="直線コネクタ 249"/>
        <xdr:cNvCxnSpPr/>
      </xdr:nvCxnSpPr>
      <xdr:spPr>
        <a:xfrm>
          <a:off x="16421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50165</xdr:rowOff>
    </xdr:from>
    <xdr:ext cx="762000" cy="259080"/>
    <xdr:sp macro="" textlink="">
      <xdr:nvSpPr>
        <xdr:cNvPr id="251" name="その他最大値テキスト"/>
        <xdr:cNvSpPr txBox="1"/>
      </xdr:nvSpPr>
      <xdr:spPr>
        <a:xfrm>
          <a:off x="16598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135255</xdr:rowOff>
    </xdr:from>
    <xdr:to xmlns:xdr="http://schemas.openxmlformats.org/drawingml/2006/spreadsheetDrawing">
      <xdr:col>82</xdr:col>
      <xdr:colOff>196850</xdr:colOff>
      <xdr:row>53</xdr:row>
      <xdr:rowOff>135255</xdr:rowOff>
    </xdr:to>
    <xdr:cxnSp macro="">
      <xdr:nvCxnSpPr>
        <xdr:cNvPr id="252" name="直線コネクタ 251"/>
        <xdr:cNvCxnSpPr/>
      </xdr:nvCxnSpPr>
      <xdr:spPr>
        <a:xfrm>
          <a:off x="16421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151765</xdr:rowOff>
    </xdr:from>
    <xdr:to xmlns:xdr="http://schemas.openxmlformats.org/drawingml/2006/spreadsheetDrawing">
      <xdr:col>82</xdr:col>
      <xdr:colOff>107950</xdr:colOff>
      <xdr:row>56</xdr:row>
      <xdr:rowOff>12700</xdr:rowOff>
    </xdr:to>
    <xdr:cxnSp macro="">
      <xdr:nvCxnSpPr>
        <xdr:cNvPr id="253" name="直線コネクタ 252"/>
        <xdr:cNvCxnSpPr/>
      </xdr:nvCxnSpPr>
      <xdr:spPr>
        <a:xfrm flipV="1">
          <a:off x="15671800" y="95815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154940</xdr:rowOff>
    </xdr:from>
    <xdr:ext cx="762000" cy="256540"/>
    <xdr:sp macro="" textlink="">
      <xdr:nvSpPr>
        <xdr:cNvPr id="254" name="その他平均値テキスト"/>
        <xdr:cNvSpPr txBox="1"/>
      </xdr:nvSpPr>
      <xdr:spPr>
        <a:xfrm>
          <a:off x="16598900" y="992759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5" name="フローチャート: 判断 254"/>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118745</xdr:rowOff>
    </xdr:from>
    <xdr:to xmlns:xdr="http://schemas.openxmlformats.org/drawingml/2006/spreadsheetDrawing">
      <xdr:col>78</xdr:col>
      <xdr:colOff>69850</xdr:colOff>
      <xdr:row>56</xdr:row>
      <xdr:rowOff>12700</xdr:rowOff>
    </xdr:to>
    <xdr:cxnSp macro="">
      <xdr:nvCxnSpPr>
        <xdr:cNvPr id="256" name="直線コネクタ 255"/>
        <xdr:cNvCxnSpPr/>
      </xdr:nvCxnSpPr>
      <xdr:spPr>
        <a:xfrm>
          <a:off x="14782800" y="95484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67945</xdr:rowOff>
    </xdr:from>
    <xdr:to xmlns:xdr="http://schemas.openxmlformats.org/drawingml/2006/spreadsheetDrawing">
      <xdr:col>78</xdr:col>
      <xdr:colOff>120650</xdr:colOff>
      <xdr:row>59</xdr:row>
      <xdr:rowOff>169545</xdr:rowOff>
    </xdr:to>
    <xdr:sp macro="" textlink="">
      <xdr:nvSpPr>
        <xdr:cNvPr id="257" name="フローチャート: 判断 256"/>
        <xdr:cNvSpPr/>
      </xdr:nvSpPr>
      <xdr:spPr>
        <a:xfrm>
          <a:off x="15621000"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154940</xdr:rowOff>
    </xdr:from>
    <xdr:ext cx="736600" cy="256540"/>
    <xdr:sp macro="" textlink="">
      <xdr:nvSpPr>
        <xdr:cNvPr id="258" name="テキスト ボックス 257"/>
        <xdr:cNvSpPr txBox="1"/>
      </xdr:nvSpPr>
      <xdr:spPr>
        <a:xfrm>
          <a:off x="15290800" y="102704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118745</xdr:rowOff>
    </xdr:from>
    <xdr:to xmlns:xdr="http://schemas.openxmlformats.org/drawingml/2006/spreadsheetDrawing">
      <xdr:col>73</xdr:col>
      <xdr:colOff>180975</xdr:colOff>
      <xdr:row>55</xdr:row>
      <xdr:rowOff>135255</xdr:rowOff>
    </xdr:to>
    <xdr:cxnSp macro="">
      <xdr:nvCxnSpPr>
        <xdr:cNvPr id="259" name="直線コネクタ 258"/>
        <xdr:cNvCxnSpPr/>
      </xdr:nvCxnSpPr>
      <xdr:spPr>
        <a:xfrm flipV="1">
          <a:off x="13893800" y="95484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100965</xdr:rowOff>
    </xdr:from>
    <xdr:to xmlns:xdr="http://schemas.openxmlformats.org/drawingml/2006/spreadsheetDrawing">
      <xdr:col>74</xdr:col>
      <xdr:colOff>31750</xdr:colOff>
      <xdr:row>60</xdr:row>
      <xdr:rowOff>31115</xdr:rowOff>
    </xdr:to>
    <xdr:sp macro="" textlink="">
      <xdr:nvSpPr>
        <xdr:cNvPr id="260" name="フローチャート: 判断 259"/>
        <xdr:cNvSpPr/>
      </xdr:nvSpPr>
      <xdr:spPr>
        <a:xfrm>
          <a:off x="14732000" y="102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15875</xdr:rowOff>
    </xdr:from>
    <xdr:ext cx="762000" cy="259080"/>
    <xdr:sp macro="" textlink="">
      <xdr:nvSpPr>
        <xdr:cNvPr id="261" name="テキスト ボックス 260"/>
        <xdr:cNvSpPr txBox="1"/>
      </xdr:nvSpPr>
      <xdr:spPr>
        <a:xfrm>
          <a:off x="14401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118745</xdr:rowOff>
    </xdr:from>
    <xdr:to xmlns:xdr="http://schemas.openxmlformats.org/drawingml/2006/spreadsheetDrawing">
      <xdr:col>69</xdr:col>
      <xdr:colOff>92075</xdr:colOff>
      <xdr:row>55</xdr:row>
      <xdr:rowOff>135255</xdr:rowOff>
    </xdr:to>
    <xdr:cxnSp macro="">
      <xdr:nvCxnSpPr>
        <xdr:cNvPr id="262" name="直線コネクタ 261"/>
        <xdr:cNvCxnSpPr/>
      </xdr:nvCxnSpPr>
      <xdr:spPr>
        <a:xfrm>
          <a:off x="13004800" y="95484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63" name="フローチャート: 判断 262"/>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48260</xdr:rowOff>
    </xdr:from>
    <xdr:ext cx="759460" cy="259080"/>
    <xdr:sp macro="" textlink="">
      <xdr:nvSpPr>
        <xdr:cNvPr id="264" name="テキスト ボックス 263"/>
        <xdr:cNvSpPr txBox="1"/>
      </xdr:nvSpPr>
      <xdr:spPr>
        <a:xfrm>
          <a:off x="13512800" y="10335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166370</xdr:rowOff>
    </xdr:from>
    <xdr:to xmlns:xdr="http://schemas.openxmlformats.org/drawingml/2006/spreadsheetDrawing">
      <xdr:col>65</xdr:col>
      <xdr:colOff>53975</xdr:colOff>
      <xdr:row>60</xdr:row>
      <xdr:rowOff>95885</xdr:rowOff>
    </xdr:to>
    <xdr:sp macro="" textlink="">
      <xdr:nvSpPr>
        <xdr:cNvPr id="265" name="フローチャート: 判断 264"/>
        <xdr:cNvSpPr/>
      </xdr:nvSpPr>
      <xdr:spPr>
        <a:xfrm>
          <a:off x="12954000" y="10281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80645</xdr:rowOff>
    </xdr:from>
    <xdr:ext cx="762000" cy="259080"/>
    <xdr:sp macro="" textlink="">
      <xdr:nvSpPr>
        <xdr:cNvPr id="266" name="テキスト ボックス 265"/>
        <xdr:cNvSpPr txBox="1"/>
      </xdr:nvSpPr>
      <xdr:spPr>
        <a:xfrm>
          <a:off x="12623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8" name="テキスト ボックス 267"/>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9" name="テキスト ボックス 268"/>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71" name="テキスト ボックス 270"/>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100965</xdr:rowOff>
    </xdr:from>
    <xdr:to xmlns:xdr="http://schemas.openxmlformats.org/drawingml/2006/spreadsheetDrawing">
      <xdr:col>82</xdr:col>
      <xdr:colOff>158750</xdr:colOff>
      <xdr:row>56</xdr:row>
      <xdr:rowOff>31115</xdr:rowOff>
    </xdr:to>
    <xdr:sp macro="" textlink="">
      <xdr:nvSpPr>
        <xdr:cNvPr id="272" name="楕円 271"/>
        <xdr:cNvSpPr/>
      </xdr:nvSpPr>
      <xdr:spPr>
        <a:xfrm>
          <a:off x="16459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117475</xdr:rowOff>
    </xdr:from>
    <xdr:ext cx="762000" cy="259080"/>
    <xdr:sp macro="" textlink="">
      <xdr:nvSpPr>
        <xdr:cNvPr id="273" name="その他該当値テキスト"/>
        <xdr:cNvSpPr txBox="1"/>
      </xdr:nvSpPr>
      <xdr:spPr>
        <a:xfrm>
          <a:off x="16598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133350</xdr:rowOff>
    </xdr:from>
    <xdr:to xmlns:xdr="http://schemas.openxmlformats.org/drawingml/2006/spreadsheetDrawing">
      <xdr:col>78</xdr:col>
      <xdr:colOff>120650</xdr:colOff>
      <xdr:row>56</xdr:row>
      <xdr:rowOff>63500</xdr:rowOff>
    </xdr:to>
    <xdr:sp macro="" textlink="">
      <xdr:nvSpPr>
        <xdr:cNvPr id="274" name="楕円 273"/>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73660</xdr:rowOff>
    </xdr:from>
    <xdr:ext cx="736600" cy="259080"/>
    <xdr:sp macro="" textlink="">
      <xdr:nvSpPr>
        <xdr:cNvPr id="275" name="テキスト ボックス 274"/>
        <xdr:cNvSpPr txBox="1"/>
      </xdr:nvSpPr>
      <xdr:spPr>
        <a:xfrm>
          <a:off x="15290800" y="933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67945</xdr:rowOff>
    </xdr:from>
    <xdr:to xmlns:xdr="http://schemas.openxmlformats.org/drawingml/2006/spreadsheetDrawing">
      <xdr:col>74</xdr:col>
      <xdr:colOff>31750</xdr:colOff>
      <xdr:row>55</xdr:row>
      <xdr:rowOff>169545</xdr:rowOff>
    </xdr:to>
    <xdr:sp macro="" textlink="">
      <xdr:nvSpPr>
        <xdr:cNvPr id="276" name="楕円 275"/>
        <xdr:cNvSpPr/>
      </xdr:nvSpPr>
      <xdr:spPr>
        <a:xfrm>
          <a:off x="14732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8255</xdr:rowOff>
    </xdr:from>
    <xdr:ext cx="762000" cy="256540"/>
    <xdr:sp macro="" textlink="">
      <xdr:nvSpPr>
        <xdr:cNvPr id="277" name="テキスト ボックス 276"/>
        <xdr:cNvSpPr txBox="1"/>
      </xdr:nvSpPr>
      <xdr:spPr>
        <a:xfrm>
          <a:off x="14401800" y="92665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84455</xdr:rowOff>
    </xdr:from>
    <xdr:to xmlns:xdr="http://schemas.openxmlformats.org/drawingml/2006/spreadsheetDrawing">
      <xdr:col>69</xdr:col>
      <xdr:colOff>142875</xdr:colOff>
      <xdr:row>56</xdr:row>
      <xdr:rowOff>14605</xdr:rowOff>
    </xdr:to>
    <xdr:sp macro="" textlink="">
      <xdr:nvSpPr>
        <xdr:cNvPr id="278" name="楕円 277"/>
        <xdr:cNvSpPr/>
      </xdr:nvSpPr>
      <xdr:spPr>
        <a:xfrm>
          <a:off x="13843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24765</xdr:rowOff>
    </xdr:from>
    <xdr:ext cx="759460" cy="259080"/>
    <xdr:sp macro="" textlink="">
      <xdr:nvSpPr>
        <xdr:cNvPr id="279" name="テキスト ボックス 278"/>
        <xdr:cNvSpPr txBox="1"/>
      </xdr:nvSpPr>
      <xdr:spPr>
        <a:xfrm>
          <a:off x="13512800" y="92830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67945</xdr:rowOff>
    </xdr:from>
    <xdr:to xmlns:xdr="http://schemas.openxmlformats.org/drawingml/2006/spreadsheetDrawing">
      <xdr:col>65</xdr:col>
      <xdr:colOff>53975</xdr:colOff>
      <xdr:row>55</xdr:row>
      <xdr:rowOff>169545</xdr:rowOff>
    </xdr:to>
    <xdr:sp macro="" textlink="">
      <xdr:nvSpPr>
        <xdr:cNvPr id="280" name="楕円 279"/>
        <xdr:cNvSpPr/>
      </xdr:nvSpPr>
      <xdr:spPr>
        <a:xfrm>
          <a:off x="12954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8255</xdr:rowOff>
    </xdr:from>
    <xdr:ext cx="762000" cy="256540"/>
    <xdr:sp macro="" textlink="">
      <xdr:nvSpPr>
        <xdr:cNvPr id="281" name="テキスト ボックス 280"/>
        <xdr:cNvSpPr txBox="1"/>
      </xdr:nvSpPr>
      <xdr:spPr>
        <a:xfrm>
          <a:off x="12623800" y="92665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前年度と比べてほぼ同水準であり、</a:t>
          </a:r>
          <a:r>
            <a:rPr kumimoji="1" lang="ja-JP" altLang="en-US" sz="1200">
              <a:latin typeface="ＭＳ Ｐゴシック"/>
              <a:ea typeface="ＭＳ Ｐゴシック"/>
            </a:rPr>
            <a:t>類似団体内平均値と比べると7.2ポイント下回っており、類似団体よりも低い水準を維持しているが、経費負担のあり方や費用対効果を考え、既に目的が達成したものや時代の変化等に伴って効果が期待できなくなったものについて期限を定めてその効果を十分検証するなど、補助費等の適切な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93" name="テキスト ボックス 292"/>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95" name="テキスト ボックス 294"/>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97" name="テキスト ボックス 296"/>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9" name="テキスト ボックス 298"/>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301" name="テキスト ボックス 300"/>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303" name="テキスト ボックス 302"/>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81280</xdr:rowOff>
    </xdr:from>
    <xdr:to xmlns:xdr="http://schemas.openxmlformats.org/drawingml/2006/spreadsheetDrawing">
      <xdr:col>82</xdr:col>
      <xdr:colOff>107950</xdr:colOff>
      <xdr:row>40</xdr:row>
      <xdr:rowOff>44450</xdr:rowOff>
    </xdr:to>
    <xdr:cxnSp macro="">
      <xdr:nvCxnSpPr>
        <xdr:cNvPr id="306" name="直線コネクタ 305"/>
        <xdr:cNvCxnSpPr/>
      </xdr:nvCxnSpPr>
      <xdr:spPr>
        <a:xfrm flipV="1">
          <a:off x="16510000" y="591058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16510</xdr:rowOff>
    </xdr:from>
    <xdr:ext cx="762000" cy="259080"/>
    <xdr:sp macro="" textlink="">
      <xdr:nvSpPr>
        <xdr:cNvPr id="307" name="補助費等最小値テキスト"/>
        <xdr:cNvSpPr txBox="1"/>
      </xdr:nvSpPr>
      <xdr:spPr>
        <a:xfrm>
          <a:off x="16598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44450</xdr:rowOff>
    </xdr:from>
    <xdr:to xmlns:xdr="http://schemas.openxmlformats.org/drawingml/2006/spreadsheetDrawing">
      <xdr:col>82</xdr:col>
      <xdr:colOff>196850</xdr:colOff>
      <xdr:row>40</xdr:row>
      <xdr:rowOff>44450</xdr:rowOff>
    </xdr:to>
    <xdr:cxnSp macro="">
      <xdr:nvCxnSpPr>
        <xdr:cNvPr id="308" name="直線コネクタ 307"/>
        <xdr:cNvCxnSpPr/>
      </xdr:nvCxnSpPr>
      <xdr:spPr>
        <a:xfrm>
          <a:off x="16421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167640</xdr:rowOff>
    </xdr:from>
    <xdr:ext cx="762000" cy="256540"/>
    <xdr:sp macro="" textlink="">
      <xdr:nvSpPr>
        <xdr:cNvPr id="309" name="補助費等最大値テキスト"/>
        <xdr:cNvSpPr txBox="1"/>
      </xdr:nvSpPr>
      <xdr:spPr>
        <a:xfrm>
          <a:off x="16598900" y="56540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81280</xdr:rowOff>
    </xdr:from>
    <xdr:to xmlns:xdr="http://schemas.openxmlformats.org/drawingml/2006/spreadsheetDrawing">
      <xdr:col>82</xdr:col>
      <xdr:colOff>196850</xdr:colOff>
      <xdr:row>34</xdr:row>
      <xdr:rowOff>81280</xdr:rowOff>
    </xdr:to>
    <xdr:cxnSp macro="">
      <xdr:nvCxnSpPr>
        <xdr:cNvPr id="310" name="直線コネクタ 309"/>
        <xdr:cNvCxnSpPr/>
      </xdr:nvCxnSpPr>
      <xdr:spPr>
        <a:xfrm>
          <a:off x="16421100" y="591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124460</xdr:rowOff>
    </xdr:from>
    <xdr:to xmlns:xdr="http://schemas.openxmlformats.org/drawingml/2006/spreadsheetDrawing">
      <xdr:col>82</xdr:col>
      <xdr:colOff>107950</xdr:colOff>
      <xdr:row>35</xdr:row>
      <xdr:rowOff>129540</xdr:rowOff>
    </xdr:to>
    <xdr:cxnSp macro="">
      <xdr:nvCxnSpPr>
        <xdr:cNvPr id="311" name="直線コネクタ 310"/>
        <xdr:cNvCxnSpPr/>
      </xdr:nvCxnSpPr>
      <xdr:spPr>
        <a:xfrm>
          <a:off x="15671800" y="61252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36830</xdr:rowOff>
    </xdr:from>
    <xdr:ext cx="762000" cy="259080"/>
    <xdr:sp macro="" textlink="">
      <xdr:nvSpPr>
        <xdr:cNvPr id="312" name="補助費等平均値テキスト"/>
        <xdr:cNvSpPr txBox="1"/>
      </xdr:nvSpPr>
      <xdr:spPr>
        <a:xfrm>
          <a:off x="16598900" y="6380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64770</xdr:rowOff>
    </xdr:from>
    <xdr:to xmlns:xdr="http://schemas.openxmlformats.org/drawingml/2006/spreadsheetDrawing">
      <xdr:col>82</xdr:col>
      <xdr:colOff>158750</xdr:colOff>
      <xdr:row>37</xdr:row>
      <xdr:rowOff>166370</xdr:rowOff>
    </xdr:to>
    <xdr:sp macro="" textlink="">
      <xdr:nvSpPr>
        <xdr:cNvPr id="313" name="フローチャート: 判断 312"/>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124460</xdr:rowOff>
    </xdr:from>
    <xdr:to xmlns:xdr="http://schemas.openxmlformats.org/drawingml/2006/spreadsheetDrawing">
      <xdr:col>78</xdr:col>
      <xdr:colOff>69850</xdr:colOff>
      <xdr:row>35</xdr:row>
      <xdr:rowOff>143510</xdr:rowOff>
    </xdr:to>
    <xdr:cxnSp macro="">
      <xdr:nvCxnSpPr>
        <xdr:cNvPr id="314" name="直線コネクタ 313"/>
        <xdr:cNvCxnSpPr/>
      </xdr:nvCxnSpPr>
      <xdr:spPr>
        <a:xfrm flipV="1">
          <a:off x="14782800" y="61252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15" name="フローチャート: 判断 314"/>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6600" cy="259080"/>
    <xdr:sp macro="" textlink="">
      <xdr:nvSpPr>
        <xdr:cNvPr id="316" name="テキスト ボックス 315"/>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133985</xdr:rowOff>
    </xdr:from>
    <xdr:to xmlns:xdr="http://schemas.openxmlformats.org/drawingml/2006/spreadsheetDrawing">
      <xdr:col>73</xdr:col>
      <xdr:colOff>180975</xdr:colOff>
      <xdr:row>35</xdr:row>
      <xdr:rowOff>143510</xdr:rowOff>
    </xdr:to>
    <xdr:cxnSp macro="">
      <xdr:nvCxnSpPr>
        <xdr:cNvPr id="317" name="直線コネクタ 316"/>
        <xdr:cNvCxnSpPr/>
      </xdr:nvCxnSpPr>
      <xdr:spPr>
        <a:xfrm>
          <a:off x="13893800" y="61347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158750</xdr:rowOff>
    </xdr:from>
    <xdr:to xmlns:xdr="http://schemas.openxmlformats.org/drawingml/2006/spreadsheetDrawing">
      <xdr:col>74</xdr:col>
      <xdr:colOff>31750</xdr:colOff>
      <xdr:row>37</xdr:row>
      <xdr:rowOff>88900</xdr:rowOff>
    </xdr:to>
    <xdr:sp macro="" textlink="">
      <xdr:nvSpPr>
        <xdr:cNvPr id="318" name="フローチャート: 判断 317"/>
        <xdr:cNvSpPr/>
      </xdr:nvSpPr>
      <xdr:spPr>
        <a:xfrm>
          <a:off x="1473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73660</xdr:rowOff>
    </xdr:from>
    <xdr:ext cx="762000" cy="259080"/>
    <xdr:sp macro="" textlink="">
      <xdr:nvSpPr>
        <xdr:cNvPr id="319" name="テキスト ボックス 318"/>
        <xdr:cNvSpPr txBox="1"/>
      </xdr:nvSpPr>
      <xdr:spPr>
        <a:xfrm>
          <a:off x="1440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133985</xdr:rowOff>
    </xdr:from>
    <xdr:to xmlns:xdr="http://schemas.openxmlformats.org/drawingml/2006/spreadsheetDrawing">
      <xdr:col>69</xdr:col>
      <xdr:colOff>92075</xdr:colOff>
      <xdr:row>35</xdr:row>
      <xdr:rowOff>156845</xdr:rowOff>
    </xdr:to>
    <xdr:cxnSp macro="">
      <xdr:nvCxnSpPr>
        <xdr:cNvPr id="320" name="直線コネクタ 319"/>
        <xdr:cNvCxnSpPr/>
      </xdr:nvCxnSpPr>
      <xdr:spPr>
        <a:xfrm flipV="1">
          <a:off x="13004800" y="61347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117475</xdr:rowOff>
    </xdr:from>
    <xdr:to xmlns:xdr="http://schemas.openxmlformats.org/drawingml/2006/spreadsheetDrawing">
      <xdr:col>69</xdr:col>
      <xdr:colOff>142875</xdr:colOff>
      <xdr:row>37</xdr:row>
      <xdr:rowOff>47625</xdr:rowOff>
    </xdr:to>
    <xdr:sp macro="" textlink="">
      <xdr:nvSpPr>
        <xdr:cNvPr id="321" name="フローチャート: 判断 320"/>
        <xdr:cNvSpPr/>
      </xdr:nvSpPr>
      <xdr:spPr>
        <a:xfrm>
          <a:off x="13843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32385</xdr:rowOff>
    </xdr:from>
    <xdr:ext cx="759460" cy="256540"/>
    <xdr:sp macro="" textlink="">
      <xdr:nvSpPr>
        <xdr:cNvPr id="322" name="テキスト ボックス 321"/>
        <xdr:cNvSpPr txBox="1"/>
      </xdr:nvSpPr>
      <xdr:spPr>
        <a:xfrm>
          <a:off x="13512800" y="63760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10160</xdr:rowOff>
    </xdr:from>
    <xdr:to xmlns:xdr="http://schemas.openxmlformats.org/drawingml/2006/spreadsheetDrawing">
      <xdr:col>65</xdr:col>
      <xdr:colOff>53975</xdr:colOff>
      <xdr:row>37</xdr:row>
      <xdr:rowOff>111760</xdr:rowOff>
    </xdr:to>
    <xdr:sp macro="" textlink="">
      <xdr:nvSpPr>
        <xdr:cNvPr id="323" name="フローチャート: 判断 322"/>
        <xdr:cNvSpPr/>
      </xdr:nvSpPr>
      <xdr:spPr>
        <a:xfrm>
          <a:off x="12954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96520</xdr:rowOff>
    </xdr:from>
    <xdr:ext cx="762000" cy="259080"/>
    <xdr:sp macro="" textlink="">
      <xdr:nvSpPr>
        <xdr:cNvPr id="324" name="テキスト ボックス 323"/>
        <xdr:cNvSpPr txBox="1"/>
      </xdr:nvSpPr>
      <xdr:spPr>
        <a:xfrm>
          <a:off x="12623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26" name="テキスト ボックス 325"/>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7" name="テキスト ボックス 326"/>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9" name="テキスト ボックス 328"/>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78740</xdr:rowOff>
    </xdr:from>
    <xdr:to xmlns:xdr="http://schemas.openxmlformats.org/drawingml/2006/spreadsheetDrawing">
      <xdr:col>82</xdr:col>
      <xdr:colOff>158750</xdr:colOff>
      <xdr:row>36</xdr:row>
      <xdr:rowOff>8890</xdr:rowOff>
    </xdr:to>
    <xdr:sp macro="" textlink="">
      <xdr:nvSpPr>
        <xdr:cNvPr id="330" name="楕円 329"/>
        <xdr:cNvSpPr/>
      </xdr:nvSpPr>
      <xdr:spPr>
        <a:xfrm>
          <a:off x="164592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95250</xdr:rowOff>
    </xdr:from>
    <xdr:ext cx="762000" cy="259080"/>
    <xdr:sp macro="" textlink="">
      <xdr:nvSpPr>
        <xdr:cNvPr id="331" name="補助費等該当値テキスト"/>
        <xdr:cNvSpPr txBox="1"/>
      </xdr:nvSpPr>
      <xdr:spPr>
        <a:xfrm>
          <a:off x="16598900" y="59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73660</xdr:rowOff>
    </xdr:from>
    <xdr:to xmlns:xdr="http://schemas.openxmlformats.org/drawingml/2006/spreadsheetDrawing">
      <xdr:col>78</xdr:col>
      <xdr:colOff>120650</xdr:colOff>
      <xdr:row>36</xdr:row>
      <xdr:rowOff>3810</xdr:rowOff>
    </xdr:to>
    <xdr:sp macro="" textlink="">
      <xdr:nvSpPr>
        <xdr:cNvPr id="332" name="楕円 331"/>
        <xdr:cNvSpPr/>
      </xdr:nvSpPr>
      <xdr:spPr>
        <a:xfrm>
          <a:off x="15621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13970</xdr:rowOff>
    </xdr:from>
    <xdr:ext cx="736600" cy="259080"/>
    <xdr:sp macro="" textlink="">
      <xdr:nvSpPr>
        <xdr:cNvPr id="333" name="テキスト ボックス 332"/>
        <xdr:cNvSpPr txBox="1"/>
      </xdr:nvSpPr>
      <xdr:spPr>
        <a:xfrm>
          <a:off x="15290800" y="5843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92075</xdr:rowOff>
    </xdr:from>
    <xdr:to xmlns:xdr="http://schemas.openxmlformats.org/drawingml/2006/spreadsheetDrawing">
      <xdr:col>74</xdr:col>
      <xdr:colOff>31750</xdr:colOff>
      <xdr:row>36</xdr:row>
      <xdr:rowOff>22225</xdr:rowOff>
    </xdr:to>
    <xdr:sp macro="" textlink="">
      <xdr:nvSpPr>
        <xdr:cNvPr id="334" name="楕円 333"/>
        <xdr:cNvSpPr/>
      </xdr:nvSpPr>
      <xdr:spPr>
        <a:xfrm>
          <a:off x="14732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32385</xdr:rowOff>
    </xdr:from>
    <xdr:ext cx="762000" cy="256540"/>
    <xdr:sp macro="" textlink="">
      <xdr:nvSpPr>
        <xdr:cNvPr id="335" name="テキスト ボックス 334"/>
        <xdr:cNvSpPr txBox="1"/>
      </xdr:nvSpPr>
      <xdr:spPr>
        <a:xfrm>
          <a:off x="14401800" y="58616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83185</xdr:rowOff>
    </xdr:from>
    <xdr:to xmlns:xdr="http://schemas.openxmlformats.org/drawingml/2006/spreadsheetDrawing">
      <xdr:col>69</xdr:col>
      <xdr:colOff>142875</xdr:colOff>
      <xdr:row>36</xdr:row>
      <xdr:rowOff>13335</xdr:rowOff>
    </xdr:to>
    <xdr:sp macro="" textlink="">
      <xdr:nvSpPr>
        <xdr:cNvPr id="336" name="楕円 335"/>
        <xdr:cNvSpPr/>
      </xdr:nvSpPr>
      <xdr:spPr>
        <a:xfrm>
          <a:off x="13843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23495</xdr:rowOff>
    </xdr:from>
    <xdr:ext cx="759460" cy="259080"/>
    <xdr:sp macro="" textlink="">
      <xdr:nvSpPr>
        <xdr:cNvPr id="337" name="テキスト ボックス 336"/>
        <xdr:cNvSpPr txBox="1"/>
      </xdr:nvSpPr>
      <xdr:spPr>
        <a:xfrm>
          <a:off x="13512800" y="58527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106045</xdr:rowOff>
    </xdr:from>
    <xdr:to xmlns:xdr="http://schemas.openxmlformats.org/drawingml/2006/spreadsheetDrawing">
      <xdr:col>65</xdr:col>
      <xdr:colOff>53975</xdr:colOff>
      <xdr:row>36</xdr:row>
      <xdr:rowOff>36195</xdr:rowOff>
    </xdr:to>
    <xdr:sp macro="" textlink="">
      <xdr:nvSpPr>
        <xdr:cNvPr id="338" name="楕円 337"/>
        <xdr:cNvSpPr/>
      </xdr:nvSpPr>
      <xdr:spPr>
        <a:xfrm>
          <a:off x="12954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46355</xdr:rowOff>
    </xdr:from>
    <xdr:ext cx="762000" cy="259080"/>
    <xdr:sp macro="" textlink="">
      <xdr:nvSpPr>
        <xdr:cNvPr id="339" name="テキスト ボックス 338"/>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前年度と比べて同水準となっており、</a:t>
          </a:r>
          <a:r>
            <a:rPr kumimoji="1" lang="ja-JP" altLang="en-US" sz="1200">
              <a:latin typeface="ＭＳ Ｐゴシック"/>
              <a:ea typeface="ＭＳ Ｐゴシック"/>
            </a:rPr>
            <a:t>類似団体内平均値と比べると7</a:t>
          </a:r>
          <a:r>
            <a:rPr kumimoji="1" lang="en-US" altLang="ja-JP" sz="1200">
              <a:latin typeface="ＭＳ Ｐゴシック"/>
              <a:ea typeface="ＭＳ Ｐゴシック"/>
            </a:rPr>
            <a:t>.4</a:t>
          </a:r>
          <a:r>
            <a:rPr kumimoji="1" lang="ja-JP" altLang="en-US" sz="1200">
              <a:latin typeface="ＭＳ Ｐゴシック"/>
              <a:ea typeface="ＭＳ Ｐゴシック"/>
            </a:rPr>
            <a:t>ポイント下回っている。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今後、予定している新市街地整備やまちづくりセンターの整備等を踏まえ、財源の確保とともに、将来世代の負担を視野に入れ、適切な地方債の発行に努める。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51" name="テキスト ボックス 350"/>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53" name="テキスト ボックス 352"/>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184150</xdr:colOff>
      <xdr:row>80</xdr:row>
      <xdr:rowOff>127000</xdr:rowOff>
    </xdr:to>
    <xdr:cxnSp macro="">
      <xdr:nvCxnSpPr>
        <xdr:cNvPr id="354" name="直線コネクタ 353"/>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5460" cy="256540"/>
    <xdr:sp macro="" textlink="">
      <xdr:nvSpPr>
        <xdr:cNvPr id="355" name="テキスト ボックス 354"/>
        <xdr:cNvSpPr txBox="1"/>
      </xdr:nvSpPr>
      <xdr:spPr>
        <a:xfrm>
          <a:off x="254000" y="13700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57" name="テキスト ボックス 356"/>
        <xdr:cNvSpPr txBox="1"/>
      </xdr:nvSpPr>
      <xdr:spPr>
        <a:xfrm>
          <a:off x="25400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184150</xdr:colOff>
      <xdr:row>74</xdr:row>
      <xdr:rowOff>12700</xdr:rowOff>
    </xdr:to>
    <xdr:cxnSp macro="">
      <xdr:nvCxnSpPr>
        <xdr:cNvPr id="358" name="直線コネクタ 357"/>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5460" cy="256540"/>
    <xdr:sp macro="" textlink="">
      <xdr:nvSpPr>
        <xdr:cNvPr id="359" name="テキスト ボックス 358"/>
        <xdr:cNvSpPr txBox="1"/>
      </xdr:nvSpPr>
      <xdr:spPr>
        <a:xfrm>
          <a:off x="254000" y="12557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98425</xdr:rowOff>
    </xdr:from>
    <xdr:to xmlns:xdr="http://schemas.openxmlformats.org/drawingml/2006/spreadsheetDrawing">
      <xdr:col>24</xdr:col>
      <xdr:colOff>25400</xdr:colOff>
      <xdr:row>81</xdr:row>
      <xdr:rowOff>52705</xdr:rowOff>
    </xdr:to>
    <xdr:cxnSp macro="">
      <xdr:nvCxnSpPr>
        <xdr:cNvPr id="362" name="直線コネクタ 361"/>
        <xdr:cNvCxnSpPr/>
      </xdr:nvCxnSpPr>
      <xdr:spPr>
        <a:xfrm flipV="1">
          <a:off x="4826000" y="1278572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24765</xdr:rowOff>
    </xdr:from>
    <xdr:ext cx="762000" cy="259080"/>
    <xdr:sp macro="" textlink="">
      <xdr:nvSpPr>
        <xdr:cNvPr id="363" name="公債費最小値テキスト"/>
        <xdr:cNvSpPr txBox="1"/>
      </xdr:nvSpPr>
      <xdr:spPr>
        <a:xfrm>
          <a:off x="491490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52705</xdr:rowOff>
    </xdr:from>
    <xdr:to xmlns:xdr="http://schemas.openxmlformats.org/drawingml/2006/spreadsheetDrawing">
      <xdr:col>24</xdr:col>
      <xdr:colOff>114300</xdr:colOff>
      <xdr:row>81</xdr:row>
      <xdr:rowOff>52705</xdr:rowOff>
    </xdr:to>
    <xdr:cxnSp macro="">
      <xdr:nvCxnSpPr>
        <xdr:cNvPr id="364" name="直線コネクタ 363"/>
        <xdr:cNvCxnSpPr/>
      </xdr:nvCxnSpPr>
      <xdr:spPr>
        <a:xfrm>
          <a:off x="4737100" y="13940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13335</xdr:rowOff>
    </xdr:from>
    <xdr:ext cx="762000" cy="259080"/>
    <xdr:sp macro="" textlink="">
      <xdr:nvSpPr>
        <xdr:cNvPr id="365" name="公債費最大値テキスト"/>
        <xdr:cNvSpPr txBox="1"/>
      </xdr:nvSpPr>
      <xdr:spPr>
        <a:xfrm>
          <a:off x="4914900" y="1252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98425</xdr:rowOff>
    </xdr:from>
    <xdr:to xmlns:xdr="http://schemas.openxmlformats.org/drawingml/2006/spreadsheetDrawing">
      <xdr:col>24</xdr:col>
      <xdr:colOff>114300</xdr:colOff>
      <xdr:row>74</xdr:row>
      <xdr:rowOff>98425</xdr:rowOff>
    </xdr:to>
    <xdr:cxnSp macro="">
      <xdr:nvCxnSpPr>
        <xdr:cNvPr id="366" name="直線コネクタ 365"/>
        <xdr:cNvCxnSpPr/>
      </xdr:nvCxnSpPr>
      <xdr:spPr>
        <a:xfrm>
          <a:off x="4737100" y="1278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75565</xdr:rowOff>
    </xdr:from>
    <xdr:to xmlns:xdr="http://schemas.openxmlformats.org/drawingml/2006/spreadsheetDrawing">
      <xdr:col>24</xdr:col>
      <xdr:colOff>25400</xdr:colOff>
      <xdr:row>76</xdr:row>
      <xdr:rowOff>75565</xdr:rowOff>
    </xdr:to>
    <xdr:cxnSp macro="">
      <xdr:nvCxnSpPr>
        <xdr:cNvPr id="367" name="直線コネクタ 366"/>
        <xdr:cNvCxnSpPr/>
      </xdr:nvCxnSpPr>
      <xdr:spPr>
        <a:xfrm>
          <a:off x="3987800" y="131057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76835</xdr:rowOff>
    </xdr:from>
    <xdr:ext cx="762000" cy="256540"/>
    <xdr:sp macro="" textlink="">
      <xdr:nvSpPr>
        <xdr:cNvPr id="368" name="公債費平均値テキスト"/>
        <xdr:cNvSpPr txBox="1"/>
      </xdr:nvSpPr>
      <xdr:spPr>
        <a:xfrm>
          <a:off x="4914900" y="1344993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104775</xdr:rowOff>
    </xdr:from>
    <xdr:to xmlns:xdr="http://schemas.openxmlformats.org/drawingml/2006/spreadsheetDrawing">
      <xdr:col>24</xdr:col>
      <xdr:colOff>76200</xdr:colOff>
      <xdr:row>79</xdr:row>
      <xdr:rowOff>34925</xdr:rowOff>
    </xdr:to>
    <xdr:sp macro="" textlink="">
      <xdr:nvSpPr>
        <xdr:cNvPr id="369" name="フローチャート: 判断 368"/>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75565</xdr:rowOff>
    </xdr:from>
    <xdr:to xmlns:xdr="http://schemas.openxmlformats.org/drawingml/2006/spreadsheetDrawing">
      <xdr:col>19</xdr:col>
      <xdr:colOff>187325</xdr:colOff>
      <xdr:row>76</xdr:row>
      <xdr:rowOff>104140</xdr:rowOff>
    </xdr:to>
    <xdr:cxnSp macro="">
      <xdr:nvCxnSpPr>
        <xdr:cNvPr id="370" name="直線コネクタ 369"/>
        <xdr:cNvCxnSpPr/>
      </xdr:nvCxnSpPr>
      <xdr:spPr>
        <a:xfrm flipV="1">
          <a:off x="3098800" y="1310576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127635</xdr:rowOff>
    </xdr:from>
    <xdr:to xmlns:xdr="http://schemas.openxmlformats.org/drawingml/2006/spreadsheetDrawing">
      <xdr:col>20</xdr:col>
      <xdr:colOff>38100</xdr:colOff>
      <xdr:row>79</xdr:row>
      <xdr:rowOff>57785</xdr:rowOff>
    </xdr:to>
    <xdr:sp macro="" textlink="">
      <xdr:nvSpPr>
        <xdr:cNvPr id="371" name="フローチャート: 判断 370"/>
        <xdr:cNvSpPr/>
      </xdr:nvSpPr>
      <xdr:spPr>
        <a:xfrm>
          <a:off x="39370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42545</xdr:rowOff>
    </xdr:from>
    <xdr:ext cx="734060" cy="256540"/>
    <xdr:sp macro="" textlink="">
      <xdr:nvSpPr>
        <xdr:cNvPr id="372" name="テキスト ボックス 371"/>
        <xdr:cNvSpPr txBox="1"/>
      </xdr:nvSpPr>
      <xdr:spPr>
        <a:xfrm>
          <a:off x="3606800" y="1358709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104140</xdr:rowOff>
    </xdr:from>
    <xdr:to xmlns:xdr="http://schemas.openxmlformats.org/drawingml/2006/spreadsheetDrawing">
      <xdr:col>15</xdr:col>
      <xdr:colOff>98425</xdr:colOff>
      <xdr:row>76</xdr:row>
      <xdr:rowOff>104140</xdr:rowOff>
    </xdr:to>
    <xdr:cxnSp macro="">
      <xdr:nvCxnSpPr>
        <xdr:cNvPr id="373" name="直線コネクタ 372"/>
        <xdr:cNvCxnSpPr/>
      </xdr:nvCxnSpPr>
      <xdr:spPr>
        <a:xfrm>
          <a:off x="2209800" y="1313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156210</xdr:rowOff>
    </xdr:from>
    <xdr:to xmlns:xdr="http://schemas.openxmlformats.org/drawingml/2006/spreadsheetDrawing">
      <xdr:col>15</xdr:col>
      <xdr:colOff>149225</xdr:colOff>
      <xdr:row>79</xdr:row>
      <xdr:rowOff>86360</xdr:rowOff>
    </xdr:to>
    <xdr:sp macro="" textlink="">
      <xdr:nvSpPr>
        <xdr:cNvPr id="374" name="フローチャート: 判断 373"/>
        <xdr:cNvSpPr/>
      </xdr:nvSpPr>
      <xdr:spPr>
        <a:xfrm>
          <a:off x="3048000" y="13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71120</xdr:rowOff>
    </xdr:from>
    <xdr:ext cx="762000" cy="259080"/>
    <xdr:sp macro="" textlink="">
      <xdr:nvSpPr>
        <xdr:cNvPr id="375" name="テキスト ボックス 374"/>
        <xdr:cNvSpPr txBox="1"/>
      </xdr:nvSpPr>
      <xdr:spPr>
        <a:xfrm>
          <a:off x="2717800" y="1361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46990</xdr:rowOff>
    </xdr:from>
    <xdr:to xmlns:xdr="http://schemas.openxmlformats.org/drawingml/2006/spreadsheetDrawing">
      <xdr:col>11</xdr:col>
      <xdr:colOff>9525</xdr:colOff>
      <xdr:row>76</xdr:row>
      <xdr:rowOff>104140</xdr:rowOff>
    </xdr:to>
    <xdr:cxnSp macro="">
      <xdr:nvCxnSpPr>
        <xdr:cNvPr id="376" name="直線コネクタ 375"/>
        <xdr:cNvCxnSpPr/>
      </xdr:nvCxnSpPr>
      <xdr:spPr>
        <a:xfrm>
          <a:off x="1320800" y="130771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127635</xdr:rowOff>
    </xdr:from>
    <xdr:to xmlns:xdr="http://schemas.openxmlformats.org/drawingml/2006/spreadsheetDrawing">
      <xdr:col>11</xdr:col>
      <xdr:colOff>60325</xdr:colOff>
      <xdr:row>79</xdr:row>
      <xdr:rowOff>57785</xdr:rowOff>
    </xdr:to>
    <xdr:sp macro="" textlink="">
      <xdr:nvSpPr>
        <xdr:cNvPr id="377" name="フローチャート: 判断 376"/>
        <xdr:cNvSpPr/>
      </xdr:nvSpPr>
      <xdr:spPr>
        <a:xfrm>
          <a:off x="21590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42545</xdr:rowOff>
    </xdr:from>
    <xdr:ext cx="759460" cy="256540"/>
    <xdr:sp macro="" textlink="">
      <xdr:nvSpPr>
        <xdr:cNvPr id="378" name="テキスト ボックス 377"/>
        <xdr:cNvSpPr txBox="1"/>
      </xdr:nvSpPr>
      <xdr:spPr>
        <a:xfrm>
          <a:off x="1828800" y="135870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13335</xdr:rowOff>
    </xdr:from>
    <xdr:to xmlns:xdr="http://schemas.openxmlformats.org/drawingml/2006/spreadsheetDrawing">
      <xdr:col>6</xdr:col>
      <xdr:colOff>171450</xdr:colOff>
      <xdr:row>79</xdr:row>
      <xdr:rowOff>114935</xdr:rowOff>
    </xdr:to>
    <xdr:sp macro="" textlink="">
      <xdr:nvSpPr>
        <xdr:cNvPr id="379" name="フローチャート: 判断 378"/>
        <xdr:cNvSpPr/>
      </xdr:nvSpPr>
      <xdr:spPr>
        <a:xfrm>
          <a:off x="1270000" y="1355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99695</xdr:rowOff>
    </xdr:from>
    <xdr:ext cx="759460" cy="256540"/>
    <xdr:sp macro="" textlink="">
      <xdr:nvSpPr>
        <xdr:cNvPr id="380" name="テキスト ボックス 379"/>
        <xdr:cNvSpPr txBox="1"/>
      </xdr:nvSpPr>
      <xdr:spPr>
        <a:xfrm>
          <a:off x="939800" y="1364424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3" name="テキスト ボックス 382"/>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24765</xdr:rowOff>
    </xdr:from>
    <xdr:to xmlns:xdr="http://schemas.openxmlformats.org/drawingml/2006/spreadsheetDrawing">
      <xdr:col>24</xdr:col>
      <xdr:colOff>76200</xdr:colOff>
      <xdr:row>76</xdr:row>
      <xdr:rowOff>126365</xdr:rowOff>
    </xdr:to>
    <xdr:sp macro="" textlink="">
      <xdr:nvSpPr>
        <xdr:cNvPr id="386" name="楕円 385"/>
        <xdr:cNvSpPr/>
      </xdr:nvSpPr>
      <xdr:spPr>
        <a:xfrm>
          <a:off x="47752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41275</xdr:rowOff>
    </xdr:from>
    <xdr:ext cx="762000" cy="256540"/>
    <xdr:sp macro="" textlink="">
      <xdr:nvSpPr>
        <xdr:cNvPr id="387" name="公債費該当値テキスト"/>
        <xdr:cNvSpPr txBox="1"/>
      </xdr:nvSpPr>
      <xdr:spPr>
        <a:xfrm>
          <a:off x="4914900" y="129000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24765</xdr:rowOff>
    </xdr:from>
    <xdr:to xmlns:xdr="http://schemas.openxmlformats.org/drawingml/2006/spreadsheetDrawing">
      <xdr:col>20</xdr:col>
      <xdr:colOff>38100</xdr:colOff>
      <xdr:row>76</xdr:row>
      <xdr:rowOff>126365</xdr:rowOff>
    </xdr:to>
    <xdr:sp macro="" textlink="">
      <xdr:nvSpPr>
        <xdr:cNvPr id="388" name="楕円 387"/>
        <xdr:cNvSpPr/>
      </xdr:nvSpPr>
      <xdr:spPr>
        <a:xfrm>
          <a:off x="39370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136525</xdr:rowOff>
    </xdr:from>
    <xdr:ext cx="734060" cy="258445"/>
    <xdr:sp macro="" textlink="">
      <xdr:nvSpPr>
        <xdr:cNvPr id="389" name="テキスト ボックス 388"/>
        <xdr:cNvSpPr txBox="1"/>
      </xdr:nvSpPr>
      <xdr:spPr>
        <a:xfrm>
          <a:off x="3606800" y="1282382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53340</xdr:rowOff>
    </xdr:from>
    <xdr:to xmlns:xdr="http://schemas.openxmlformats.org/drawingml/2006/spreadsheetDrawing">
      <xdr:col>15</xdr:col>
      <xdr:colOff>149225</xdr:colOff>
      <xdr:row>76</xdr:row>
      <xdr:rowOff>154940</xdr:rowOff>
    </xdr:to>
    <xdr:sp macro="" textlink="">
      <xdr:nvSpPr>
        <xdr:cNvPr id="390" name="楕円 389"/>
        <xdr:cNvSpPr/>
      </xdr:nvSpPr>
      <xdr:spPr>
        <a:xfrm>
          <a:off x="3048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165100</xdr:rowOff>
    </xdr:from>
    <xdr:ext cx="762000" cy="259080"/>
    <xdr:sp macro="" textlink="">
      <xdr:nvSpPr>
        <xdr:cNvPr id="391" name="テキスト ボックス 390"/>
        <xdr:cNvSpPr txBox="1"/>
      </xdr:nvSpPr>
      <xdr:spPr>
        <a:xfrm>
          <a:off x="2717800" y="1285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53340</xdr:rowOff>
    </xdr:from>
    <xdr:to xmlns:xdr="http://schemas.openxmlformats.org/drawingml/2006/spreadsheetDrawing">
      <xdr:col>11</xdr:col>
      <xdr:colOff>60325</xdr:colOff>
      <xdr:row>76</xdr:row>
      <xdr:rowOff>154940</xdr:rowOff>
    </xdr:to>
    <xdr:sp macro="" textlink="">
      <xdr:nvSpPr>
        <xdr:cNvPr id="392" name="楕円 391"/>
        <xdr:cNvSpPr/>
      </xdr:nvSpPr>
      <xdr:spPr>
        <a:xfrm>
          <a:off x="2159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165100</xdr:rowOff>
    </xdr:from>
    <xdr:ext cx="759460" cy="259080"/>
    <xdr:sp macro="" textlink="">
      <xdr:nvSpPr>
        <xdr:cNvPr id="393" name="テキスト ボックス 392"/>
        <xdr:cNvSpPr txBox="1"/>
      </xdr:nvSpPr>
      <xdr:spPr>
        <a:xfrm>
          <a:off x="1828800" y="128524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167640</xdr:rowOff>
    </xdr:from>
    <xdr:to xmlns:xdr="http://schemas.openxmlformats.org/drawingml/2006/spreadsheetDrawing">
      <xdr:col>6</xdr:col>
      <xdr:colOff>171450</xdr:colOff>
      <xdr:row>76</xdr:row>
      <xdr:rowOff>97790</xdr:rowOff>
    </xdr:to>
    <xdr:sp macro="" textlink="">
      <xdr:nvSpPr>
        <xdr:cNvPr id="394" name="楕円 393"/>
        <xdr:cNvSpPr/>
      </xdr:nvSpPr>
      <xdr:spPr>
        <a:xfrm>
          <a:off x="1270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107950</xdr:rowOff>
    </xdr:from>
    <xdr:ext cx="759460" cy="259080"/>
    <xdr:sp macro="" textlink="">
      <xdr:nvSpPr>
        <xdr:cNvPr id="395" name="テキスト ボックス 394"/>
        <xdr:cNvSpPr txBox="1"/>
      </xdr:nvSpPr>
      <xdr:spPr>
        <a:xfrm>
          <a:off x="939800" y="127952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常備消防の単独設置や３つの町立こども園の運営など人件費を主な要因として類似団体内平均値を４ポイント上回っている。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令和元年度からの変化では、改善傾向にあるが依然として類似団体よりも高水準となっている。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「第７次行政改革大綱」に基づく定員管理の適正化や経常経費の削減に努める。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7" name="テキスト ボックス 406"/>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9" name="テキスト ボックス 408"/>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0" name="直線コネクタ 409"/>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5460" cy="259080"/>
    <xdr:sp macro="" textlink="">
      <xdr:nvSpPr>
        <xdr:cNvPr id="411" name="テキスト ボックス 410"/>
        <xdr:cNvSpPr txBox="1"/>
      </xdr:nvSpPr>
      <xdr:spPr>
        <a:xfrm>
          <a:off x="11938000" y="13945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2" name="直線コネクタ 411"/>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5460" cy="256540"/>
    <xdr:sp macro="" textlink="">
      <xdr:nvSpPr>
        <xdr:cNvPr id="413" name="テキスト ボックス 412"/>
        <xdr:cNvSpPr txBox="1"/>
      </xdr:nvSpPr>
      <xdr:spPr>
        <a:xfrm>
          <a:off x="11938000" y="13619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4" name="直線コネクタ 413"/>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5460" cy="258445"/>
    <xdr:sp macro="" textlink="">
      <xdr:nvSpPr>
        <xdr:cNvPr id="415" name="テキスト ボックス 414"/>
        <xdr:cNvSpPr txBox="1"/>
      </xdr:nvSpPr>
      <xdr:spPr>
        <a:xfrm>
          <a:off x="11938000" y="13292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6" name="直線コネクタ 415"/>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5460" cy="259080"/>
    <xdr:sp macro="" textlink="">
      <xdr:nvSpPr>
        <xdr:cNvPr id="417" name="テキスト ボックス 416"/>
        <xdr:cNvSpPr txBox="1"/>
      </xdr:nvSpPr>
      <xdr:spPr>
        <a:xfrm>
          <a:off x="11938000" y="12966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8" name="直線コネクタ 417"/>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5460" cy="256540"/>
    <xdr:sp macro="" textlink="">
      <xdr:nvSpPr>
        <xdr:cNvPr id="419" name="テキスト ボックス 418"/>
        <xdr:cNvSpPr txBox="1"/>
      </xdr:nvSpPr>
      <xdr:spPr>
        <a:xfrm>
          <a:off x="11938000" y="12639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0" name="直線コネクタ 419"/>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5460" cy="259080"/>
    <xdr:sp macro="" textlink="">
      <xdr:nvSpPr>
        <xdr:cNvPr id="421" name="テキスト ボックス 420"/>
        <xdr:cNvSpPr txBox="1"/>
      </xdr:nvSpPr>
      <xdr:spPr>
        <a:xfrm>
          <a:off x="11938000" y="12312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23" name="テキスト ボックス 422"/>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99695</xdr:rowOff>
    </xdr:from>
    <xdr:to xmlns:xdr="http://schemas.openxmlformats.org/drawingml/2006/spreadsheetDrawing">
      <xdr:col>82</xdr:col>
      <xdr:colOff>107950</xdr:colOff>
      <xdr:row>81</xdr:row>
      <xdr:rowOff>113665</xdr:rowOff>
    </xdr:to>
    <xdr:cxnSp macro="">
      <xdr:nvCxnSpPr>
        <xdr:cNvPr id="425" name="直線コネクタ 424"/>
        <xdr:cNvCxnSpPr/>
      </xdr:nvCxnSpPr>
      <xdr:spPr>
        <a:xfrm flipV="1">
          <a:off x="16510000" y="1244409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86360</xdr:rowOff>
    </xdr:from>
    <xdr:ext cx="762000" cy="256540"/>
    <xdr:sp macro="" textlink="">
      <xdr:nvSpPr>
        <xdr:cNvPr id="426" name="公債費以外最小値テキスト"/>
        <xdr:cNvSpPr txBox="1"/>
      </xdr:nvSpPr>
      <xdr:spPr>
        <a:xfrm>
          <a:off x="16598900" y="13973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113665</xdr:rowOff>
    </xdr:from>
    <xdr:to xmlns:xdr="http://schemas.openxmlformats.org/drawingml/2006/spreadsheetDrawing">
      <xdr:col>82</xdr:col>
      <xdr:colOff>196850</xdr:colOff>
      <xdr:row>81</xdr:row>
      <xdr:rowOff>113665</xdr:rowOff>
    </xdr:to>
    <xdr:cxnSp macro="">
      <xdr:nvCxnSpPr>
        <xdr:cNvPr id="427" name="直線コネクタ 426"/>
        <xdr:cNvCxnSpPr/>
      </xdr:nvCxnSpPr>
      <xdr:spPr>
        <a:xfrm>
          <a:off x="16421100" y="1400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14605</xdr:rowOff>
    </xdr:from>
    <xdr:ext cx="762000" cy="259080"/>
    <xdr:sp macro="" textlink="">
      <xdr:nvSpPr>
        <xdr:cNvPr id="428" name="公債費以外最大値テキスト"/>
        <xdr:cNvSpPr txBox="1"/>
      </xdr:nvSpPr>
      <xdr:spPr>
        <a:xfrm>
          <a:off x="16598900" y="1218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99695</xdr:rowOff>
    </xdr:from>
    <xdr:to xmlns:xdr="http://schemas.openxmlformats.org/drawingml/2006/spreadsheetDrawing">
      <xdr:col>82</xdr:col>
      <xdr:colOff>196850</xdr:colOff>
      <xdr:row>72</xdr:row>
      <xdr:rowOff>99695</xdr:rowOff>
    </xdr:to>
    <xdr:cxnSp macro="">
      <xdr:nvCxnSpPr>
        <xdr:cNvPr id="429" name="直線コネクタ 428"/>
        <xdr:cNvCxnSpPr/>
      </xdr:nvCxnSpPr>
      <xdr:spPr>
        <a:xfrm>
          <a:off x="16421100" y="1244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94615</xdr:rowOff>
    </xdr:from>
    <xdr:to xmlns:xdr="http://schemas.openxmlformats.org/drawingml/2006/spreadsheetDrawing">
      <xdr:col>82</xdr:col>
      <xdr:colOff>107950</xdr:colOff>
      <xdr:row>80</xdr:row>
      <xdr:rowOff>67310</xdr:rowOff>
    </xdr:to>
    <xdr:cxnSp macro="">
      <xdr:nvCxnSpPr>
        <xdr:cNvPr id="430" name="直線コネクタ 429"/>
        <xdr:cNvCxnSpPr/>
      </xdr:nvCxnSpPr>
      <xdr:spPr>
        <a:xfrm>
          <a:off x="15671800" y="13467715"/>
          <a:ext cx="8382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111760</xdr:rowOff>
    </xdr:from>
    <xdr:ext cx="762000" cy="256540"/>
    <xdr:sp macro="" textlink="">
      <xdr:nvSpPr>
        <xdr:cNvPr id="431" name="公債費以外平均値テキスト"/>
        <xdr:cNvSpPr txBox="1"/>
      </xdr:nvSpPr>
      <xdr:spPr>
        <a:xfrm>
          <a:off x="16598900" y="131419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95250</xdr:rowOff>
    </xdr:from>
    <xdr:to xmlns:xdr="http://schemas.openxmlformats.org/drawingml/2006/spreadsheetDrawing">
      <xdr:col>82</xdr:col>
      <xdr:colOff>158750</xdr:colOff>
      <xdr:row>78</xdr:row>
      <xdr:rowOff>25400</xdr:rowOff>
    </xdr:to>
    <xdr:sp macro="" textlink="">
      <xdr:nvSpPr>
        <xdr:cNvPr id="432" name="フローチャート: 判断 431"/>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91440</xdr:rowOff>
    </xdr:from>
    <xdr:to xmlns:xdr="http://schemas.openxmlformats.org/drawingml/2006/spreadsheetDrawing">
      <xdr:col>78</xdr:col>
      <xdr:colOff>69850</xdr:colOff>
      <xdr:row>78</xdr:row>
      <xdr:rowOff>94615</xdr:rowOff>
    </xdr:to>
    <xdr:cxnSp macro="">
      <xdr:nvCxnSpPr>
        <xdr:cNvPr id="433" name="直線コネクタ 432"/>
        <xdr:cNvCxnSpPr/>
      </xdr:nvCxnSpPr>
      <xdr:spPr>
        <a:xfrm>
          <a:off x="14782800" y="1329309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146685</xdr:rowOff>
    </xdr:from>
    <xdr:to xmlns:xdr="http://schemas.openxmlformats.org/drawingml/2006/spreadsheetDrawing">
      <xdr:col>78</xdr:col>
      <xdr:colOff>120650</xdr:colOff>
      <xdr:row>77</xdr:row>
      <xdr:rowOff>76835</xdr:rowOff>
    </xdr:to>
    <xdr:sp macro="" textlink="">
      <xdr:nvSpPr>
        <xdr:cNvPr id="434" name="フローチャート: 判断 433"/>
        <xdr:cNvSpPr/>
      </xdr:nvSpPr>
      <xdr:spPr>
        <a:xfrm>
          <a:off x="156210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86995</xdr:rowOff>
    </xdr:from>
    <xdr:ext cx="736600" cy="256540"/>
    <xdr:sp macro="" textlink="">
      <xdr:nvSpPr>
        <xdr:cNvPr id="435" name="テキスト ボックス 434"/>
        <xdr:cNvSpPr txBox="1"/>
      </xdr:nvSpPr>
      <xdr:spPr>
        <a:xfrm>
          <a:off x="15290800" y="129457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91440</xdr:rowOff>
    </xdr:from>
    <xdr:to xmlns:xdr="http://schemas.openxmlformats.org/drawingml/2006/spreadsheetDrawing">
      <xdr:col>73</xdr:col>
      <xdr:colOff>180975</xdr:colOff>
      <xdr:row>77</xdr:row>
      <xdr:rowOff>167640</xdr:rowOff>
    </xdr:to>
    <xdr:cxnSp macro="">
      <xdr:nvCxnSpPr>
        <xdr:cNvPr id="436" name="直線コネクタ 435"/>
        <xdr:cNvCxnSpPr/>
      </xdr:nvCxnSpPr>
      <xdr:spPr>
        <a:xfrm flipV="1">
          <a:off x="13893800" y="132930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154940</xdr:rowOff>
    </xdr:from>
    <xdr:to xmlns:xdr="http://schemas.openxmlformats.org/drawingml/2006/spreadsheetDrawing">
      <xdr:col>74</xdr:col>
      <xdr:colOff>31750</xdr:colOff>
      <xdr:row>76</xdr:row>
      <xdr:rowOff>85090</xdr:rowOff>
    </xdr:to>
    <xdr:sp macro="" textlink="">
      <xdr:nvSpPr>
        <xdr:cNvPr id="437" name="フローチャート: 判断 436"/>
        <xdr:cNvSpPr/>
      </xdr:nvSpPr>
      <xdr:spPr>
        <a:xfrm>
          <a:off x="147320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95250</xdr:rowOff>
    </xdr:from>
    <xdr:ext cx="762000" cy="259080"/>
    <xdr:sp macro="" textlink="">
      <xdr:nvSpPr>
        <xdr:cNvPr id="438" name="テキスト ボックス 437"/>
        <xdr:cNvSpPr txBox="1"/>
      </xdr:nvSpPr>
      <xdr:spPr>
        <a:xfrm>
          <a:off x="14401800" y="1278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167640</xdr:rowOff>
    </xdr:from>
    <xdr:to xmlns:xdr="http://schemas.openxmlformats.org/drawingml/2006/spreadsheetDrawing">
      <xdr:col>69</xdr:col>
      <xdr:colOff>92075</xdr:colOff>
      <xdr:row>78</xdr:row>
      <xdr:rowOff>137795</xdr:rowOff>
    </xdr:to>
    <xdr:cxnSp macro="">
      <xdr:nvCxnSpPr>
        <xdr:cNvPr id="439" name="直線コネクタ 438"/>
        <xdr:cNvCxnSpPr/>
      </xdr:nvCxnSpPr>
      <xdr:spPr>
        <a:xfrm flipV="1">
          <a:off x="13004800" y="1336929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0</xdr:rowOff>
    </xdr:from>
    <xdr:to xmlns:xdr="http://schemas.openxmlformats.org/drawingml/2006/spreadsheetDrawing">
      <xdr:col>69</xdr:col>
      <xdr:colOff>142875</xdr:colOff>
      <xdr:row>74</xdr:row>
      <xdr:rowOff>101600</xdr:rowOff>
    </xdr:to>
    <xdr:sp macro="" textlink="">
      <xdr:nvSpPr>
        <xdr:cNvPr id="440" name="フローチャート: 判断 439"/>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111760</xdr:rowOff>
    </xdr:from>
    <xdr:ext cx="759460" cy="256540"/>
    <xdr:sp macro="" textlink="">
      <xdr:nvSpPr>
        <xdr:cNvPr id="441" name="テキスト ボックス 440"/>
        <xdr:cNvSpPr txBox="1"/>
      </xdr:nvSpPr>
      <xdr:spPr>
        <a:xfrm>
          <a:off x="13512800" y="124561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100965</xdr:rowOff>
    </xdr:from>
    <xdr:to xmlns:xdr="http://schemas.openxmlformats.org/drawingml/2006/spreadsheetDrawing">
      <xdr:col>65</xdr:col>
      <xdr:colOff>53975</xdr:colOff>
      <xdr:row>76</xdr:row>
      <xdr:rowOff>31115</xdr:rowOff>
    </xdr:to>
    <xdr:sp macro="" textlink="">
      <xdr:nvSpPr>
        <xdr:cNvPr id="442" name="フローチャート: 判断 441"/>
        <xdr:cNvSpPr/>
      </xdr:nvSpPr>
      <xdr:spPr>
        <a:xfrm>
          <a:off x="12954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41275</xdr:rowOff>
    </xdr:from>
    <xdr:ext cx="762000" cy="256540"/>
    <xdr:sp macro="" textlink="">
      <xdr:nvSpPr>
        <xdr:cNvPr id="443" name="テキスト ボックス 442"/>
        <xdr:cNvSpPr txBox="1"/>
      </xdr:nvSpPr>
      <xdr:spPr>
        <a:xfrm>
          <a:off x="12623800" y="127285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5" name="テキスト ボックス 444"/>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6" name="テキスト ボックス 445"/>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8" name="テキスト ボックス 447"/>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80</xdr:row>
      <xdr:rowOff>16510</xdr:rowOff>
    </xdr:from>
    <xdr:to xmlns:xdr="http://schemas.openxmlformats.org/drawingml/2006/spreadsheetDrawing">
      <xdr:col>82</xdr:col>
      <xdr:colOff>158750</xdr:colOff>
      <xdr:row>80</xdr:row>
      <xdr:rowOff>118110</xdr:rowOff>
    </xdr:to>
    <xdr:sp macro="" textlink="">
      <xdr:nvSpPr>
        <xdr:cNvPr id="449" name="楕円 448"/>
        <xdr:cNvSpPr/>
      </xdr:nvSpPr>
      <xdr:spPr>
        <a:xfrm>
          <a:off x="16459200" y="137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160020</xdr:rowOff>
    </xdr:from>
    <xdr:ext cx="762000" cy="259080"/>
    <xdr:sp macro="" textlink="">
      <xdr:nvSpPr>
        <xdr:cNvPr id="450" name="公債費以外該当値テキスト"/>
        <xdr:cNvSpPr txBox="1"/>
      </xdr:nvSpPr>
      <xdr:spPr>
        <a:xfrm>
          <a:off x="165989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43815</xdr:rowOff>
    </xdr:from>
    <xdr:to xmlns:xdr="http://schemas.openxmlformats.org/drawingml/2006/spreadsheetDrawing">
      <xdr:col>78</xdr:col>
      <xdr:colOff>120650</xdr:colOff>
      <xdr:row>78</xdr:row>
      <xdr:rowOff>145415</xdr:rowOff>
    </xdr:to>
    <xdr:sp macro="" textlink="">
      <xdr:nvSpPr>
        <xdr:cNvPr id="451" name="楕円 450"/>
        <xdr:cNvSpPr/>
      </xdr:nvSpPr>
      <xdr:spPr>
        <a:xfrm>
          <a:off x="156210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130175</xdr:rowOff>
    </xdr:from>
    <xdr:ext cx="736600" cy="259080"/>
    <xdr:sp macro="" textlink="">
      <xdr:nvSpPr>
        <xdr:cNvPr id="452" name="テキスト ボックス 451"/>
        <xdr:cNvSpPr txBox="1"/>
      </xdr:nvSpPr>
      <xdr:spPr>
        <a:xfrm>
          <a:off x="15290800" y="13503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40640</xdr:rowOff>
    </xdr:from>
    <xdr:to xmlns:xdr="http://schemas.openxmlformats.org/drawingml/2006/spreadsheetDrawing">
      <xdr:col>74</xdr:col>
      <xdr:colOff>31750</xdr:colOff>
      <xdr:row>77</xdr:row>
      <xdr:rowOff>142240</xdr:rowOff>
    </xdr:to>
    <xdr:sp macro="" textlink="">
      <xdr:nvSpPr>
        <xdr:cNvPr id="453" name="楕円 452"/>
        <xdr:cNvSpPr/>
      </xdr:nvSpPr>
      <xdr:spPr>
        <a:xfrm>
          <a:off x="147320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127000</xdr:rowOff>
    </xdr:from>
    <xdr:ext cx="762000" cy="259080"/>
    <xdr:sp macro="" textlink="">
      <xdr:nvSpPr>
        <xdr:cNvPr id="454" name="テキスト ボックス 453"/>
        <xdr:cNvSpPr txBox="1"/>
      </xdr:nvSpPr>
      <xdr:spPr>
        <a:xfrm>
          <a:off x="14401800" y="1332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116840</xdr:rowOff>
    </xdr:from>
    <xdr:to xmlns:xdr="http://schemas.openxmlformats.org/drawingml/2006/spreadsheetDrawing">
      <xdr:col>69</xdr:col>
      <xdr:colOff>142875</xdr:colOff>
      <xdr:row>78</xdr:row>
      <xdr:rowOff>46990</xdr:rowOff>
    </xdr:to>
    <xdr:sp macro="" textlink="">
      <xdr:nvSpPr>
        <xdr:cNvPr id="455" name="楕円 454"/>
        <xdr:cNvSpPr/>
      </xdr:nvSpPr>
      <xdr:spPr>
        <a:xfrm>
          <a:off x="138430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31750</xdr:rowOff>
    </xdr:from>
    <xdr:ext cx="759460" cy="256540"/>
    <xdr:sp macro="" textlink="">
      <xdr:nvSpPr>
        <xdr:cNvPr id="456" name="テキスト ボックス 455"/>
        <xdr:cNvSpPr txBox="1"/>
      </xdr:nvSpPr>
      <xdr:spPr>
        <a:xfrm>
          <a:off x="13512800" y="134048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86995</xdr:rowOff>
    </xdr:from>
    <xdr:to xmlns:xdr="http://schemas.openxmlformats.org/drawingml/2006/spreadsheetDrawing">
      <xdr:col>65</xdr:col>
      <xdr:colOff>53975</xdr:colOff>
      <xdr:row>79</xdr:row>
      <xdr:rowOff>17780</xdr:rowOff>
    </xdr:to>
    <xdr:sp macro="" textlink="">
      <xdr:nvSpPr>
        <xdr:cNvPr id="457" name="楕円 456"/>
        <xdr:cNvSpPr/>
      </xdr:nvSpPr>
      <xdr:spPr>
        <a:xfrm>
          <a:off x="129540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1905</xdr:rowOff>
    </xdr:from>
    <xdr:ext cx="762000" cy="259080"/>
    <xdr:sp macro="" textlink="">
      <xdr:nvSpPr>
        <xdr:cNvPr id="458" name="テキスト ボックス 457"/>
        <xdr:cNvSpPr txBox="1"/>
      </xdr:nvSpPr>
      <xdr:spPr>
        <a:xfrm>
          <a:off x="12623800" y="13546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6540"/>
    <xdr:sp macro="" textlink="">
      <xdr:nvSpPr>
        <xdr:cNvPr id="33" name="テキスト ボックス 32"/>
        <xdr:cNvSpPr txBox="1"/>
      </xdr:nvSpPr>
      <xdr:spPr>
        <a:xfrm>
          <a:off x="1384300"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6540"/>
    <xdr:sp macro="" textlink="">
      <xdr:nvSpPr>
        <xdr:cNvPr id="37" name="テキスト ボックス 36"/>
        <xdr:cNvSpPr txBox="1"/>
      </xdr:nvSpPr>
      <xdr:spPr>
        <a:xfrm>
          <a:off x="1384300" y="2651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6540"/>
    <xdr:sp macro="" textlink="">
      <xdr:nvSpPr>
        <xdr:cNvPr id="39" name="テキスト ボックス 38"/>
        <xdr:cNvSpPr txBox="1"/>
      </xdr:nvSpPr>
      <xdr:spPr>
        <a:xfrm>
          <a:off x="138430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3" name="テキスト ボックス 42"/>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135255</xdr:rowOff>
    </xdr:from>
    <xdr:to xmlns:xdr="http://schemas.openxmlformats.org/drawingml/2006/spreadsheetDrawing">
      <xdr:col>29</xdr:col>
      <xdr:colOff>127000</xdr:colOff>
      <xdr:row>19</xdr:row>
      <xdr:rowOff>117475</xdr:rowOff>
    </xdr:to>
    <xdr:cxnSp macro="">
      <xdr:nvCxnSpPr>
        <xdr:cNvPr id="45" name="直線コネクタ 44"/>
        <xdr:cNvCxnSpPr/>
      </xdr:nvCxnSpPr>
      <xdr:spPr>
        <a:xfrm flipV="1">
          <a:off x="5651500" y="2068830"/>
          <a:ext cx="0" cy="1353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89535</xdr:rowOff>
    </xdr:from>
    <xdr:ext cx="759460" cy="256540"/>
    <xdr:sp macro="" textlink="">
      <xdr:nvSpPr>
        <xdr:cNvPr id="46" name="人口1人当たり決算額の推移最小値テキスト130"/>
        <xdr:cNvSpPr txBox="1"/>
      </xdr:nvSpPr>
      <xdr:spPr>
        <a:xfrm>
          <a:off x="5740400" y="33947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117475</xdr:rowOff>
    </xdr:from>
    <xdr:to xmlns:xdr="http://schemas.openxmlformats.org/drawingml/2006/spreadsheetDrawing">
      <xdr:col>30</xdr:col>
      <xdr:colOff>25400</xdr:colOff>
      <xdr:row>19</xdr:row>
      <xdr:rowOff>117475</xdr:rowOff>
    </xdr:to>
    <xdr:cxnSp macro="">
      <xdr:nvCxnSpPr>
        <xdr:cNvPr id="47" name="直線コネクタ 46"/>
        <xdr:cNvCxnSpPr/>
      </xdr:nvCxnSpPr>
      <xdr:spPr>
        <a:xfrm>
          <a:off x="5562600" y="3422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50165</xdr:rowOff>
    </xdr:from>
    <xdr:ext cx="759460" cy="259080"/>
    <xdr:sp macro="" textlink="">
      <xdr:nvSpPr>
        <xdr:cNvPr id="48" name="人口1人当たり決算額の推移最大値テキスト130"/>
        <xdr:cNvSpPr txBox="1"/>
      </xdr:nvSpPr>
      <xdr:spPr>
        <a:xfrm>
          <a:off x="5740400" y="18122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135255</xdr:rowOff>
    </xdr:from>
    <xdr:to xmlns:xdr="http://schemas.openxmlformats.org/drawingml/2006/spreadsheetDrawing">
      <xdr:col>30</xdr:col>
      <xdr:colOff>25400</xdr:colOff>
      <xdr:row>11</xdr:row>
      <xdr:rowOff>135255</xdr:rowOff>
    </xdr:to>
    <xdr:cxnSp macro="">
      <xdr:nvCxnSpPr>
        <xdr:cNvPr id="49" name="直線コネクタ 48"/>
        <xdr:cNvCxnSpPr/>
      </xdr:nvCxnSpPr>
      <xdr:spPr>
        <a:xfrm>
          <a:off x="5562600" y="2068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15240</xdr:rowOff>
    </xdr:from>
    <xdr:to xmlns:xdr="http://schemas.openxmlformats.org/drawingml/2006/spreadsheetDrawing">
      <xdr:col>29</xdr:col>
      <xdr:colOff>127000</xdr:colOff>
      <xdr:row>13</xdr:row>
      <xdr:rowOff>43815</xdr:rowOff>
    </xdr:to>
    <xdr:cxnSp macro="">
      <xdr:nvCxnSpPr>
        <xdr:cNvPr id="50" name="直線コネクタ 49"/>
        <xdr:cNvCxnSpPr/>
      </xdr:nvCxnSpPr>
      <xdr:spPr>
        <a:xfrm flipV="1">
          <a:off x="5003800" y="2120265"/>
          <a:ext cx="647700" cy="2000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41910</xdr:rowOff>
    </xdr:from>
    <xdr:ext cx="759460" cy="256540"/>
    <xdr:sp macro="" textlink="">
      <xdr:nvSpPr>
        <xdr:cNvPr id="51" name="人口1人当たり決算額の推移平均値テキスト130"/>
        <xdr:cNvSpPr txBox="1"/>
      </xdr:nvSpPr>
      <xdr:spPr>
        <a:xfrm>
          <a:off x="5740400" y="2661285"/>
          <a:ext cx="759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69850</xdr:rowOff>
    </xdr:from>
    <xdr:to xmlns:xdr="http://schemas.openxmlformats.org/drawingml/2006/spreadsheetDrawing">
      <xdr:col>29</xdr:col>
      <xdr:colOff>177800</xdr:colOff>
      <xdr:row>15</xdr:row>
      <xdr:rowOff>171450</xdr:rowOff>
    </xdr:to>
    <xdr:sp macro="" textlink="">
      <xdr:nvSpPr>
        <xdr:cNvPr id="52" name="フローチャート: 判断 51"/>
        <xdr:cNvSpPr/>
      </xdr:nvSpPr>
      <xdr:spPr>
        <a:xfrm>
          <a:off x="5600700" y="2689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43815</xdr:rowOff>
    </xdr:from>
    <xdr:to xmlns:xdr="http://schemas.openxmlformats.org/drawingml/2006/spreadsheetDrawing">
      <xdr:col>26</xdr:col>
      <xdr:colOff>50800</xdr:colOff>
      <xdr:row>13</xdr:row>
      <xdr:rowOff>106680</xdr:rowOff>
    </xdr:to>
    <xdr:cxnSp macro="">
      <xdr:nvCxnSpPr>
        <xdr:cNvPr id="53" name="直線コネクタ 52"/>
        <xdr:cNvCxnSpPr/>
      </xdr:nvCxnSpPr>
      <xdr:spPr>
        <a:xfrm flipV="1">
          <a:off x="4305300" y="2320290"/>
          <a:ext cx="69850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14605</xdr:rowOff>
    </xdr:from>
    <xdr:to xmlns:xdr="http://schemas.openxmlformats.org/drawingml/2006/spreadsheetDrawing">
      <xdr:col>26</xdr:col>
      <xdr:colOff>101600</xdr:colOff>
      <xdr:row>16</xdr:row>
      <xdr:rowOff>116205</xdr:rowOff>
    </xdr:to>
    <xdr:sp macro="" textlink="">
      <xdr:nvSpPr>
        <xdr:cNvPr id="54" name="フローチャート: 判断 53"/>
        <xdr:cNvSpPr/>
      </xdr:nvSpPr>
      <xdr:spPr>
        <a:xfrm>
          <a:off x="4953000" y="2805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100965</xdr:rowOff>
    </xdr:from>
    <xdr:ext cx="736600" cy="256540"/>
    <xdr:sp macro="" textlink="">
      <xdr:nvSpPr>
        <xdr:cNvPr id="55" name="テキスト ボックス 54"/>
        <xdr:cNvSpPr txBox="1"/>
      </xdr:nvSpPr>
      <xdr:spPr>
        <a:xfrm>
          <a:off x="4622800" y="28917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106680</xdr:rowOff>
    </xdr:from>
    <xdr:to xmlns:xdr="http://schemas.openxmlformats.org/drawingml/2006/spreadsheetDrawing">
      <xdr:col>22</xdr:col>
      <xdr:colOff>114300</xdr:colOff>
      <xdr:row>13</xdr:row>
      <xdr:rowOff>139065</xdr:rowOff>
    </xdr:to>
    <xdr:cxnSp macro="">
      <xdr:nvCxnSpPr>
        <xdr:cNvPr id="56" name="直線コネクタ 55"/>
        <xdr:cNvCxnSpPr/>
      </xdr:nvCxnSpPr>
      <xdr:spPr>
        <a:xfrm flipV="1">
          <a:off x="3606800" y="238315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66040</xdr:rowOff>
    </xdr:from>
    <xdr:to xmlns:xdr="http://schemas.openxmlformats.org/drawingml/2006/spreadsheetDrawing">
      <xdr:col>22</xdr:col>
      <xdr:colOff>165100</xdr:colOff>
      <xdr:row>16</xdr:row>
      <xdr:rowOff>167640</xdr:rowOff>
    </xdr:to>
    <xdr:sp macro="" textlink="">
      <xdr:nvSpPr>
        <xdr:cNvPr id="57" name="フローチャート: 判断 56"/>
        <xdr:cNvSpPr/>
      </xdr:nvSpPr>
      <xdr:spPr>
        <a:xfrm>
          <a:off x="4254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152400</xdr:rowOff>
    </xdr:from>
    <xdr:ext cx="762000" cy="259080"/>
    <xdr:sp macro="" textlink="">
      <xdr:nvSpPr>
        <xdr:cNvPr id="58" name="テキスト ボックス 57"/>
        <xdr:cNvSpPr txBox="1"/>
      </xdr:nvSpPr>
      <xdr:spPr>
        <a:xfrm>
          <a:off x="39243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139065</xdr:rowOff>
    </xdr:from>
    <xdr:to xmlns:xdr="http://schemas.openxmlformats.org/drawingml/2006/spreadsheetDrawing">
      <xdr:col>18</xdr:col>
      <xdr:colOff>177800</xdr:colOff>
      <xdr:row>14</xdr:row>
      <xdr:rowOff>46990</xdr:rowOff>
    </xdr:to>
    <xdr:cxnSp macro="">
      <xdr:nvCxnSpPr>
        <xdr:cNvPr id="59" name="直線コネクタ 58"/>
        <xdr:cNvCxnSpPr/>
      </xdr:nvCxnSpPr>
      <xdr:spPr>
        <a:xfrm flipV="1">
          <a:off x="2908300" y="2415540"/>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102870</xdr:rowOff>
    </xdr:from>
    <xdr:to xmlns:xdr="http://schemas.openxmlformats.org/drawingml/2006/spreadsheetDrawing">
      <xdr:col>19</xdr:col>
      <xdr:colOff>38100</xdr:colOff>
      <xdr:row>17</xdr:row>
      <xdr:rowOff>33020</xdr:rowOff>
    </xdr:to>
    <xdr:sp macro="" textlink="">
      <xdr:nvSpPr>
        <xdr:cNvPr id="60" name="フローチャート: 判断 59"/>
        <xdr:cNvSpPr/>
      </xdr:nvSpPr>
      <xdr:spPr>
        <a:xfrm>
          <a:off x="3556000" y="289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17780</xdr:rowOff>
    </xdr:from>
    <xdr:ext cx="762000" cy="256540"/>
    <xdr:sp macro="" textlink="">
      <xdr:nvSpPr>
        <xdr:cNvPr id="61" name="テキスト ボックス 60"/>
        <xdr:cNvSpPr txBox="1"/>
      </xdr:nvSpPr>
      <xdr:spPr>
        <a:xfrm>
          <a:off x="3225800" y="29800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161290</xdr:rowOff>
    </xdr:from>
    <xdr:to xmlns:xdr="http://schemas.openxmlformats.org/drawingml/2006/spreadsheetDrawing">
      <xdr:col>15</xdr:col>
      <xdr:colOff>101600</xdr:colOff>
      <xdr:row>17</xdr:row>
      <xdr:rowOff>91440</xdr:rowOff>
    </xdr:to>
    <xdr:sp macro="" textlink="">
      <xdr:nvSpPr>
        <xdr:cNvPr id="62" name="フローチャート: 判断 61"/>
        <xdr:cNvSpPr/>
      </xdr:nvSpPr>
      <xdr:spPr>
        <a:xfrm>
          <a:off x="2857500" y="2952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76200</xdr:rowOff>
    </xdr:from>
    <xdr:ext cx="762000" cy="256540"/>
    <xdr:sp macro="" textlink="">
      <xdr:nvSpPr>
        <xdr:cNvPr id="63" name="テキスト ボックス 62"/>
        <xdr:cNvSpPr txBox="1"/>
      </xdr:nvSpPr>
      <xdr:spPr>
        <a:xfrm>
          <a:off x="2527300" y="30384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4" name="テキスト ボックス 63"/>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135890</xdr:rowOff>
    </xdr:from>
    <xdr:to xmlns:xdr="http://schemas.openxmlformats.org/drawingml/2006/spreadsheetDrawing">
      <xdr:col>29</xdr:col>
      <xdr:colOff>177800</xdr:colOff>
      <xdr:row>12</xdr:row>
      <xdr:rowOff>66040</xdr:rowOff>
    </xdr:to>
    <xdr:sp macro="" textlink="">
      <xdr:nvSpPr>
        <xdr:cNvPr id="69" name="楕円 68"/>
        <xdr:cNvSpPr/>
      </xdr:nvSpPr>
      <xdr:spPr>
        <a:xfrm>
          <a:off x="5600700" y="2069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44450</xdr:rowOff>
    </xdr:from>
    <xdr:ext cx="759460" cy="259080"/>
    <xdr:sp macro="" textlink="">
      <xdr:nvSpPr>
        <xdr:cNvPr id="70" name="人口1人当たり決算額の推移該当値テキスト130"/>
        <xdr:cNvSpPr txBox="1"/>
      </xdr:nvSpPr>
      <xdr:spPr>
        <a:xfrm>
          <a:off x="5740400" y="19780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164465</xdr:rowOff>
    </xdr:from>
    <xdr:to xmlns:xdr="http://schemas.openxmlformats.org/drawingml/2006/spreadsheetDrawing">
      <xdr:col>26</xdr:col>
      <xdr:colOff>101600</xdr:colOff>
      <xdr:row>13</xdr:row>
      <xdr:rowOff>94615</xdr:rowOff>
    </xdr:to>
    <xdr:sp macro="" textlink="">
      <xdr:nvSpPr>
        <xdr:cNvPr id="71" name="楕円 70"/>
        <xdr:cNvSpPr/>
      </xdr:nvSpPr>
      <xdr:spPr>
        <a:xfrm>
          <a:off x="4953000" y="226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104775</xdr:rowOff>
    </xdr:from>
    <xdr:ext cx="736600" cy="259080"/>
    <xdr:sp macro="" textlink="">
      <xdr:nvSpPr>
        <xdr:cNvPr id="72" name="テキスト ボックス 71"/>
        <xdr:cNvSpPr txBox="1"/>
      </xdr:nvSpPr>
      <xdr:spPr>
        <a:xfrm>
          <a:off x="4622800" y="2038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55880</xdr:rowOff>
    </xdr:from>
    <xdr:to xmlns:xdr="http://schemas.openxmlformats.org/drawingml/2006/spreadsheetDrawing">
      <xdr:col>22</xdr:col>
      <xdr:colOff>165100</xdr:colOff>
      <xdr:row>13</xdr:row>
      <xdr:rowOff>157480</xdr:rowOff>
    </xdr:to>
    <xdr:sp macro="" textlink="">
      <xdr:nvSpPr>
        <xdr:cNvPr id="73" name="楕円 72"/>
        <xdr:cNvSpPr/>
      </xdr:nvSpPr>
      <xdr:spPr>
        <a:xfrm>
          <a:off x="4254500" y="233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167640</xdr:rowOff>
    </xdr:from>
    <xdr:ext cx="762000" cy="256540"/>
    <xdr:sp macro="" textlink="">
      <xdr:nvSpPr>
        <xdr:cNvPr id="74" name="テキスト ボックス 73"/>
        <xdr:cNvSpPr txBox="1"/>
      </xdr:nvSpPr>
      <xdr:spPr>
        <a:xfrm>
          <a:off x="3924300" y="2101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88265</xdr:rowOff>
    </xdr:from>
    <xdr:to xmlns:xdr="http://schemas.openxmlformats.org/drawingml/2006/spreadsheetDrawing">
      <xdr:col>19</xdr:col>
      <xdr:colOff>38100</xdr:colOff>
      <xdr:row>14</xdr:row>
      <xdr:rowOff>18415</xdr:rowOff>
    </xdr:to>
    <xdr:sp macro="" textlink="">
      <xdr:nvSpPr>
        <xdr:cNvPr id="75" name="楕円 74"/>
        <xdr:cNvSpPr/>
      </xdr:nvSpPr>
      <xdr:spPr>
        <a:xfrm>
          <a:off x="3556000" y="236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29210</xdr:rowOff>
    </xdr:from>
    <xdr:ext cx="762000" cy="256540"/>
    <xdr:sp macro="" textlink="">
      <xdr:nvSpPr>
        <xdr:cNvPr id="76" name="テキスト ボックス 75"/>
        <xdr:cNvSpPr txBox="1"/>
      </xdr:nvSpPr>
      <xdr:spPr>
        <a:xfrm>
          <a:off x="3225800" y="21342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167640</xdr:rowOff>
    </xdr:from>
    <xdr:to xmlns:xdr="http://schemas.openxmlformats.org/drawingml/2006/spreadsheetDrawing">
      <xdr:col>15</xdr:col>
      <xdr:colOff>101600</xdr:colOff>
      <xdr:row>14</xdr:row>
      <xdr:rowOff>97790</xdr:rowOff>
    </xdr:to>
    <xdr:sp macro="" textlink="">
      <xdr:nvSpPr>
        <xdr:cNvPr id="77" name="楕円 76"/>
        <xdr:cNvSpPr/>
      </xdr:nvSpPr>
      <xdr:spPr>
        <a:xfrm>
          <a:off x="2857500" y="244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107950</xdr:rowOff>
    </xdr:from>
    <xdr:ext cx="762000" cy="259080"/>
    <xdr:sp macro="" textlink="">
      <xdr:nvSpPr>
        <xdr:cNvPr id="78" name="テキスト ボックス 77"/>
        <xdr:cNvSpPr txBox="1"/>
      </xdr:nvSpPr>
      <xdr:spPr>
        <a:xfrm>
          <a:off x="2527300" y="2212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92" name="テキスト ボックス 91"/>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4" name="テキスト ボックス 103"/>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198755</xdr:rowOff>
    </xdr:from>
    <xdr:to xmlns:xdr="http://schemas.openxmlformats.org/drawingml/2006/spreadsheetDrawing">
      <xdr:col>29</xdr:col>
      <xdr:colOff>127000</xdr:colOff>
      <xdr:row>37</xdr:row>
      <xdr:rowOff>322580</xdr:rowOff>
    </xdr:to>
    <xdr:cxnSp macro="">
      <xdr:nvCxnSpPr>
        <xdr:cNvPr id="106" name="直線コネクタ 105"/>
        <xdr:cNvCxnSpPr/>
      </xdr:nvCxnSpPr>
      <xdr:spPr>
        <a:xfrm flipV="1">
          <a:off x="5651500" y="6123305"/>
          <a:ext cx="0" cy="13239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294640</xdr:rowOff>
    </xdr:from>
    <xdr:ext cx="759460" cy="254635"/>
    <xdr:sp macro="" textlink="">
      <xdr:nvSpPr>
        <xdr:cNvPr id="107" name="人口1人当たり決算額の推移最小値テキスト445"/>
        <xdr:cNvSpPr txBox="1"/>
      </xdr:nvSpPr>
      <xdr:spPr>
        <a:xfrm>
          <a:off x="5740400" y="741934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322580</xdr:rowOff>
    </xdr:from>
    <xdr:to xmlns:xdr="http://schemas.openxmlformats.org/drawingml/2006/spreadsheetDrawing">
      <xdr:col>30</xdr:col>
      <xdr:colOff>25400</xdr:colOff>
      <xdr:row>37</xdr:row>
      <xdr:rowOff>322580</xdr:rowOff>
    </xdr:to>
    <xdr:cxnSp macro="">
      <xdr:nvCxnSpPr>
        <xdr:cNvPr id="108" name="直線コネクタ 107"/>
        <xdr:cNvCxnSpPr/>
      </xdr:nvCxnSpPr>
      <xdr:spPr>
        <a:xfrm>
          <a:off x="5562600" y="7447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113665</xdr:rowOff>
    </xdr:from>
    <xdr:ext cx="759460" cy="258445"/>
    <xdr:sp macro="" textlink="">
      <xdr:nvSpPr>
        <xdr:cNvPr id="109" name="人口1人当たり決算額の推移最大値テキスト445"/>
        <xdr:cNvSpPr txBox="1"/>
      </xdr:nvSpPr>
      <xdr:spPr>
        <a:xfrm>
          <a:off x="5740400" y="58667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198755</xdr:rowOff>
    </xdr:from>
    <xdr:to xmlns:xdr="http://schemas.openxmlformats.org/drawingml/2006/spreadsheetDrawing">
      <xdr:col>30</xdr:col>
      <xdr:colOff>25400</xdr:colOff>
      <xdr:row>33</xdr:row>
      <xdr:rowOff>198755</xdr:rowOff>
    </xdr:to>
    <xdr:cxnSp macro="">
      <xdr:nvCxnSpPr>
        <xdr:cNvPr id="110" name="直線コネクタ 109"/>
        <xdr:cNvCxnSpPr/>
      </xdr:nvCxnSpPr>
      <xdr:spPr>
        <a:xfrm>
          <a:off x="5562600" y="61233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77470</xdr:rowOff>
    </xdr:from>
    <xdr:to xmlns:xdr="http://schemas.openxmlformats.org/drawingml/2006/spreadsheetDrawing">
      <xdr:col>29</xdr:col>
      <xdr:colOff>127000</xdr:colOff>
      <xdr:row>36</xdr:row>
      <xdr:rowOff>128270</xdr:rowOff>
    </xdr:to>
    <xdr:cxnSp macro="">
      <xdr:nvCxnSpPr>
        <xdr:cNvPr id="111" name="直線コネクタ 110"/>
        <xdr:cNvCxnSpPr/>
      </xdr:nvCxnSpPr>
      <xdr:spPr>
        <a:xfrm flipV="1">
          <a:off x="5003800" y="7030720"/>
          <a:ext cx="6477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228600</xdr:rowOff>
    </xdr:from>
    <xdr:ext cx="759460" cy="259715"/>
    <xdr:sp macro="" textlink="">
      <xdr:nvSpPr>
        <xdr:cNvPr id="112" name="人口1人当たり決算額の推移平均値テキスト445"/>
        <xdr:cNvSpPr txBox="1"/>
      </xdr:nvSpPr>
      <xdr:spPr>
        <a:xfrm>
          <a:off x="5740400" y="6496050"/>
          <a:ext cx="75946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40640</xdr:rowOff>
    </xdr:from>
    <xdr:to xmlns:xdr="http://schemas.openxmlformats.org/drawingml/2006/spreadsheetDrawing">
      <xdr:col>29</xdr:col>
      <xdr:colOff>177800</xdr:colOff>
      <xdr:row>35</xdr:row>
      <xdr:rowOff>140970</xdr:rowOff>
    </xdr:to>
    <xdr:sp macro="" textlink="">
      <xdr:nvSpPr>
        <xdr:cNvPr id="113" name="フローチャート: 判断 112"/>
        <xdr:cNvSpPr/>
      </xdr:nvSpPr>
      <xdr:spPr>
        <a:xfrm>
          <a:off x="5600700" y="66509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128270</xdr:rowOff>
    </xdr:from>
    <xdr:to xmlns:xdr="http://schemas.openxmlformats.org/drawingml/2006/spreadsheetDrawing">
      <xdr:col>26</xdr:col>
      <xdr:colOff>50800</xdr:colOff>
      <xdr:row>36</xdr:row>
      <xdr:rowOff>146685</xdr:rowOff>
    </xdr:to>
    <xdr:cxnSp macro="">
      <xdr:nvCxnSpPr>
        <xdr:cNvPr id="114" name="直線コネクタ 113"/>
        <xdr:cNvCxnSpPr/>
      </xdr:nvCxnSpPr>
      <xdr:spPr>
        <a:xfrm flipV="1">
          <a:off x="4305300" y="708152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41910</xdr:rowOff>
    </xdr:from>
    <xdr:to xmlns:xdr="http://schemas.openxmlformats.org/drawingml/2006/spreadsheetDrawing">
      <xdr:col>26</xdr:col>
      <xdr:colOff>101600</xdr:colOff>
      <xdr:row>35</xdr:row>
      <xdr:rowOff>144145</xdr:rowOff>
    </xdr:to>
    <xdr:sp macro="" textlink="">
      <xdr:nvSpPr>
        <xdr:cNvPr id="115" name="フローチャート: 判断 114"/>
        <xdr:cNvSpPr/>
      </xdr:nvSpPr>
      <xdr:spPr>
        <a:xfrm>
          <a:off x="4953000" y="66522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153035</xdr:rowOff>
    </xdr:from>
    <xdr:ext cx="736600" cy="258445"/>
    <xdr:sp macro="" textlink="">
      <xdr:nvSpPr>
        <xdr:cNvPr id="116" name="テキスト ボックス 115"/>
        <xdr:cNvSpPr txBox="1"/>
      </xdr:nvSpPr>
      <xdr:spPr>
        <a:xfrm>
          <a:off x="4622800" y="64204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146685</xdr:rowOff>
    </xdr:from>
    <xdr:to xmlns:xdr="http://schemas.openxmlformats.org/drawingml/2006/spreadsheetDrawing">
      <xdr:col>22</xdr:col>
      <xdr:colOff>114300</xdr:colOff>
      <xdr:row>37</xdr:row>
      <xdr:rowOff>10795</xdr:rowOff>
    </xdr:to>
    <xdr:cxnSp macro="">
      <xdr:nvCxnSpPr>
        <xdr:cNvPr id="117" name="直線コネクタ 116"/>
        <xdr:cNvCxnSpPr/>
      </xdr:nvCxnSpPr>
      <xdr:spPr>
        <a:xfrm flipV="1">
          <a:off x="3606800" y="7099935"/>
          <a:ext cx="6985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19050</xdr:rowOff>
    </xdr:from>
    <xdr:to xmlns:xdr="http://schemas.openxmlformats.org/drawingml/2006/spreadsheetDrawing">
      <xdr:col>22</xdr:col>
      <xdr:colOff>165100</xdr:colOff>
      <xdr:row>35</xdr:row>
      <xdr:rowOff>121285</xdr:rowOff>
    </xdr:to>
    <xdr:sp macro="" textlink="">
      <xdr:nvSpPr>
        <xdr:cNvPr id="118" name="フローチャート: 判断 117"/>
        <xdr:cNvSpPr/>
      </xdr:nvSpPr>
      <xdr:spPr>
        <a:xfrm>
          <a:off x="4254500" y="66294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130175</xdr:rowOff>
    </xdr:from>
    <xdr:ext cx="762000" cy="258445"/>
    <xdr:sp macro="" textlink="">
      <xdr:nvSpPr>
        <xdr:cNvPr id="119" name="テキスト ボックス 118"/>
        <xdr:cNvSpPr txBox="1"/>
      </xdr:nvSpPr>
      <xdr:spPr>
        <a:xfrm>
          <a:off x="3924300" y="6397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10795</xdr:rowOff>
    </xdr:from>
    <xdr:to xmlns:xdr="http://schemas.openxmlformats.org/drawingml/2006/spreadsheetDrawing">
      <xdr:col>18</xdr:col>
      <xdr:colOff>177800</xdr:colOff>
      <xdr:row>37</xdr:row>
      <xdr:rowOff>104775</xdr:rowOff>
    </xdr:to>
    <xdr:cxnSp macro="">
      <xdr:nvCxnSpPr>
        <xdr:cNvPr id="120" name="直線コネクタ 119"/>
        <xdr:cNvCxnSpPr/>
      </xdr:nvCxnSpPr>
      <xdr:spPr>
        <a:xfrm flipV="1">
          <a:off x="2908300" y="713549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52705</xdr:rowOff>
    </xdr:from>
    <xdr:to xmlns:xdr="http://schemas.openxmlformats.org/drawingml/2006/spreadsheetDrawing">
      <xdr:col>19</xdr:col>
      <xdr:colOff>38100</xdr:colOff>
      <xdr:row>35</xdr:row>
      <xdr:rowOff>153035</xdr:rowOff>
    </xdr:to>
    <xdr:sp macro="" textlink="">
      <xdr:nvSpPr>
        <xdr:cNvPr id="121" name="フローチャート: 判断 120"/>
        <xdr:cNvSpPr/>
      </xdr:nvSpPr>
      <xdr:spPr>
        <a:xfrm>
          <a:off x="3556000" y="66630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163830</xdr:rowOff>
    </xdr:from>
    <xdr:ext cx="762000" cy="259715"/>
    <xdr:sp macro="" textlink="">
      <xdr:nvSpPr>
        <xdr:cNvPr id="122" name="テキスト ボックス 121"/>
        <xdr:cNvSpPr txBox="1"/>
      </xdr:nvSpPr>
      <xdr:spPr>
        <a:xfrm>
          <a:off x="3225800" y="6431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81915</xdr:rowOff>
    </xdr:from>
    <xdr:to xmlns:xdr="http://schemas.openxmlformats.org/drawingml/2006/spreadsheetDrawing">
      <xdr:col>15</xdr:col>
      <xdr:colOff>101600</xdr:colOff>
      <xdr:row>35</xdr:row>
      <xdr:rowOff>184150</xdr:rowOff>
    </xdr:to>
    <xdr:sp macro="" textlink="">
      <xdr:nvSpPr>
        <xdr:cNvPr id="123" name="フローチャート: 判断 122"/>
        <xdr:cNvSpPr/>
      </xdr:nvSpPr>
      <xdr:spPr>
        <a:xfrm>
          <a:off x="2857500" y="66922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194945</xdr:rowOff>
    </xdr:from>
    <xdr:ext cx="762000" cy="259715"/>
    <xdr:sp macro="" textlink="">
      <xdr:nvSpPr>
        <xdr:cNvPr id="124" name="テキスト ボックス 123"/>
        <xdr:cNvSpPr txBox="1"/>
      </xdr:nvSpPr>
      <xdr:spPr>
        <a:xfrm>
          <a:off x="2527300" y="64623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25" name="テキスト ボックス 124"/>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26670</xdr:rowOff>
    </xdr:from>
    <xdr:to xmlns:xdr="http://schemas.openxmlformats.org/drawingml/2006/spreadsheetDrawing">
      <xdr:col>29</xdr:col>
      <xdr:colOff>177800</xdr:colOff>
      <xdr:row>36</xdr:row>
      <xdr:rowOff>128270</xdr:rowOff>
    </xdr:to>
    <xdr:sp macro="" textlink="">
      <xdr:nvSpPr>
        <xdr:cNvPr id="130" name="楕円 129"/>
        <xdr:cNvSpPr/>
      </xdr:nvSpPr>
      <xdr:spPr>
        <a:xfrm>
          <a:off x="5600700" y="697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341630</xdr:rowOff>
    </xdr:from>
    <xdr:ext cx="759460" cy="259080"/>
    <xdr:sp macro="" textlink="">
      <xdr:nvSpPr>
        <xdr:cNvPr id="131" name="人口1人当たり決算額の推移該当値テキスト445"/>
        <xdr:cNvSpPr txBox="1"/>
      </xdr:nvSpPr>
      <xdr:spPr>
        <a:xfrm>
          <a:off x="5740400" y="69519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77470</xdr:rowOff>
    </xdr:from>
    <xdr:to xmlns:xdr="http://schemas.openxmlformats.org/drawingml/2006/spreadsheetDrawing">
      <xdr:col>26</xdr:col>
      <xdr:colOff>101600</xdr:colOff>
      <xdr:row>37</xdr:row>
      <xdr:rowOff>8255</xdr:rowOff>
    </xdr:to>
    <xdr:sp macro="" textlink="">
      <xdr:nvSpPr>
        <xdr:cNvPr id="132" name="楕円 131"/>
        <xdr:cNvSpPr/>
      </xdr:nvSpPr>
      <xdr:spPr>
        <a:xfrm>
          <a:off x="4953000" y="70307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163830</xdr:rowOff>
    </xdr:from>
    <xdr:ext cx="736600" cy="259080"/>
    <xdr:sp macro="" textlink="">
      <xdr:nvSpPr>
        <xdr:cNvPr id="133" name="テキスト ボックス 132"/>
        <xdr:cNvSpPr txBox="1"/>
      </xdr:nvSpPr>
      <xdr:spPr>
        <a:xfrm>
          <a:off x="4622800" y="711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95885</xdr:rowOff>
    </xdr:from>
    <xdr:to xmlns:xdr="http://schemas.openxmlformats.org/drawingml/2006/spreadsheetDrawing">
      <xdr:col>22</xdr:col>
      <xdr:colOff>165100</xdr:colOff>
      <xdr:row>37</xdr:row>
      <xdr:rowOff>25400</xdr:rowOff>
    </xdr:to>
    <xdr:sp macro="" textlink="">
      <xdr:nvSpPr>
        <xdr:cNvPr id="134" name="楕円 133"/>
        <xdr:cNvSpPr/>
      </xdr:nvSpPr>
      <xdr:spPr>
        <a:xfrm>
          <a:off x="4254500" y="7049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10795</xdr:rowOff>
    </xdr:from>
    <xdr:ext cx="762000" cy="258445"/>
    <xdr:sp macro="" textlink="">
      <xdr:nvSpPr>
        <xdr:cNvPr id="135" name="テキスト ボックス 134"/>
        <xdr:cNvSpPr txBox="1"/>
      </xdr:nvSpPr>
      <xdr:spPr>
        <a:xfrm>
          <a:off x="3924300" y="713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130810</xdr:rowOff>
    </xdr:from>
    <xdr:to xmlns:xdr="http://schemas.openxmlformats.org/drawingml/2006/spreadsheetDrawing">
      <xdr:col>19</xdr:col>
      <xdr:colOff>38100</xdr:colOff>
      <xdr:row>37</xdr:row>
      <xdr:rowOff>60325</xdr:rowOff>
    </xdr:to>
    <xdr:sp macro="" textlink="">
      <xdr:nvSpPr>
        <xdr:cNvPr id="136" name="楕円 135"/>
        <xdr:cNvSpPr/>
      </xdr:nvSpPr>
      <xdr:spPr>
        <a:xfrm>
          <a:off x="3556000" y="70840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45720</xdr:rowOff>
    </xdr:from>
    <xdr:ext cx="762000" cy="259715"/>
    <xdr:sp macro="" textlink="">
      <xdr:nvSpPr>
        <xdr:cNvPr id="137" name="テキスト ボックス 136"/>
        <xdr:cNvSpPr txBox="1"/>
      </xdr:nvSpPr>
      <xdr:spPr>
        <a:xfrm>
          <a:off x="32258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53975</xdr:rowOff>
    </xdr:from>
    <xdr:to xmlns:xdr="http://schemas.openxmlformats.org/drawingml/2006/spreadsheetDrawing">
      <xdr:col>15</xdr:col>
      <xdr:colOff>101600</xdr:colOff>
      <xdr:row>37</xdr:row>
      <xdr:rowOff>156210</xdr:rowOff>
    </xdr:to>
    <xdr:sp macro="" textlink="">
      <xdr:nvSpPr>
        <xdr:cNvPr id="138" name="楕円 137"/>
        <xdr:cNvSpPr/>
      </xdr:nvSpPr>
      <xdr:spPr>
        <a:xfrm>
          <a:off x="2857500" y="71786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139700</xdr:rowOff>
    </xdr:from>
    <xdr:ext cx="762000" cy="259080"/>
    <xdr:sp macro="" textlink="">
      <xdr:nvSpPr>
        <xdr:cNvPr id="139" name="テキスト ボックス 138"/>
        <xdr:cNvSpPr txBox="1"/>
      </xdr:nvSpPr>
      <xdr:spPr>
        <a:xfrm>
          <a:off x="2527300" y="726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15,231
14,073
13.86
9,942,917
9,368,948
513,057
5,730,055
3,345,475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6540"/>
    <xdr:sp macro="" textlink="">
      <xdr:nvSpPr>
        <xdr:cNvPr id="42" name="テキスト ボックス 41"/>
        <xdr:cNvSpPr txBox="1"/>
      </xdr:nvSpPr>
      <xdr:spPr>
        <a:xfrm>
          <a:off x="230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3090" cy="256540"/>
    <xdr:sp macro="" textlink="">
      <xdr:nvSpPr>
        <xdr:cNvPr id="48" name="テキスト ボックス 47"/>
        <xdr:cNvSpPr txBox="1"/>
      </xdr:nvSpPr>
      <xdr:spPr>
        <a:xfrm>
          <a:off x="166370" y="5826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090" cy="259080"/>
    <xdr:sp macro="" textlink="">
      <xdr:nvSpPr>
        <xdr:cNvPr id="50" name="テキスト ボックス 49"/>
        <xdr:cNvSpPr txBox="1"/>
      </xdr:nvSpPr>
      <xdr:spPr>
        <a:xfrm>
          <a:off x="166370" y="544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090" cy="259080"/>
    <xdr:sp macro="" textlink="">
      <xdr:nvSpPr>
        <xdr:cNvPr id="52" name="テキスト ボックス 51"/>
        <xdr:cNvSpPr txBox="1"/>
      </xdr:nvSpPr>
      <xdr:spPr>
        <a:xfrm>
          <a:off x="166370" y="506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4" name="テキスト ボックス 53"/>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95885</xdr:rowOff>
    </xdr:from>
    <xdr:to xmlns:xdr="http://schemas.openxmlformats.org/drawingml/2006/spreadsheetDrawing">
      <xdr:col>24</xdr:col>
      <xdr:colOff>62865</xdr:colOff>
      <xdr:row>38</xdr:row>
      <xdr:rowOff>74930</xdr:rowOff>
    </xdr:to>
    <xdr:cxnSp macro="">
      <xdr:nvCxnSpPr>
        <xdr:cNvPr id="56" name="直線コネクタ 55"/>
        <xdr:cNvCxnSpPr/>
      </xdr:nvCxnSpPr>
      <xdr:spPr>
        <a:xfrm flipV="1">
          <a:off x="4633595" y="523938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78105</xdr:rowOff>
    </xdr:from>
    <xdr:ext cx="534670" cy="256540"/>
    <xdr:sp macro="" textlink="">
      <xdr:nvSpPr>
        <xdr:cNvPr id="57" name="人件費最小値テキスト"/>
        <xdr:cNvSpPr txBox="1"/>
      </xdr:nvSpPr>
      <xdr:spPr>
        <a:xfrm>
          <a:off x="4686300" y="65932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74930</xdr:rowOff>
    </xdr:from>
    <xdr:to xmlns:xdr="http://schemas.openxmlformats.org/drawingml/2006/spreadsheetDrawing">
      <xdr:col>24</xdr:col>
      <xdr:colOff>152400</xdr:colOff>
      <xdr:row>38</xdr:row>
      <xdr:rowOff>74930</xdr:rowOff>
    </xdr:to>
    <xdr:cxnSp macro="">
      <xdr:nvCxnSpPr>
        <xdr:cNvPr id="58" name="直線コネクタ 57"/>
        <xdr:cNvCxnSpPr/>
      </xdr:nvCxnSpPr>
      <xdr:spPr>
        <a:xfrm>
          <a:off x="4546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42545</xdr:rowOff>
    </xdr:from>
    <xdr:ext cx="598805" cy="256540"/>
    <xdr:sp macro="" textlink="">
      <xdr:nvSpPr>
        <xdr:cNvPr id="59" name="人件費最大値テキスト"/>
        <xdr:cNvSpPr txBox="1"/>
      </xdr:nvSpPr>
      <xdr:spPr>
        <a:xfrm>
          <a:off x="4686300" y="50145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95885</xdr:rowOff>
    </xdr:from>
    <xdr:to xmlns:xdr="http://schemas.openxmlformats.org/drawingml/2006/spreadsheetDrawing">
      <xdr:col>24</xdr:col>
      <xdr:colOff>152400</xdr:colOff>
      <xdr:row>30</xdr:row>
      <xdr:rowOff>95885</xdr:rowOff>
    </xdr:to>
    <xdr:cxnSp macro="">
      <xdr:nvCxnSpPr>
        <xdr:cNvPr id="60" name="直線コネクタ 59"/>
        <xdr:cNvCxnSpPr/>
      </xdr:nvCxnSpPr>
      <xdr:spPr>
        <a:xfrm>
          <a:off x="4546600" y="523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95885</xdr:rowOff>
    </xdr:from>
    <xdr:to xmlns:xdr="http://schemas.openxmlformats.org/drawingml/2006/spreadsheetDrawing">
      <xdr:col>24</xdr:col>
      <xdr:colOff>63500</xdr:colOff>
      <xdr:row>31</xdr:row>
      <xdr:rowOff>100330</xdr:rowOff>
    </xdr:to>
    <xdr:cxnSp macro="">
      <xdr:nvCxnSpPr>
        <xdr:cNvPr id="61" name="直線コネクタ 60"/>
        <xdr:cNvCxnSpPr/>
      </xdr:nvCxnSpPr>
      <xdr:spPr>
        <a:xfrm flipV="1">
          <a:off x="3797300" y="5239385"/>
          <a:ext cx="8382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12065</xdr:rowOff>
    </xdr:from>
    <xdr:ext cx="598805" cy="259080"/>
    <xdr:sp macro="" textlink="">
      <xdr:nvSpPr>
        <xdr:cNvPr id="62" name="人件費平均値テキスト"/>
        <xdr:cNvSpPr txBox="1"/>
      </xdr:nvSpPr>
      <xdr:spPr>
        <a:xfrm>
          <a:off x="4686300" y="60128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33655</xdr:rowOff>
    </xdr:from>
    <xdr:to xmlns:xdr="http://schemas.openxmlformats.org/drawingml/2006/spreadsheetDrawing">
      <xdr:col>24</xdr:col>
      <xdr:colOff>114300</xdr:colOff>
      <xdr:row>35</xdr:row>
      <xdr:rowOff>135255</xdr:rowOff>
    </xdr:to>
    <xdr:sp macro="" textlink="">
      <xdr:nvSpPr>
        <xdr:cNvPr id="63" name="フローチャート: 判断 62"/>
        <xdr:cNvSpPr/>
      </xdr:nvSpPr>
      <xdr:spPr>
        <a:xfrm>
          <a:off x="45847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100330</xdr:rowOff>
    </xdr:from>
    <xdr:to xmlns:xdr="http://schemas.openxmlformats.org/drawingml/2006/spreadsheetDrawing">
      <xdr:col>19</xdr:col>
      <xdr:colOff>177800</xdr:colOff>
      <xdr:row>32</xdr:row>
      <xdr:rowOff>14605</xdr:rowOff>
    </xdr:to>
    <xdr:cxnSp macro="">
      <xdr:nvCxnSpPr>
        <xdr:cNvPr id="64" name="直線コネクタ 63"/>
        <xdr:cNvCxnSpPr/>
      </xdr:nvCxnSpPr>
      <xdr:spPr>
        <a:xfrm flipV="1">
          <a:off x="2908300" y="54152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143510</xdr:rowOff>
    </xdr:from>
    <xdr:to xmlns:xdr="http://schemas.openxmlformats.org/drawingml/2006/spreadsheetDrawing">
      <xdr:col>20</xdr:col>
      <xdr:colOff>38100</xdr:colOff>
      <xdr:row>36</xdr:row>
      <xdr:rowOff>73660</xdr:rowOff>
    </xdr:to>
    <xdr:sp macro="" textlink="">
      <xdr:nvSpPr>
        <xdr:cNvPr id="65" name="フローチャート: 判断 64"/>
        <xdr:cNvSpPr/>
      </xdr:nvSpPr>
      <xdr:spPr>
        <a:xfrm>
          <a:off x="3746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64770</xdr:rowOff>
    </xdr:from>
    <xdr:ext cx="596265" cy="256540"/>
    <xdr:sp macro="" textlink="">
      <xdr:nvSpPr>
        <xdr:cNvPr id="66" name="テキスト ボックス 65"/>
        <xdr:cNvSpPr txBox="1"/>
      </xdr:nvSpPr>
      <xdr:spPr>
        <a:xfrm>
          <a:off x="3497580" y="623697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14605</xdr:rowOff>
    </xdr:from>
    <xdr:to xmlns:xdr="http://schemas.openxmlformats.org/drawingml/2006/spreadsheetDrawing">
      <xdr:col>15</xdr:col>
      <xdr:colOff>50800</xdr:colOff>
      <xdr:row>32</xdr:row>
      <xdr:rowOff>45720</xdr:rowOff>
    </xdr:to>
    <xdr:cxnSp macro="">
      <xdr:nvCxnSpPr>
        <xdr:cNvPr id="67" name="直線コネクタ 66"/>
        <xdr:cNvCxnSpPr/>
      </xdr:nvCxnSpPr>
      <xdr:spPr>
        <a:xfrm flipV="1">
          <a:off x="2019300" y="55010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12700</xdr:rowOff>
    </xdr:from>
    <xdr:to xmlns:xdr="http://schemas.openxmlformats.org/drawingml/2006/spreadsheetDrawing">
      <xdr:col>15</xdr:col>
      <xdr:colOff>101600</xdr:colOff>
      <xdr:row>36</xdr:row>
      <xdr:rowOff>114300</xdr:rowOff>
    </xdr:to>
    <xdr:sp macro="" textlink="">
      <xdr:nvSpPr>
        <xdr:cNvPr id="68" name="フローチャート: 判断 67"/>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105410</xdr:rowOff>
    </xdr:from>
    <xdr:ext cx="532130" cy="259080"/>
    <xdr:sp macro="" textlink="">
      <xdr:nvSpPr>
        <xdr:cNvPr id="69" name="テキスト ボックス 68"/>
        <xdr:cNvSpPr txBox="1"/>
      </xdr:nvSpPr>
      <xdr:spPr>
        <a:xfrm>
          <a:off x="2640965" y="6277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45720</xdr:rowOff>
    </xdr:from>
    <xdr:to xmlns:xdr="http://schemas.openxmlformats.org/drawingml/2006/spreadsheetDrawing">
      <xdr:col>10</xdr:col>
      <xdr:colOff>114300</xdr:colOff>
      <xdr:row>32</xdr:row>
      <xdr:rowOff>123825</xdr:rowOff>
    </xdr:to>
    <xdr:cxnSp macro="">
      <xdr:nvCxnSpPr>
        <xdr:cNvPr id="70" name="直線コネクタ 69"/>
        <xdr:cNvCxnSpPr/>
      </xdr:nvCxnSpPr>
      <xdr:spPr>
        <a:xfrm flipV="1">
          <a:off x="1130300" y="553212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37465</xdr:rowOff>
    </xdr:from>
    <xdr:to xmlns:xdr="http://schemas.openxmlformats.org/drawingml/2006/spreadsheetDrawing">
      <xdr:col>10</xdr:col>
      <xdr:colOff>165100</xdr:colOff>
      <xdr:row>36</xdr:row>
      <xdr:rowOff>139065</xdr:rowOff>
    </xdr:to>
    <xdr:sp macro="" textlink="">
      <xdr:nvSpPr>
        <xdr:cNvPr id="71" name="フローチャート: 判断 70"/>
        <xdr:cNvSpPr/>
      </xdr:nvSpPr>
      <xdr:spPr>
        <a:xfrm>
          <a:off x="1968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130175</xdr:rowOff>
    </xdr:from>
    <xdr:ext cx="532130" cy="259080"/>
    <xdr:sp macro="" textlink="">
      <xdr:nvSpPr>
        <xdr:cNvPr id="72" name="テキスト ボックス 71"/>
        <xdr:cNvSpPr txBox="1"/>
      </xdr:nvSpPr>
      <xdr:spPr>
        <a:xfrm>
          <a:off x="1751965" y="6302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97790</xdr:rowOff>
    </xdr:from>
    <xdr:to xmlns:xdr="http://schemas.openxmlformats.org/drawingml/2006/spreadsheetDrawing">
      <xdr:col>6</xdr:col>
      <xdr:colOff>38100</xdr:colOff>
      <xdr:row>37</xdr:row>
      <xdr:rowOff>27940</xdr:rowOff>
    </xdr:to>
    <xdr:sp macro="" textlink="">
      <xdr:nvSpPr>
        <xdr:cNvPr id="73" name="フローチャート: 判断 72"/>
        <xdr:cNvSpPr/>
      </xdr:nvSpPr>
      <xdr:spPr>
        <a:xfrm>
          <a:off x="1079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19050</xdr:rowOff>
    </xdr:from>
    <xdr:ext cx="532130" cy="256540"/>
    <xdr:sp macro="" textlink="">
      <xdr:nvSpPr>
        <xdr:cNvPr id="74" name="テキスト ボックス 73"/>
        <xdr:cNvSpPr txBox="1"/>
      </xdr:nvSpPr>
      <xdr:spPr>
        <a:xfrm>
          <a:off x="862965" y="6362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45085</xdr:rowOff>
    </xdr:from>
    <xdr:to xmlns:xdr="http://schemas.openxmlformats.org/drawingml/2006/spreadsheetDrawing">
      <xdr:col>24</xdr:col>
      <xdr:colOff>114300</xdr:colOff>
      <xdr:row>30</xdr:row>
      <xdr:rowOff>146685</xdr:rowOff>
    </xdr:to>
    <xdr:sp macro="" textlink="">
      <xdr:nvSpPr>
        <xdr:cNvPr id="80" name="楕円 79"/>
        <xdr:cNvSpPr/>
      </xdr:nvSpPr>
      <xdr:spPr>
        <a:xfrm>
          <a:off x="45847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169545</xdr:rowOff>
    </xdr:from>
    <xdr:ext cx="598805" cy="256540"/>
    <xdr:sp macro="" textlink="">
      <xdr:nvSpPr>
        <xdr:cNvPr id="81" name="人件費該当値テキスト"/>
        <xdr:cNvSpPr txBox="1"/>
      </xdr:nvSpPr>
      <xdr:spPr>
        <a:xfrm>
          <a:off x="4686300" y="51415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49530</xdr:rowOff>
    </xdr:from>
    <xdr:to xmlns:xdr="http://schemas.openxmlformats.org/drawingml/2006/spreadsheetDrawing">
      <xdr:col>20</xdr:col>
      <xdr:colOff>38100</xdr:colOff>
      <xdr:row>31</xdr:row>
      <xdr:rowOff>151130</xdr:rowOff>
    </xdr:to>
    <xdr:sp macro="" textlink="">
      <xdr:nvSpPr>
        <xdr:cNvPr id="82" name="楕円 81"/>
        <xdr:cNvSpPr/>
      </xdr:nvSpPr>
      <xdr:spPr>
        <a:xfrm>
          <a:off x="3746500" y="53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29</xdr:row>
      <xdr:rowOff>167640</xdr:rowOff>
    </xdr:from>
    <xdr:ext cx="596265" cy="256540"/>
    <xdr:sp macro="" textlink="">
      <xdr:nvSpPr>
        <xdr:cNvPr id="83" name="テキスト ボックス 82"/>
        <xdr:cNvSpPr txBox="1"/>
      </xdr:nvSpPr>
      <xdr:spPr>
        <a:xfrm>
          <a:off x="3497580" y="51396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135255</xdr:rowOff>
    </xdr:from>
    <xdr:to xmlns:xdr="http://schemas.openxmlformats.org/drawingml/2006/spreadsheetDrawing">
      <xdr:col>15</xdr:col>
      <xdr:colOff>101600</xdr:colOff>
      <xdr:row>32</xdr:row>
      <xdr:rowOff>65405</xdr:rowOff>
    </xdr:to>
    <xdr:sp macro="" textlink="">
      <xdr:nvSpPr>
        <xdr:cNvPr id="84" name="楕円 83"/>
        <xdr:cNvSpPr/>
      </xdr:nvSpPr>
      <xdr:spPr>
        <a:xfrm>
          <a:off x="2857500" y="54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81915</xdr:rowOff>
    </xdr:from>
    <xdr:ext cx="596265" cy="259080"/>
    <xdr:sp macro="" textlink="">
      <xdr:nvSpPr>
        <xdr:cNvPr id="85" name="テキスト ボックス 84"/>
        <xdr:cNvSpPr txBox="1"/>
      </xdr:nvSpPr>
      <xdr:spPr>
        <a:xfrm>
          <a:off x="2608580" y="52254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166370</xdr:rowOff>
    </xdr:from>
    <xdr:to xmlns:xdr="http://schemas.openxmlformats.org/drawingml/2006/spreadsheetDrawing">
      <xdr:col>10</xdr:col>
      <xdr:colOff>165100</xdr:colOff>
      <xdr:row>32</xdr:row>
      <xdr:rowOff>96520</xdr:rowOff>
    </xdr:to>
    <xdr:sp macro="" textlink="">
      <xdr:nvSpPr>
        <xdr:cNvPr id="86" name="楕円 85"/>
        <xdr:cNvSpPr/>
      </xdr:nvSpPr>
      <xdr:spPr>
        <a:xfrm>
          <a:off x="1968500" y="54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30</xdr:row>
      <xdr:rowOff>113030</xdr:rowOff>
    </xdr:from>
    <xdr:ext cx="596265" cy="259080"/>
    <xdr:sp macro="" textlink="">
      <xdr:nvSpPr>
        <xdr:cNvPr id="87" name="テキスト ボックス 86"/>
        <xdr:cNvSpPr txBox="1"/>
      </xdr:nvSpPr>
      <xdr:spPr>
        <a:xfrm>
          <a:off x="1719580" y="52565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73025</xdr:rowOff>
    </xdr:from>
    <xdr:to xmlns:xdr="http://schemas.openxmlformats.org/drawingml/2006/spreadsheetDrawing">
      <xdr:col>6</xdr:col>
      <xdr:colOff>38100</xdr:colOff>
      <xdr:row>33</xdr:row>
      <xdr:rowOff>3175</xdr:rowOff>
    </xdr:to>
    <xdr:sp macro="" textlink="">
      <xdr:nvSpPr>
        <xdr:cNvPr id="88" name="楕円 87"/>
        <xdr:cNvSpPr/>
      </xdr:nvSpPr>
      <xdr:spPr>
        <a:xfrm>
          <a:off x="1079500" y="55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31</xdr:row>
      <xdr:rowOff>19685</xdr:rowOff>
    </xdr:from>
    <xdr:ext cx="596265" cy="256540"/>
    <xdr:sp macro="" textlink="">
      <xdr:nvSpPr>
        <xdr:cNvPr id="89" name="テキスト ボックス 88"/>
        <xdr:cNvSpPr txBox="1"/>
      </xdr:nvSpPr>
      <xdr:spPr>
        <a:xfrm>
          <a:off x="830580" y="533463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98" name="テキスト ボックス 97"/>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6380" cy="259080"/>
    <xdr:sp macro="" textlink="">
      <xdr:nvSpPr>
        <xdr:cNvPr id="101" name="テキスト ボックス 100"/>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090" cy="259080"/>
    <xdr:sp macro="" textlink="">
      <xdr:nvSpPr>
        <xdr:cNvPr id="103" name="テキスト ボックス 102"/>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090" cy="256540"/>
    <xdr:sp macro="" textlink="">
      <xdr:nvSpPr>
        <xdr:cNvPr id="105" name="テキスト ボックス 104"/>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07" name="テキスト ボックス 106"/>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090" cy="259080"/>
    <xdr:sp macro="" textlink="">
      <xdr:nvSpPr>
        <xdr:cNvPr id="109" name="テキスト ボックス 108"/>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260" cy="256540"/>
    <xdr:sp macro="" textlink="">
      <xdr:nvSpPr>
        <xdr:cNvPr id="111" name="テキスト ボックス 110"/>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171450</xdr:rowOff>
    </xdr:from>
    <xdr:to xmlns:xdr="http://schemas.openxmlformats.org/drawingml/2006/spreadsheetDrawing">
      <xdr:col>24</xdr:col>
      <xdr:colOff>62865</xdr:colOff>
      <xdr:row>58</xdr:row>
      <xdr:rowOff>95885</xdr:rowOff>
    </xdr:to>
    <xdr:cxnSp macro="">
      <xdr:nvCxnSpPr>
        <xdr:cNvPr id="113" name="直線コネクタ 112"/>
        <xdr:cNvCxnSpPr/>
      </xdr:nvCxnSpPr>
      <xdr:spPr>
        <a:xfrm flipV="1">
          <a:off x="4633595" y="8743950"/>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99695</xdr:rowOff>
    </xdr:from>
    <xdr:ext cx="534670" cy="256540"/>
    <xdr:sp macro="" textlink="">
      <xdr:nvSpPr>
        <xdr:cNvPr id="114" name="物件費最小値テキスト"/>
        <xdr:cNvSpPr txBox="1"/>
      </xdr:nvSpPr>
      <xdr:spPr>
        <a:xfrm>
          <a:off x="4686300" y="100437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95885</xdr:rowOff>
    </xdr:from>
    <xdr:to xmlns:xdr="http://schemas.openxmlformats.org/drawingml/2006/spreadsheetDrawing">
      <xdr:col>24</xdr:col>
      <xdr:colOff>152400</xdr:colOff>
      <xdr:row>58</xdr:row>
      <xdr:rowOff>95885</xdr:rowOff>
    </xdr:to>
    <xdr:cxnSp macro="">
      <xdr:nvCxnSpPr>
        <xdr:cNvPr id="115" name="直線コネクタ 114"/>
        <xdr:cNvCxnSpPr/>
      </xdr:nvCxnSpPr>
      <xdr:spPr>
        <a:xfrm>
          <a:off x="4546600" y="1003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118110</xdr:rowOff>
    </xdr:from>
    <xdr:ext cx="598805" cy="259080"/>
    <xdr:sp macro="" textlink="">
      <xdr:nvSpPr>
        <xdr:cNvPr id="116" name="物件費最大値テキスト"/>
        <xdr:cNvSpPr txBox="1"/>
      </xdr:nvSpPr>
      <xdr:spPr>
        <a:xfrm>
          <a:off x="4686300" y="851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171450</xdr:rowOff>
    </xdr:from>
    <xdr:to xmlns:xdr="http://schemas.openxmlformats.org/drawingml/2006/spreadsheetDrawing">
      <xdr:col>24</xdr:col>
      <xdr:colOff>152400</xdr:colOff>
      <xdr:row>50</xdr:row>
      <xdr:rowOff>171450</xdr:rowOff>
    </xdr:to>
    <xdr:cxnSp macro="">
      <xdr:nvCxnSpPr>
        <xdr:cNvPr id="117" name="直線コネクタ 116"/>
        <xdr:cNvCxnSpPr/>
      </xdr:nvCxnSpPr>
      <xdr:spPr>
        <a:xfrm>
          <a:off x="4546600" y="874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57785</xdr:rowOff>
    </xdr:from>
    <xdr:to xmlns:xdr="http://schemas.openxmlformats.org/drawingml/2006/spreadsheetDrawing">
      <xdr:col>24</xdr:col>
      <xdr:colOff>63500</xdr:colOff>
      <xdr:row>58</xdr:row>
      <xdr:rowOff>60960</xdr:rowOff>
    </xdr:to>
    <xdr:cxnSp macro="">
      <xdr:nvCxnSpPr>
        <xdr:cNvPr id="118" name="直線コネクタ 117"/>
        <xdr:cNvCxnSpPr/>
      </xdr:nvCxnSpPr>
      <xdr:spPr>
        <a:xfrm flipV="1">
          <a:off x="3797300" y="100018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116205</xdr:rowOff>
    </xdr:from>
    <xdr:ext cx="598805" cy="259080"/>
    <xdr:sp macro="" textlink="">
      <xdr:nvSpPr>
        <xdr:cNvPr id="119" name="物件費平均値テキスト"/>
        <xdr:cNvSpPr txBox="1"/>
      </xdr:nvSpPr>
      <xdr:spPr>
        <a:xfrm>
          <a:off x="4686300" y="97174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93345</xdr:rowOff>
    </xdr:from>
    <xdr:to xmlns:xdr="http://schemas.openxmlformats.org/drawingml/2006/spreadsheetDrawing">
      <xdr:col>24</xdr:col>
      <xdr:colOff>114300</xdr:colOff>
      <xdr:row>58</xdr:row>
      <xdr:rowOff>23495</xdr:rowOff>
    </xdr:to>
    <xdr:sp macro="" textlink="">
      <xdr:nvSpPr>
        <xdr:cNvPr id="120" name="フローチャート: 判断 119"/>
        <xdr:cNvSpPr/>
      </xdr:nvSpPr>
      <xdr:spPr>
        <a:xfrm>
          <a:off x="45847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60960</xdr:rowOff>
    </xdr:from>
    <xdr:to xmlns:xdr="http://schemas.openxmlformats.org/drawingml/2006/spreadsheetDrawing">
      <xdr:col>19</xdr:col>
      <xdr:colOff>177800</xdr:colOff>
      <xdr:row>58</xdr:row>
      <xdr:rowOff>71755</xdr:rowOff>
    </xdr:to>
    <xdr:cxnSp macro="">
      <xdr:nvCxnSpPr>
        <xdr:cNvPr id="121" name="直線コネクタ 120"/>
        <xdr:cNvCxnSpPr/>
      </xdr:nvCxnSpPr>
      <xdr:spPr>
        <a:xfrm flipV="1">
          <a:off x="2908300" y="100050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148590</xdr:rowOff>
    </xdr:from>
    <xdr:to xmlns:xdr="http://schemas.openxmlformats.org/drawingml/2006/spreadsheetDrawing">
      <xdr:col>20</xdr:col>
      <xdr:colOff>38100</xdr:colOff>
      <xdr:row>58</xdr:row>
      <xdr:rowOff>78740</xdr:rowOff>
    </xdr:to>
    <xdr:sp macro="" textlink="">
      <xdr:nvSpPr>
        <xdr:cNvPr id="122" name="フローチャート: 判断 121"/>
        <xdr:cNvSpPr/>
      </xdr:nvSpPr>
      <xdr:spPr>
        <a:xfrm>
          <a:off x="3746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95250</xdr:rowOff>
    </xdr:from>
    <xdr:ext cx="532130" cy="259080"/>
    <xdr:sp macro="" textlink="">
      <xdr:nvSpPr>
        <xdr:cNvPr id="123" name="テキスト ボックス 122"/>
        <xdr:cNvSpPr txBox="1"/>
      </xdr:nvSpPr>
      <xdr:spPr>
        <a:xfrm>
          <a:off x="3529965" y="9696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71755</xdr:rowOff>
    </xdr:from>
    <xdr:to xmlns:xdr="http://schemas.openxmlformats.org/drawingml/2006/spreadsheetDrawing">
      <xdr:col>15</xdr:col>
      <xdr:colOff>50800</xdr:colOff>
      <xdr:row>58</xdr:row>
      <xdr:rowOff>79375</xdr:rowOff>
    </xdr:to>
    <xdr:cxnSp macro="">
      <xdr:nvCxnSpPr>
        <xdr:cNvPr id="124" name="直線コネクタ 123"/>
        <xdr:cNvCxnSpPr/>
      </xdr:nvCxnSpPr>
      <xdr:spPr>
        <a:xfrm flipV="1">
          <a:off x="2019300" y="100158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151130</xdr:rowOff>
    </xdr:from>
    <xdr:to xmlns:xdr="http://schemas.openxmlformats.org/drawingml/2006/spreadsheetDrawing">
      <xdr:col>15</xdr:col>
      <xdr:colOff>101600</xdr:colOff>
      <xdr:row>58</xdr:row>
      <xdr:rowOff>81280</xdr:rowOff>
    </xdr:to>
    <xdr:sp macro="" textlink="">
      <xdr:nvSpPr>
        <xdr:cNvPr id="125" name="フローチャート: 判断 124"/>
        <xdr:cNvSpPr/>
      </xdr:nvSpPr>
      <xdr:spPr>
        <a:xfrm>
          <a:off x="2857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97790</xdr:rowOff>
    </xdr:from>
    <xdr:ext cx="532130" cy="256540"/>
    <xdr:sp macro="" textlink="">
      <xdr:nvSpPr>
        <xdr:cNvPr id="126" name="テキスト ボックス 125"/>
        <xdr:cNvSpPr txBox="1"/>
      </xdr:nvSpPr>
      <xdr:spPr>
        <a:xfrm>
          <a:off x="2640965" y="9698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79375</xdr:rowOff>
    </xdr:from>
    <xdr:to xmlns:xdr="http://schemas.openxmlformats.org/drawingml/2006/spreadsheetDrawing">
      <xdr:col>10</xdr:col>
      <xdr:colOff>114300</xdr:colOff>
      <xdr:row>58</xdr:row>
      <xdr:rowOff>93980</xdr:rowOff>
    </xdr:to>
    <xdr:cxnSp macro="">
      <xdr:nvCxnSpPr>
        <xdr:cNvPr id="127" name="直線コネクタ 126"/>
        <xdr:cNvCxnSpPr/>
      </xdr:nvCxnSpPr>
      <xdr:spPr>
        <a:xfrm flipV="1">
          <a:off x="1130300" y="100234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160655</xdr:rowOff>
    </xdr:from>
    <xdr:to xmlns:xdr="http://schemas.openxmlformats.org/drawingml/2006/spreadsheetDrawing">
      <xdr:col>10</xdr:col>
      <xdr:colOff>165100</xdr:colOff>
      <xdr:row>58</xdr:row>
      <xdr:rowOff>90805</xdr:rowOff>
    </xdr:to>
    <xdr:sp macro="" textlink="">
      <xdr:nvSpPr>
        <xdr:cNvPr id="128" name="フローチャート: 判断 127"/>
        <xdr:cNvSpPr/>
      </xdr:nvSpPr>
      <xdr:spPr>
        <a:xfrm>
          <a:off x="1968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107315</xdr:rowOff>
    </xdr:from>
    <xdr:ext cx="532130" cy="259080"/>
    <xdr:sp macro="" textlink="">
      <xdr:nvSpPr>
        <xdr:cNvPr id="129" name="テキスト ボックス 128"/>
        <xdr:cNvSpPr txBox="1"/>
      </xdr:nvSpPr>
      <xdr:spPr>
        <a:xfrm>
          <a:off x="1751965" y="97085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164465</xdr:rowOff>
    </xdr:from>
    <xdr:to xmlns:xdr="http://schemas.openxmlformats.org/drawingml/2006/spreadsheetDrawing">
      <xdr:col>6</xdr:col>
      <xdr:colOff>38100</xdr:colOff>
      <xdr:row>58</xdr:row>
      <xdr:rowOff>94615</xdr:rowOff>
    </xdr:to>
    <xdr:sp macro="" textlink="">
      <xdr:nvSpPr>
        <xdr:cNvPr id="130" name="フローチャート: 判断 129"/>
        <xdr:cNvSpPr/>
      </xdr:nvSpPr>
      <xdr:spPr>
        <a:xfrm>
          <a:off x="1079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111125</xdr:rowOff>
    </xdr:from>
    <xdr:ext cx="532130" cy="256540"/>
    <xdr:sp macro="" textlink="">
      <xdr:nvSpPr>
        <xdr:cNvPr id="131" name="テキスト ボックス 130"/>
        <xdr:cNvSpPr txBox="1"/>
      </xdr:nvSpPr>
      <xdr:spPr>
        <a:xfrm>
          <a:off x="862965" y="97123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6985</xdr:rowOff>
    </xdr:from>
    <xdr:to xmlns:xdr="http://schemas.openxmlformats.org/drawingml/2006/spreadsheetDrawing">
      <xdr:col>24</xdr:col>
      <xdr:colOff>114300</xdr:colOff>
      <xdr:row>58</xdr:row>
      <xdr:rowOff>109220</xdr:rowOff>
    </xdr:to>
    <xdr:sp macro="" textlink="">
      <xdr:nvSpPr>
        <xdr:cNvPr id="137" name="楕円 136"/>
        <xdr:cNvSpPr/>
      </xdr:nvSpPr>
      <xdr:spPr>
        <a:xfrm>
          <a:off x="45847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93345</xdr:rowOff>
    </xdr:from>
    <xdr:ext cx="534670" cy="259080"/>
    <xdr:sp macro="" textlink="">
      <xdr:nvSpPr>
        <xdr:cNvPr id="138" name="物件費該当値テキスト"/>
        <xdr:cNvSpPr txBox="1"/>
      </xdr:nvSpPr>
      <xdr:spPr>
        <a:xfrm>
          <a:off x="4686300" y="9865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10160</xdr:rowOff>
    </xdr:from>
    <xdr:to xmlns:xdr="http://schemas.openxmlformats.org/drawingml/2006/spreadsheetDrawing">
      <xdr:col>20</xdr:col>
      <xdr:colOff>38100</xdr:colOff>
      <xdr:row>58</xdr:row>
      <xdr:rowOff>111760</xdr:rowOff>
    </xdr:to>
    <xdr:sp macro="" textlink="">
      <xdr:nvSpPr>
        <xdr:cNvPr id="139" name="楕円 138"/>
        <xdr:cNvSpPr/>
      </xdr:nvSpPr>
      <xdr:spPr>
        <a:xfrm>
          <a:off x="3746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102870</xdr:rowOff>
    </xdr:from>
    <xdr:ext cx="532130" cy="259080"/>
    <xdr:sp macro="" textlink="">
      <xdr:nvSpPr>
        <xdr:cNvPr id="140" name="テキスト ボックス 139"/>
        <xdr:cNvSpPr txBox="1"/>
      </xdr:nvSpPr>
      <xdr:spPr>
        <a:xfrm>
          <a:off x="3529965" y="10046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20955</xdr:rowOff>
    </xdr:from>
    <xdr:to xmlns:xdr="http://schemas.openxmlformats.org/drawingml/2006/spreadsheetDrawing">
      <xdr:col>15</xdr:col>
      <xdr:colOff>101600</xdr:colOff>
      <xdr:row>58</xdr:row>
      <xdr:rowOff>122555</xdr:rowOff>
    </xdr:to>
    <xdr:sp macro="" textlink="">
      <xdr:nvSpPr>
        <xdr:cNvPr id="141" name="楕円 140"/>
        <xdr:cNvSpPr/>
      </xdr:nvSpPr>
      <xdr:spPr>
        <a:xfrm>
          <a:off x="2857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113665</xdr:rowOff>
    </xdr:from>
    <xdr:ext cx="532130" cy="258445"/>
    <xdr:sp macro="" textlink="">
      <xdr:nvSpPr>
        <xdr:cNvPr id="142" name="テキスト ボックス 141"/>
        <xdr:cNvSpPr txBox="1"/>
      </xdr:nvSpPr>
      <xdr:spPr>
        <a:xfrm>
          <a:off x="2640965" y="100577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29210</xdr:rowOff>
    </xdr:from>
    <xdr:to xmlns:xdr="http://schemas.openxmlformats.org/drawingml/2006/spreadsheetDrawing">
      <xdr:col>10</xdr:col>
      <xdr:colOff>165100</xdr:colOff>
      <xdr:row>58</xdr:row>
      <xdr:rowOff>130175</xdr:rowOff>
    </xdr:to>
    <xdr:sp macro="" textlink="">
      <xdr:nvSpPr>
        <xdr:cNvPr id="143" name="楕円 142"/>
        <xdr:cNvSpPr/>
      </xdr:nvSpPr>
      <xdr:spPr>
        <a:xfrm>
          <a:off x="1968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121285</xdr:rowOff>
    </xdr:from>
    <xdr:ext cx="532130" cy="256540"/>
    <xdr:sp macro="" textlink="">
      <xdr:nvSpPr>
        <xdr:cNvPr id="144" name="テキスト ボックス 143"/>
        <xdr:cNvSpPr txBox="1"/>
      </xdr:nvSpPr>
      <xdr:spPr>
        <a:xfrm>
          <a:off x="1751965" y="100653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43180</xdr:rowOff>
    </xdr:from>
    <xdr:to xmlns:xdr="http://schemas.openxmlformats.org/drawingml/2006/spreadsheetDrawing">
      <xdr:col>6</xdr:col>
      <xdr:colOff>38100</xdr:colOff>
      <xdr:row>58</xdr:row>
      <xdr:rowOff>144780</xdr:rowOff>
    </xdr:to>
    <xdr:sp macro="" textlink="">
      <xdr:nvSpPr>
        <xdr:cNvPr id="145" name="楕円 144"/>
        <xdr:cNvSpPr/>
      </xdr:nvSpPr>
      <xdr:spPr>
        <a:xfrm>
          <a:off x="10795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135890</xdr:rowOff>
    </xdr:from>
    <xdr:ext cx="532130" cy="259080"/>
    <xdr:sp macro="" textlink="">
      <xdr:nvSpPr>
        <xdr:cNvPr id="146" name="テキスト ボックス 145"/>
        <xdr:cNvSpPr txBox="1"/>
      </xdr:nvSpPr>
      <xdr:spPr>
        <a:xfrm>
          <a:off x="862965" y="100799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5" name="テキスト ボックス 154"/>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6380" cy="259080"/>
    <xdr:sp macro="" textlink="">
      <xdr:nvSpPr>
        <xdr:cNvPr id="158" name="テキスト ボックス 157"/>
        <xdr:cNvSpPr txBox="1"/>
      </xdr:nvSpPr>
      <xdr:spPr>
        <a:xfrm>
          <a:off x="513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6540"/>
    <xdr:sp macro="" textlink="">
      <xdr:nvSpPr>
        <xdr:cNvPr id="162" name="テキスト ボックス 161"/>
        <xdr:cNvSpPr txBox="1"/>
      </xdr:nvSpPr>
      <xdr:spPr>
        <a:xfrm>
          <a:off x="230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6" name="テキスト ボックス 165"/>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6540"/>
    <xdr:sp macro="" textlink="">
      <xdr:nvSpPr>
        <xdr:cNvPr id="168" name="テキスト ボックス 167"/>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73025</xdr:rowOff>
    </xdr:from>
    <xdr:to xmlns:xdr="http://schemas.openxmlformats.org/drawingml/2006/spreadsheetDrawing">
      <xdr:col>24</xdr:col>
      <xdr:colOff>62865</xdr:colOff>
      <xdr:row>78</xdr:row>
      <xdr:rowOff>169545</xdr:rowOff>
    </xdr:to>
    <xdr:cxnSp macro="">
      <xdr:nvCxnSpPr>
        <xdr:cNvPr id="170" name="直線コネクタ 169"/>
        <xdr:cNvCxnSpPr/>
      </xdr:nvCxnSpPr>
      <xdr:spPr>
        <a:xfrm flipV="1">
          <a:off x="4633595" y="1207452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xdr:rowOff>
    </xdr:from>
    <xdr:ext cx="469900" cy="259080"/>
    <xdr:sp macro="" textlink="">
      <xdr:nvSpPr>
        <xdr:cNvPr id="171" name="維持補修費最小値テキスト"/>
        <xdr:cNvSpPr txBox="1"/>
      </xdr:nvSpPr>
      <xdr:spPr>
        <a:xfrm>
          <a:off x="4686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169545</xdr:rowOff>
    </xdr:from>
    <xdr:to xmlns:xdr="http://schemas.openxmlformats.org/drawingml/2006/spreadsheetDrawing">
      <xdr:col>24</xdr:col>
      <xdr:colOff>152400</xdr:colOff>
      <xdr:row>78</xdr:row>
      <xdr:rowOff>169545</xdr:rowOff>
    </xdr:to>
    <xdr:cxnSp macro="">
      <xdr:nvCxnSpPr>
        <xdr:cNvPr id="172" name="直線コネクタ 171"/>
        <xdr:cNvCxnSpPr/>
      </xdr:nvCxnSpPr>
      <xdr:spPr>
        <a:xfrm>
          <a:off x="4546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20320</xdr:rowOff>
    </xdr:from>
    <xdr:ext cx="534670" cy="256540"/>
    <xdr:sp macro="" textlink="">
      <xdr:nvSpPr>
        <xdr:cNvPr id="173" name="維持補修費最大値テキスト"/>
        <xdr:cNvSpPr txBox="1"/>
      </xdr:nvSpPr>
      <xdr:spPr>
        <a:xfrm>
          <a:off x="4686300" y="118503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73025</xdr:rowOff>
    </xdr:from>
    <xdr:to xmlns:xdr="http://schemas.openxmlformats.org/drawingml/2006/spreadsheetDrawing">
      <xdr:col>24</xdr:col>
      <xdr:colOff>152400</xdr:colOff>
      <xdr:row>70</xdr:row>
      <xdr:rowOff>73025</xdr:rowOff>
    </xdr:to>
    <xdr:cxnSp macro="">
      <xdr:nvCxnSpPr>
        <xdr:cNvPr id="174" name="直線コネクタ 173"/>
        <xdr:cNvCxnSpPr/>
      </xdr:nvCxnSpPr>
      <xdr:spPr>
        <a:xfrm>
          <a:off x="4546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121285</xdr:rowOff>
    </xdr:from>
    <xdr:to xmlns:xdr="http://schemas.openxmlformats.org/drawingml/2006/spreadsheetDrawing">
      <xdr:col>24</xdr:col>
      <xdr:colOff>63500</xdr:colOff>
      <xdr:row>77</xdr:row>
      <xdr:rowOff>154940</xdr:rowOff>
    </xdr:to>
    <xdr:cxnSp macro="">
      <xdr:nvCxnSpPr>
        <xdr:cNvPr id="175" name="直線コネクタ 174"/>
        <xdr:cNvCxnSpPr/>
      </xdr:nvCxnSpPr>
      <xdr:spPr>
        <a:xfrm flipV="1">
          <a:off x="3797300" y="1332293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139700</xdr:rowOff>
    </xdr:from>
    <xdr:ext cx="534670" cy="259080"/>
    <xdr:sp macro="" textlink="">
      <xdr:nvSpPr>
        <xdr:cNvPr id="176" name="維持補修費平均値テキスト"/>
        <xdr:cNvSpPr txBox="1"/>
      </xdr:nvSpPr>
      <xdr:spPr>
        <a:xfrm>
          <a:off x="4686300" y="12998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116840</xdr:rowOff>
    </xdr:from>
    <xdr:to xmlns:xdr="http://schemas.openxmlformats.org/drawingml/2006/spreadsheetDrawing">
      <xdr:col>24</xdr:col>
      <xdr:colOff>114300</xdr:colOff>
      <xdr:row>77</xdr:row>
      <xdr:rowOff>46990</xdr:rowOff>
    </xdr:to>
    <xdr:sp macro="" textlink="">
      <xdr:nvSpPr>
        <xdr:cNvPr id="177" name="フローチャート: 判断 176"/>
        <xdr:cNvSpPr/>
      </xdr:nvSpPr>
      <xdr:spPr>
        <a:xfrm>
          <a:off x="45847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154940</xdr:rowOff>
    </xdr:from>
    <xdr:to xmlns:xdr="http://schemas.openxmlformats.org/drawingml/2006/spreadsheetDrawing">
      <xdr:col>19</xdr:col>
      <xdr:colOff>177800</xdr:colOff>
      <xdr:row>77</xdr:row>
      <xdr:rowOff>165100</xdr:rowOff>
    </xdr:to>
    <xdr:cxnSp macro="">
      <xdr:nvCxnSpPr>
        <xdr:cNvPr id="178" name="直線コネクタ 177"/>
        <xdr:cNvCxnSpPr/>
      </xdr:nvCxnSpPr>
      <xdr:spPr>
        <a:xfrm flipV="1">
          <a:off x="2908300" y="133565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19050</xdr:rowOff>
    </xdr:from>
    <xdr:to xmlns:xdr="http://schemas.openxmlformats.org/drawingml/2006/spreadsheetDrawing">
      <xdr:col>20</xdr:col>
      <xdr:colOff>38100</xdr:colOff>
      <xdr:row>77</xdr:row>
      <xdr:rowOff>120650</xdr:rowOff>
    </xdr:to>
    <xdr:sp macro="" textlink="">
      <xdr:nvSpPr>
        <xdr:cNvPr id="179" name="フローチャート: 判断 178"/>
        <xdr:cNvSpPr/>
      </xdr:nvSpPr>
      <xdr:spPr>
        <a:xfrm>
          <a:off x="3746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137160</xdr:rowOff>
    </xdr:from>
    <xdr:ext cx="467360" cy="259080"/>
    <xdr:sp macro="" textlink="">
      <xdr:nvSpPr>
        <xdr:cNvPr id="180" name="テキスト ボックス 179"/>
        <xdr:cNvSpPr txBox="1"/>
      </xdr:nvSpPr>
      <xdr:spPr>
        <a:xfrm>
          <a:off x="3562350" y="12995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165100</xdr:rowOff>
    </xdr:from>
    <xdr:to xmlns:xdr="http://schemas.openxmlformats.org/drawingml/2006/spreadsheetDrawing">
      <xdr:col>15</xdr:col>
      <xdr:colOff>50800</xdr:colOff>
      <xdr:row>78</xdr:row>
      <xdr:rowOff>4445</xdr:rowOff>
    </xdr:to>
    <xdr:cxnSp macro="">
      <xdr:nvCxnSpPr>
        <xdr:cNvPr id="181" name="直線コネクタ 180"/>
        <xdr:cNvCxnSpPr/>
      </xdr:nvCxnSpPr>
      <xdr:spPr>
        <a:xfrm flipV="1">
          <a:off x="2019300" y="133667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167005</xdr:rowOff>
    </xdr:from>
    <xdr:to xmlns:xdr="http://schemas.openxmlformats.org/drawingml/2006/spreadsheetDrawing">
      <xdr:col>15</xdr:col>
      <xdr:colOff>101600</xdr:colOff>
      <xdr:row>77</xdr:row>
      <xdr:rowOff>97790</xdr:rowOff>
    </xdr:to>
    <xdr:sp macro="" textlink="">
      <xdr:nvSpPr>
        <xdr:cNvPr id="182" name="フローチャート: 判断 181"/>
        <xdr:cNvSpPr/>
      </xdr:nvSpPr>
      <xdr:spPr>
        <a:xfrm>
          <a:off x="2857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113665</xdr:rowOff>
    </xdr:from>
    <xdr:ext cx="467360" cy="258445"/>
    <xdr:sp macro="" textlink="">
      <xdr:nvSpPr>
        <xdr:cNvPr id="183" name="テキスト ボックス 182"/>
        <xdr:cNvSpPr txBox="1"/>
      </xdr:nvSpPr>
      <xdr:spPr>
        <a:xfrm>
          <a:off x="2673350" y="129724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4445</xdr:rowOff>
    </xdr:from>
    <xdr:to xmlns:xdr="http://schemas.openxmlformats.org/drawingml/2006/spreadsheetDrawing">
      <xdr:col>10</xdr:col>
      <xdr:colOff>114300</xdr:colOff>
      <xdr:row>78</xdr:row>
      <xdr:rowOff>13970</xdr:rowOff>
    </xdr:to>
    <xdr:cxnSp macro="">
      <xdr:nvCxnSpPr>
        <xdr:cNvPr id="184" name="直線コネクタ 183"/>
        <xdr:cNvCxnSpPr/>
      </xdr:nvCxnSpPr>
      <xdr:spPr>
        <a:xfrm flipV="1">
          <a:off x="1130300" y="133775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147955</xdr:rowOff>
    </xdr:from>
    <xdr:to xmlns:xdr="http://schemas.openxmlformats.org/drawingml/2006/spreadsheetDrawing">
      <xdr:col>10</xdr:col>
      <xdr:colOff>165100</xdr:colOff>
      <xdr:row>77</xdr:row>
      <xdr:rowOff>78105</xdr:rowOff>
    </xdr:to>
    <xdr:sp macro="" textlink="">
      <xdr:nvSpPr>
        <xdr:cNvPr id="185" name="フローチャート: 判断 184"/>
        <xdr:cNvSpPr/>
      </xdr:nvSpPr>
      <xdr:spPr>
        <a:xfrm>
          <a:off x="1968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94615</xdr:rowOff>
    </xdr:from>
    <xdr:ext cx="467360" cy="259080"/>
    <xdr:sp macro="" textlink="">
      <xdr:nvSpPr>
        <xdr:cNvPr id="186" name="テキスト ボックス 185"/>
        <xdr:cNvSpPr txBox="1"/>
      </xdr:nvSpPr>
      <xdr:spPr>
        <a:xfrm>
          <a:off x="1784350" y="12953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147955</xdr:rowOff>
    </xdr:from>
    <xdr:to xmlns:xdr="http://schemas.openxmlformats.org/drawingml/2006/spreadsheetDrawing">
      <xdr:col>6</xdr:col>
      <xdr:colOff>38100</xdr:colOff>
      <xdr:row>77</xdr:row>
      <xdr:rowOff>78105</xdr:rowOff>
    </xdr:to>
    <xdr:sp macro="" textlink="">
      <xdr:nvSpPr>
        <xdr:cNvPr id="187" name="フローチャート: 判断 186"/>
        <xdr:cNvSpPr/>
      </xdr:nvSpPr>
      <xdr:spPr>
        <a:xfrm>
          <a:off x="1079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94615</xdr:rowOff>
    </xdr:from>
    <xdr:ext cx="467360" cy="259080"/>
    <xdr:sp macro="" textlink="">
      <xdr:nvSpPr>
        <xdr:cNvPr id="188" name="テキスト ボックス 187"/>
        <xdr:cNvSpPr txBox="1"/>
      </xdr:nvSpPr>
      <xdr:spPr>
        <a:xfrm>
          <a:off x="895350" y="12953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70485</xdr:rowOff>
    </xdr:from>
    <xdr:to xmlns:xdr="http://schemas.openxmlformats.org/drawingml/2006/spreadsheetDrawing">
      <xdr:col>24</xdr:col>
      <xdr:colOff>114300</xdr:colOff>
      <xdr:row>78</xdr:row>
      <xdr:rowOff>635</xdr:rowOff>
    </xdr:to>
    <xdr:sp macro="" textlink="">
      <xdr:nvSpPr>
        <xdr:cNvPr id="194" name="楕円 193"/>
        <xdr:cNvSpPr/>
      </xdr:nvSpPr>
      <xdr:spPr>
        <a:xfrm>
          <a:off x="45847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48895</xdr:rowOff>
    </xdr:from>
    <xdr:ext cx="469900" cy="259080"/>
    <xdr:sp macro="" textlink="">
      <xdr:nvSpPr>
        <xdr:cNvPr id="195" name="維持補修費該当値テキスト"/>
        <xdr:cNvSpPr txBox="1"/>
      </xdr:nvSpPr>
      <xdr:spPr>
        <a:xfrm>
          <a:off x="46863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103505</xdr:rowOff>
    </xdr:from>
    <xdr:to xmlns:xdr="http://schemas.openxmlformats.org/drawingml/2006/spreadsheetDrawing">
      <xdr:col>20</xdr:col>
      <xdr:colOff>38100</xdr:colOff>
      <xdr:row>78</xdr:row>
      <xdr:rowOff>33655</xdr:rowOff>
    </xdr:to>
    <xdr:sp macro="" textlink="">
      <xdr:nvSpPr>
        <xdr:cNvPr id="196" name="楕円 195"/>
        <xdr:cNvSpPr/>
      </xdr:nvSpPr>
      <xdr:spPr>
        <a:xfrm>
          <a:off x="3746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24765</xdr:rowOff>
    </xdr:from>
    <xdr:ext cx="467360" cy="259080"/>
    <xdr:sp macro="" textlink="">
      <xdr:nvSpPr>
        <xdr:cNvPr id="197" name="テキスト ボックス 196"/>
        <xdr:cNvSpPr txBox="1"/>
      </xdr:nvSpPr>
      <xdr:spPr>
        <a:xfrm>
          <a:off x="3562350" y="133978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98" name="楕円 197"/>
        <xdr:cNvSpPr/>
      </xdr:nvSpPr>
      <xdr:spPr>
        <a:xfrm>
          <a:off x="2857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35560</xdr:rowOff>
    </xdr:from>
    <xdr:ext cx="467360" cy="259080"/>
    <xdr:sp macro="" textlink="">
      <xdr:nvSpPr>
        <xdr:cNvPr id="199" name="テキスト ボックス 198"/>
        <xdr:cNvSpPr txBox="1"/>
      </xdr:nvSpPr>
      <xdr:spPr>
        <a:xfrm>
          <a:off x="2673350" y="13408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125095</xdr:rowOff>
    </xdr:from>
    <xdr:to xmlns:xdr="http://schemas.openxmlformats.org/drawingml/2006/spreadsheetDrawing">
      <xdr:col>10</xdr:col>
      <xdr:colOff>165100</xdr:colOff>
      <xdr:row>78</xdr:row>
      <xdr:rowOff>55245</xdr:rowOff>
    </xdr:to>
    <xdr:sp macro="" textlink="">
      <xdr:nvSpPr>
        <xdr:cNvPr id="200" name="楕円 199"/>
        <xdr:cNvSpPr/>
      </xdr:nvSpPr>
      <xdr:spPr>
        <a:xfrm>
          <a:off x="1968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46355</xdr:rowOff>
    </xdr:from>
    <xdr:ext cx="467360" cy="259080"/>
    <xdr:sp macro="" textlink="">
      <xdr:nvSpPr>
        <xdr:cNvPr id="201" name="テキスト ボックス 200"/>
        <xdr:cNvSpPr txBox="1"/>
      </xdr:nvSpPr>
      <xdr:spPr>
        <a:xfrm>
          <a:off x="1784350" y="134194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134620</xdr:rowOff>
    </xdr:from>
    <xdr:to xmlns:xdr="http://schemas.openxmlformats.org/drawingml/2006/spreadsheetDrawing">
      <xdr:col>6</xdr:col>
      <xdr:colOff>38100</xdr:colOff>
      <xdr:row>78</xdr:row>
      <xdr:rowOff>64770</xdr:rowOff>
    </xdr:to>
    <xdr:sp macro="" textlink="">
      <xdr:nvSpPr>
        <xdr:cNvPr id="202" name="楕円 201"/>
        <xdr:cNvSpPr/>
      </xdr:nvSpPr>
      <xdr:spPr>
        <a:xfrm>
          <a:off x="1079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55880</xdr:rowOff>
    </xdr:from>
    <xdr:ext cx="467360" cy="259080"/>
    <xdr:sp macro="" textlink="">
      <xdr:nvSpPr>
        <xdr:cNvPr id="203" name="テキスト ボックス 202"/>
        <xdr:cNvSpPr txBox="1"/>
      </xdr:nvSpPr>
      <xdr:spPr>
        <a:xfrm>
          <a:off x="895350" y="13428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2" name="テキスト ボックス 211"/>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4" name="テキスト ボックス 213"/>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6540"/>
    <xdr:sp macro="" textlink="">
      <xdr:nvSpPr>
        <xdr:cNvPr id="220" name="テキスト ボックス 219"/>
        <xdr:cNvSpPr txBox="1"/>
      </xdr:nvSpPr>
      <xdr:spPr>
        <a:xfrm>
          <a:off x="230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2" name="テキスト ボックス 221"/>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4" name="テキスト ボックス 223"/>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6" name="テキスト ボックス 225"/>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7620</xdr:rowOff>
    </xdr:from>
    <xdr:to xmlns:xdr="http://schemas.openxmlformats.org/drawingml/2006/spreadsheetDrawing">
      <xdr:col>24</xdr:col>
      <xdr:colOff>62865</xdr:colOff>
      <xdr:row>97</xdr:row>
      <xdr:rowOff>153035</xdr:rowOff>
    </xdr:to>
    <xdr:cxnSp macro="">
      <xdr:nvCxnSpPr>
        <xdr:cNvPr id="228" name="直線コネクタ 227"/>
        <xdr:cNvCxnSpPr/>
      </xdr:nvCxnSpPr>
      <xdr:spPr>
        <a:xfrm flipV="1">
          <a:off x="4633595" y="1543812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156845</xdr:rowOff>
    </xdr:from>
    <xdr:ext cx="534670" cy="256540"/>
    <xdr:sp macro="" textlink="">
      <xdr:nvSpPr>
        <xdr:cNvPr id="229" name="扶助費最小値テキスト"/>
        <xdr:cNvSpPr txBox="1"/>
      </xdr:nvSpPr>
      <xdr:spPr>
        <a:xfrm>
          <a:off x="4686300" y="1678749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153035</xdr:rowOff>
    </xdr:from>
    <xdr:to xmlns:xdr="http://schemas.openxmlformats.org/drawingml/2006/spreadsheetDrawing">
      <xdr:col>24</xdr:col>
      <xdr:colOff>152400</xdr:colOff>
      <xdr:row>97</xdr:row>
      <xdr:rowOff>153035</xdr:rowOff>
    </xdr:to>
    <xdr:cxnSp macro="">
      <xdr:nvCxnSpPr>
        <xdr:cNvPr id="230" name="直線コネクタ 229"/>
        <xdr:cNvCxnSpPr/>
      </xdr:nvCxnSpPr>
      <xdr:spPr>
        <a:xfrm>
          <a:off x="4546600" y="1678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125730</xdr:rowOff>
    </xdr:from>
    <xdr:ext cx="598805" cy="259080"/>
    <xdr:sp macro="" textlink="">
      <xdr:nvSpPr>
        <xdr:cNvPr id="231" name="扶助費最大値テキスト"/>
        <xdr:cNvSpPr txBox="1"/>
      </xdr:nvSpPr>
      <xdr:spPr>
        <a:xfrm>
          <a:off x="4686300" y="15213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7620</xdr:rowOff>
    </xdr:from>
    <xdr:to xmlns:xdr="http://schemas.openxmlformats.org/drawingml/2006/spreadsheetDrawing">
      <xdr:col>24</xdr:col>
      <xdr:colOff>152400</xdr:colOff>
      <xdr:row>90</xdr:row>
      <xdr:rowOff>7620</xdr:rowOff>
    </xdr:to>
    <xdr:cxnSp macro="">
      <xdr:nvCxnSpPr>
        <xdr:cNvPr id="232" name="直線コネクタ 231"/>
        <xdr:cNvCxnSpPr/>
      </xdr:nvCxnSpPr>
      <xdr:spPr>
        <a:xfrm>
          <a:off x="4546600" y="1543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52705</xdr:rowOff>
    </xdr:from>
    <xdr:to xmlns:xdr="http://schemas.openxmlformats.org/drawingml/2006/spreadsheetDrawing">
      <xdr:col>24</xdr:col>
      <xdr:colOff>63500</xdr:colOff>
      <xdr:row>96</xdr:row>
      <xdr:rowOff>25400</xdr:rowOff>
    </xdr:to>
    <xdr:cxnSp macro="">
      <xdr:nvCxnSpPr>
        <xdr:cNvPr id="233" name="直線コネクタ 232"/>
        <xdr:cNvCxnSpPr/>
      </xdr:nvCxnSpPr>
      <xdr:spPr>
        <a:xfrm flipV="1">
          <a:off x="3797300" y="16340455"/>
          <a:ext cx="8382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97790</xdr:rowOff>
    </xdr:from>
    <xdr:ext cx="534670" cy="256540"/>
    <xdr:sp macro="" textlink="">
      <xdr:nvSpPr>
        <xdr:cNvPr id="234" name="扶助費平均値テキスト"/>
        <xdr:cNvSpPr txBox="1"/>
      </xdr:nvSpPr>
      <xdr:spPr>
        <a:xfrm>
          <a:off x="4686300" y="1604264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74930</xdr:rowOff>
    </xdr:from>
    <xdr:to xmlns:xdr="http://schemas.openxmlformats.org/drawingml/2006/spreadsheetDrawing">
      <xdr:col>24</xdr:col>
      <xdr:colOff>114300</xdr:colOff>
      <xdr:row>95</xdr:row>
      <xdr:rowOff>5080</xdr:rowOff>
    </xdr:to>
    <xdr:sp macro="" textlink="">
      <xdr:nvSpPr>
        <xdr:cNvPr id="235" name="フローチャート: 判断 234"/>
        <xdr:cNvSpPr/>
      </xdr:nvSpPr>
      <xdr:spPr>
        <a:xfrm>
          <a:off x="4584700" y="1619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25400</xdr:rowOff>
    </xdr:from>
    <xdr:to xmlns:xdr="http://schemas.openxmlformats.org/drawingml/2006/spreadsheetDrawing">
      <xdr:col>19</xdr:col>
      <xdr:colOff>177800</xdr:colOff>
      <xdr:row>96</xdr:row>
      <xdr:rowOff>112395</xdr:rowOff>
    </xdr:to>
    <xdr:cxnSp macro="">
      <xdr:nvCxnSpPr>
        <xdr:cNvPr id="236" name="直線コネクタ 235"/>
        <xdr:cNvCxnSpPr/>
      </xdr:nvCxnSpPr>
      <xdr:spPr>
        <a:xfrm flipV="1">
          <a:off x="2908300" y="1648460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147320</xdr:rowOff>
    </xdr:from>
    <xdr:to xmlns:xdr="http://schemas.openxmlformats.org/drawingml/2006/spreadsheetDrawing">
      <xdr:col>20</xdr:col>
      <xdr:colOff>38100</xdr:colOff>
      <xdr:row>95</xdr:row>
      <xdr:rowOff>77470</xdr:rowOff>
    </xdr:to>
    <xdr:sp macro="" textlink="">
      <xdr:nvSpPr>
        <xdr:cNvPr id="237" name="フローチャート: 判断 236"/>
        <xdr:cNvSpPr/>
      </xdr:nvSpPr>
      <xdr:spPr>
        <a:xfrm>
          <a:off x="3746500" y="1626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93980</xdr:rowOff>
    </xdr:from>
    <xdr:ext cx="532130" cy="259080"/>
    <xdr:sp macro="" textlink="">
      <xdr:nvSpPr>
        <xdr:cNvPr id="238" name="テキスト ボックス 237"/>
        <xdr:cNvSpPr txBox="1"/>
      </xdr:nvSpPr>
      <xdr:spPr>
        <a:xfrm>
          <a:off x="3529965" y="16038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93345</xdr:rowOff>
    </xdr:from>
    <xdr:to xmlns:xdr="http://schemas.openxmlformats.org/drawingml/2006/spreadsheetDrawing">
      <xdr:col>15</xdr:col>
      <xdr:colOff>50800</xdr:colOff>
      <xdr:row>96</xdr:row>
      <xdr:rowOff>112395</xdr:rowOff>
    </xdr:to>
    <xdr:cxnSp macro="">
      <xdr:nvCxnSpPr>
        <xdr:cNvPr id="239" name="直線コネクタ 238"/>
        <xdr:cNvCxnSpPr/>
      </xdr:nvCxnSpPr>
      <xdr:spPr>
        <a:xfrm>
          <a:off x="2019300" y="1638109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71755</xdr:rowOff>
    </xdr:from>
    <xdr:to xmlns:xdr="http://schemas.openxmlformats.org/drawingml/2006/spreadsheetDrawing">
      <xdr:col>15</xdr:col>
      <xdr:colOff>101600</xdr:colOff>
      <xdr:row>96</xdr:row>
      <xdr:rowOff>1905</xdr:rowOff>
    </xdr:to>
    <xdr:sp macro="" textlink="">
      <xdr:nvSpPr>
        <xdr:cNvPr id="240" name="フローチャート: 判断 239"/>
        <xdr:cNvSpPr/>
      </xdr:nvSpPr>
      <xdr:spPr>
        <a:xfrm>
          <a:off x="2857500" y="1635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18415</xdr:rowOff>
    </xdr:from>
    <xdr:ext cx="532130" cy="256540"/>
    <xdr:sp macro="" textlink="">
      <xdr:nvSpPr>
        <xdr:cNvPr id="241" name="テキスト ボックス 240"/>
        <xdr:cNvSpPr txBox="1"/>
      </xdr:nvSpPr>
      <xdr:spPr>
        <a:xfrm>
          <a:off x="2640965" y="161347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93345</xdr:rowOff>
    </xdr:from>
    <xdr:to xmlns:xdr="http://schemas.openxmlformats.org/drawingml/2006/spreadsheetDrawing">
      <xdr:col>10</xdr:col>
      <xdr:colOff>114300</xdr:colOff>
      <xdr:row>97</xdr:row>
      <xdr:rowOff>96520</xdr:rowOff>
    </xdr:to>
    <xdr:cxnSp macro="">
      <xdr:nvCxnSpPr>
        <xdr:cNvPr id="242" name="直線コネクタ 241"/>
        <xdr:cNvCxnSpPr/>
      </xdr:nvCxnSpPr>
      <xdr:spPr>
        <a:xfrm flipV="1">
          <a:off x="1130300" y="16381095"/>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97790</xdr:rowOff>
    </xdr:from>
    <xdr:to xmlns:xdr="http://schemas.openxmlformats.org/drawingml/2006/spreadsheetDrawing">
      <xdr:col>10</xdr:col>
      <xdr:colOff>165100</xdr:colOff>
      <xdr:row>95</xdr:row>
      <xdr:rowOff>27940</xdr:rowOff>
    </xdr:to>
    <xdr:sp macro="" textlink="">
      <xdr:nvSpPr>
        <xdr:cNvPr id="243" name="フローチャート: 判断 242"/>
        <xdr:cNvSpPr/>
      </xdr:nvSpPr>
      <xdr:spPr>
        <a:xfrm>
          <a:off x="1968500" y="1621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44450</xdr:rowOff>
    </xdr:from>
    <xdr:ext cx="532130" cy="259080"/>
    <xdr:sp macro="" textlink="">
      <xdr:nvSpPr>
        <xdr:cNvPr id="244" name="テキスト ボックス 243"/>
        <xdr:cNvSpPr txBox="1"/>
      </xdr:nvSpPr>
      <xdr:spPr>
        <a:xfrm>
          <a:off x="1751965" y="15989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99695</xdr:rowOff>
    </xdr:from>
    <xdr:to xmlns:xdr="http://schemas.openxmlformats.org/drawingml/2006/spreadsheetDrawing">
      <xdr:col>6</xdr:col>
      <xdr:colOff>38100</xdr:colOff>
      <xdr:row>97</xdr:row>
      <xdr:rowOff>29845</xdr:rowOff>
    </xdr:to>
    <xdr:sp macro="" textlink="">
      <xdr:nvSpPr>
        <xdr:cNvPr id="245" name="フローチャート: 判断 244"/>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46355</xdr:rowOff>
    </xdr:from>
    <xdr:ext cx="532130" cy="259080"/>
    <xdr:sp macro="" textlink="">
      <xdr:nvSpPr>
        <xdr:cNvPr id="246" name="テキスト ボックス 245"/>
        <xdr:cNvSpPr txBox="1"/>
      </xdr:nvSpPr>
      <xdr:spPr>
        <a:xfrm>
          <a:off x="862965" y="16334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1905</xdr:rowOff>
    </xdr:from>
    <xdr:to xmlns:xdr="http://schemas.openxmlformats.org/drawingml/2006/spreadsheetDrawing">
      <xdr:col>24</xdr:col>
      <xdr:colOff>114300</xdr:colOff>
      <xdr:row>95</xdr:row>
      <xdr:rowOff>103505</xdr:rowOff>
    </xdr:to>
    <xdr:sp macro="" textlink="">
      <xdr:nvSpPr>
        <xdr:cNvPr id="252" name="楕円 251"/>
        <xdr:cNvSpPr/>
      </xdr:nvSpPr>
      <xdr:spPr>
        <a:xfrm>
          <a:off x="4584700" y="162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151765</xdr:rowOff>
    </xdr:from>
    <xdr:ext cx="534670" cy="259080"/>
    <xdr:sp macro="" textlink="">
      <xdr:nvSpPr>
        <xdr:cNvPr id="253" name="扶助費該当値テキスト"/>
        <xdr:cNvSpPr txBox="1"/>
      </xdr:nvSpPr>
      <xdr:spPr>
        <a:xfrm>
          <a:off x="4686300" y="16268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146050</xdr:rowOff>
    </xdr:from>
    <xdr:to xmlns:xdr="http://schemas.openxmlformats.org/drawingml/2006/spreadsheetDrawing">
      <xdr:col>20</xdr:col>
      <xdr:colOff>38100</xdr:colOff>
      <xdr:row>96</xdr:row>
      <xdr:rowOff>76200</xdr:rowOff>
    </xdr:to>
    <xdr:sp macro="" textlink="">
      <xdr:nvSpPr>
        <xdr:cNvPr id="254" name="楕円 253"/>
        <xdr:cNvSpPr/>
      </xdr:nvSpPr>
      <xdr:spPr>
        <a:xfrm>
          <a:off x="37465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67310</xdr:rowOff>
    </xdr:from>
    <xdr:ext cx="532130" cy="259080"/>
    <xdr:sp macro="" textlink="">
      <xdr:nvSpPr>
        <xdr:cNvPr id="255" name="テキスト ボックス 254"/>
        <xdr:cNvSpPr txBox="1"/>
      </xdr:nvSpPr>
      <xdr:spPr>
        <a:xfrm>
          <a:off x="3529965" y="16526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61595</xdr:rowOff>
    </xdr:from>
    <xdr:to xmlns:xdr="http://schemas.openxmlformats.org/drawingml/2006/spreadsheetDrawing">
      <xdr:col>15</xdr:col>
      <xdr:colOff>101600</xdr:colOff>
      <xdr:row>96</xdr:row>
      <xdr:rowOff>163195</xdr:rowOff>
    </xdr:to>
    <xdr:sp macro="" textlink="">
      <xdr:nvSpPr>
        <xdr:cNvPr id="256" name="楕円 255"/>
        <xdr:cNvSpPr/>
      </xdr:nvSpPr>
      <xdr:spPr>
        <a:xfrm>
          <a:off x="2857500" y="165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154940</xdr:rowOff>
    </xdr:from>
    <xdr:ext cx="532130" cy="256540"/>
    <xdr:sp macro="" textlink="">
      <xdr:nvSpPr>
        <xdr:cNvPr id="257" name="テキスト ボックス 256"/>
        <xdr:cNvSpPr txBox="1"/>
      </xdr:nvSpPr>
      <xdr:spPr>
        <a:xfrm>
          <a:off x="2640965" y="166141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42545</xdr:rowOff>
    </xdr:from>
    <xdr:to xmlns:xdr="http://schemas.openxmlformats.org/drawingml/2006/spreadsheetDrawing">
      <xdr:col>10</xdr:col>
      <xdr:colOff>165100</xdr:colOff>
      <xdr:row>95</xdr:row>
      <xdr:rowOff>144145</xdr:rowOff>
    </xdr:to>
    <xdr:sp macro="" textlink="">
      <xdr:nvSpPr>
        <xdr:cNvPr id="258" name="楕円 257"/>
        <xdr:cNvSpPr/>
      </xdr:nvSpPr>
      <xdr:spPr>
        <a:xfrm>
          <a:off x="1968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135255</xdr:rowOff>
    </xdr:from>
    <xdr:ext cx="532130" cy="256540"/>
    <xdr:sp macro="" textlink="">
      <xdr:nvSpPr>
        <xdr:cNvPr id="259" name="テキスト ボックス 258"/>
        <xdr:cNvSpPr txBox="1"/>
      </xdr:nvSpPr>
      <xdr:spPr>
        <a:xfrm>
          <a:off x="1751965" y="164230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45720</xdr:rowOff>
    </xdr:from>
    <xdr:to xmlns:xdr="http://schemas.openxmlformats.org/drawingml/2006/spreadsheetDrawing">
      <xdr:col>6</xdr:col>
      <xdr:colOff>38100</xdr:colOff>
      <xdr:row>97</xdr:row>
      <xdr:rowOff>147320</xdr:rowOff>
    </xdr:to>
    <xdr:sp macro="" textlink="">
      <xdr:nvSpPr>
        <xdr:cNvPr id="260" name="楕円 259"/>
        <xdr:cNvSpPr/>
      </xdr:nvSpPr>
      <xdr:spPr>
        <a:xfrm>
          <a:off x="1079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138430</xdr:rowOff>
    </xdr:from>
    <xdr:ext cx="532130" cy="259080"/>
    <xdr:sp macro="" textlink="">
      <xdr:nvSpPr>
        <xdr:cNvPr id="261" name="テキスト ボックス 260"/>
        <xdr:cNvSpPr txBox="1"/>
      </xdr:nvSpPr>
      <xdr:spPr>
        <a:xfrm>
          <a:off x="862965" y="16769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0" name="テキスト ボックス 269"/>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2" name="直線コネクタ 271"/>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6540"/>
    <xdr:sp macro="" textlink="">
      <xdr:nvSpPr>
        <xdr:cNvPr id="273" name="テキスト ボックス 272"/>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4" name="直線コネクタ 273"/>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3090" cy="256540"/>
    <xdr:sp macro="" textlink="">
      <xdr:nvSpPr>
        <xdr:cNvPr id="275" name="テキスト ボックス 274"/>
        <xdr:cNvSpPr txBox="1"/>
      </xdr:nvSpPr>
      <xdr:spPr>
        <a:xfrm>
          <a:off x="6008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6" name="直線コネクタ 275"/>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3090" cy="256540"/>
    <xdr:sp macro="" textlink="">
      <xdr:nvSpPr>
        <xdr:cNvPr id="277" name="テキスト ボックス 276"/>
        <xdr:cNvSpPr txBox="1"/>
      </xdr:nvSpPr>
      <xdr:spPr>
        <a:xfrm>
          <a:off x="6008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8" name="直線コネクタ 277"/>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3090" cy="256540"/>
    <xdr:sp macro="" textlink="">
      <xdr:nvSpPr>
        <xdr:cNvPr id="279" name="テキスト ボックス 278"/>
        <xdr:cNvSpPr txBox="1"/>
      </xdr:nvSpPr>
      <xdr:spPr>
        <a:xfrm>
          <a:off x="6008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6540"/>
    <xdr:sp macro="" textlink="">
      <xdr:nvSpPr>
        <xdr:cNvPr id="281" name="テキスト ボックス 280"/>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45720</xdr:rowOff>
    </xdr:from>
    <xdr:to xmlns:xdr="http://schemas.openxmlformats.org/drawingml/2006/spreadsheetDrawing">
      <xdr:col>54</xdr:col>
      <xdr:colOff>189865</xdr:colOff>
      <xdr:row>37</xdr:row>
      <xdr:rowOff>102870</xdr:rowOff>
    </xdr:to>
    <xdr:cxnSp macro="">
      <xdr:nvCxnSpPr>
        <xdr:cNvPr id="283" name="直線コネクタ 282"/>
        <xdr:cNvCxnSpPr/>
      </xdr:nvCxnSpPr>
      <xdr:spPr>
        <a:xfrm flipV="1">
          <a:off x="10475595" y="536067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106680</xdr:rowOff>
    </xdr:from>
    <xdr:ext cx="534670" cy="259080"/>
    <xdr:sp macro="" textlink="">
      <xdr:nvSpPr>
        <xdr:cNvPr id="284" name="補助費等最小値テキスト"/>
        <xdr:cNvSpPr txBox="1"/>
      </xdr:nvSpPr>
      <xdr:spPr>
        <a:xfrm>
          <a:off x="10528300"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102870</xdr:rowOff>
    </xdr:from>
    <xdr:to xmlns:xdr="http://schemas.openxmlformats.org/drawingml/2006/spreadsheetDrawing">
      <xdr:col>55</xdr:col>
      <xdr:colOff>88900</xdr:colOff>
      <xdr:row>37</xdr:row>
      <xdr:rowOff>102870</xdr:rowOff>
    </xdr:to>
    <xdr:cxnSp macro="">
      <xdr:nvCxnSpPr>
        <xdr:cNvPr id="285" name="直線コネクタ 284"/>
        <xdr:cNvCxnSpPr/>
      </xdr:nvCxnSpPr>
      <xdr:spPr>
        <a:xfrm>
          <a:off x="10388600" y="6446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163830</xdr:rowOff>
    </xdr:from>
    <xdr:ext cx="598805" cy="259080"/>
    <xdr:sp macro="" textlink="">
      <xdr:nvSpPr>
        <xdr:cNvPr id="286" name="補助費等最大値テキスト"/>
        <xdr:cNvSpPr txBox="1"/>
      </xdr:nvSpPr>
      <xdr:spPr>
        <a:xfrm>
          <a:off x="10528300" y="513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45720</xdr:rowOff>
    </xdr:from>
    <xdr:to xmlns:xdr="http://schemas.openxmlformats.org/drawingml/2006/spreadsheetDrawing">
      <xdr:col>55</xdr:col>
      <xdr:colOff>88900</xdr:colOff>
      <xdr:row>31</xdr:row>
      <xdr:rowOff>45720</xdr:rowOff>
    </xdr:to>
    <xdr:cxnSp macro="">
      <xdr:nvCxnSpPr>
        <xdr:cNvPr id="287" name="直線コネクタ 286"/>
        <xdr:cNvCxnSpPr/>
      </xdr:nvCxnSpPr>
      <xdr:spPr>
        <a:xfrm>
          <a:off x="10388600" y="536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0</xdr:rowOff>
    </xdr:from>
    <xdr:to xmlns:xdr="http://schemas.openxmlformats.org/drawingml/2006/spreadsheetDrawing">
      <xdr:col>55</xdr:col>
      <xdr:colOff>0</xdr:colOff>
      <xdr:row>37</xdr:row>
      <xdr:rowOff>35560</xdr:rowOff>
    </xdr:to>
    <xdr:cxnSp macro="">
      <xdr:nvCxnSpPr>
        <xdr:cNvPr id="288" name="直線コネクタ 287"/>
        <xdr:cNvCxnSpPr/>
      </xdr:nvCxnSpPr>
      <xdr:spPr>
        <a:xfrm flipV="1">
          <a:off x="9639300" y="634365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116205</xdr:rowOff>
    </xdr:from>
    <xdr:ext cx="598805" cy="259080"/>
    <xdr:sp macro="" textlink="">
      <xdr:nvSpPr>
        <xdr:cNvPr id="289" name="補助費等平均値テキスト"/>
        <xdr:cNvSpPr txBox="1"/>
      </xdr:nvSpPr>
      <xdr:spPr>
        <a:xfrm>
          <a:off x="10528300" y="5945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93345</xdr:rowOff>
    </xdr:from>
    <xdr:to xmlns:xdr="http://schemas.openxmlformats.org/drawingml/2006/spreadsheetDrawing">
      <xdr:col>55</xdr:col>
      <xdr:colOff>50800</xdr:colOff>
      <xdr:row>36</xdr:row>
      <xdr:rowOff>23495</xdr:rowOff>
    </xdr:to>
    <xdr:sp macro="" textlink="">
      <xdr:nvSpPr>
        <xdr:cNvPr id="290" name="フローチャート: 判断 289"/>
        <xdr:cNvSpPr/>
      </xdr:nvSpPr>
      <xdr:spPr>
        <a:xfrm>
          <a:off x="104267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25400</xdr:rowOff>
    </xdr:from>
    <xdr:to xmlns:xdr="http://schemas.openxmlformats.org/drawingml/2006/spreadsheetDrawing">
      <xdr:col>50</xdr:col>
      <xdr:colOff>114300</xdr:colOff>
      <xdr:row>37</xdr:row>
      <xdr:rowOff>35560</xdr:rowOff>
    </xdr:to>
    <xdr:cxnSp macro="">
      <xdr:nvCxnSpPr>
        <xdr:cNvPr id="291" name="直線コネクタ 290"/>
        <xdr:cNvCxnSpPr/>
      </xdr:nvCxnSpPr>
      <xdr:spPr>
        <a:xfrm>
          <a:off x="8750300" y="63690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147955</xdr:rowOff>
    </xdr:from>
    <xdr:to xmlns:xdr="http://schemas.openxmlformats.org/drawingml/2006/spreadsheetDrawing">
      <xdr:col>50</xdr:col>
      <xdr:colOff>165100</xdr:colOff>
      <xdr:row>36</xdr:row>
      <xdr:rowOff>78105</xdr:rowOff>
    </xdr:to>
    <xdr:sp macro="" textlink="">
      <xdr:nvSpPr>
        <xdr:cNvPr id="292" name="フローチャート: 判断 291"/>
        <xdr:cNvSpPr/>
      </xdr:nvSpPr>
      <xdr:spPr>
        <a:xfrm>
          <a:off x="9588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94615</xdr:rowOff>
    </xdr:from>
    <xdr:ext cx="532130" cy="259080"/>
    <xdr:sp macro="" textlink="">
      <xdr:nvSpPr>
        <xdr:cNvPr id="293" name="テキスト ボックス 292"/>
        <xdr:cNvSpPr txBox="1"/>
      </xdr:nvSpPr>
      <xdr:spPr>
        <a:xfrm>
          <a:off x="9371965" y="59239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25400</xdr:rowOff>
    </xdr:from>
    <xdr:to xmlns:xdr="http://schemas.openxmlformats.org/drawingml/2006/spreadsheetDrawing">
      <xdr:col>45</xdr:col>
      <xdr:colOff>177800</xdr:colOff>
      <xdr:row>37</xdr:row>
      <xdr:rowOff>92075</xdr:rowOff>
    </xdr:to>
    <xdr:cxnSp macro="">
      <xdr:nvCxnSpPr>
        <xdr:cNvPr id="294" name="直線コネクタ 293"/>
        <xdr:cNvCxnSpPr/>
      </xdr:nvCxnSpPr>
      <xdr:spPr>
        <a:xfrm flipV="1">
          <a:off x="7861300" y="636905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154940</xdr:rowOff>
    </xdr:from>
    <xdr:to xmlns:xdr="http://schemas.openxmlformats.org/drawingml/2006/spreadsheetDrawing">
      <xdr:col>46</xdr:col>
      <xdr:colOff>38100</xdr:colOff>
      <xdr:row>36</xdr:row>
      <xdr:rowOff>84455</xdr:rowOff>
    </xdr:to>
    <xdr:sp macro="" textlink="">
      <xdr:nvSpPr>
        <xdr:cNvPr id="295" name="フローチャート: 判断 294"/>
        <xdr:cNvSpPr/>
      </xdr:nvSpPr>
      <xdr:spPr>
        <a:xfrm>
          <a:off x="8699500" y="615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100965</xdr:rowOff>
    </xdr:from>
    <xdr:ext cx="532130" cy="256540"/>
    <xdr:sp macro="" textlink="">
      <xdr:nvSpPr>
        <xdr:cNvPr id="296" name="テキスト ボックス 295"/>
        <xdr:cNvSpPr txBox="1"/>
      </xdr:nvSpPr>
      <xdr:spPr>
        <a:xfrm>
          <a:off x="8482965" y="59302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21590</xdr:rowOff>
    </xdr:from>
    <xdr:to xmlns:xdr="http://schemas.openxmlformats.org/drawingml/2006/spreadsheetDrawing">
      <xdr:col>41</xdr:col>
      <xdr:colOff>50800</xdr:colOff>
      <xdr:row>37</xdr:row>
      <xdr:rowOff>92075</xdr:rowOff>
    </xdr:to>
    <xdr:cxnSp macro="">
      <xdr:nvCxnSpPr>
        <xdr:cNvPr id="297" name="直線コネクタ 296"/>
        <xdr:cNvCxnSpPr/>
      </xdr:nvCxnSpPr>
      <xdr:spPr>
        <a:xfrm>
          <a:off x="6972300" y="5850890"/>
          <a:ext cx="889000" cy="584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13335</xdr:rowOff>
    </xdr:from>
    <xdr:to xmlns:xdr="http://schemas.openxmlformats.org/drawingml/2006/spreadsheetDrawing">
      <xdr:col>41</xdr:col>
      <xdr:colOff>101600</xdr:colOff>
      <xdr:row>36</xdr:row>
      <xdr:rowOff>114935</xdr:rowOff>
    </xdr:to>
    <xdr:sp macro="" textlink="">
      <xdr:nvSpPr>
        <xdr:cNvPr id="298" name="フローチャート: 判断 297"/>
        <xdr:cNvSpPr/>
      </xdr:nvSpPr>
      <xdr:spPr>
        <a:xfrm>
          <a:off x="78105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132080</xdr:rowOff>
    </xdr:from>
    <xdr:ext cx="532130" cy="256540"/>
    <xdr:sp macro="" textlink="">
      <xdr:nvSpPr>
        <xdr:cNvPr id="299" name="テキスト ボックス 298"/>
        <xdr:cNvSpPr txBox="1"/>
      </xdr:nvSpPr>
      <xdr:spPr>
        <a:xfrm>
          <a:off x="7593965" y="59613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46990</xdr:rowOff>
    </xdr:from>
    <xdr:to xmlns:xdr="http://schemas.openxmlformats.org/drawingml/2006/spreadsheetDrawing">
      <xdr:col>36</xdr:col>
      <xdr:colOff>165100</xdr:colOff>
      <xdr:row>33</xdr:row>
      <xdr:rowOff>148590</xdr:rowOff>
    </xdr:to>
    <xdr:sp macro="" textlink="">
      <xdr:nvSpPr>
        <xdr:cNvPr id="300" name="フローチャート: 判断 299"/>
        <xdr:cNvSpPr/>
      </xdr:nvSpPr>
      <xdr:spPr>
        <a:xfrm>
          <a:off x="6921500" y="57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165100</xdr:rowOff>
    </xdr:from>
    <xdr:ext cx="596265" cy="259080"/>
    <xdr:sp macro="" textlink="">
      <xdr:nvSpPr>
        <xdr:cNvPr id="301" name="テキスト ボックス 300"/>
        <xdr:cNvSpPr txBox="1"/>
      </xdr:nvSpPr>
      <xdr:spPr>
        <a:xfrm>
          <a:off x="6672580" y="54800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120650</xdr:rowOff>
    </xdr:from>
    <xdr:to xmlns:xdr="http://schemas.openxmlformats.org/drawingml/2006/spreadsheetDrawing">
      <xdr:col>55</xdr:col>
      <xdr:colOff>50800</xdr:colOff>
      <xdr:row>37</xdr:row>
      <xdr:rowOff>50800</xdr:rowOff>
    </xdr:to>
    <xdr:sp macro="" textlink="">
      <xdr:nvSpPr>
        <xdr:cNvPr id="307" name="楕円 306"/>
        <xdr:cNvSpPr/>
      </xdr:nvSpPr>
      <xdr:spPr>
        <a:xfrm>
          <a:off x="10426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35560</xdr:rowOff>
    </xdr:from>
    <xdr:ext cx="534670" cy="259080"/>
    <xdr:sp macro="" textlink="">
      <xdr:nvSpPr>
        <xdr:cNvPr id="308" name="補助費等該当値テキスト"/>
        <xdr:cNvSpPr txBox="1"/>
      </xdr:nvSpPr>
      <xdr:spPr>
        <a:xfrm>
          <a:off x="10528300" y="6207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156210</xdr:rowOff>
    </xdr:from>
    <xdr:to xmlns:xdr="http://schemas.openxmlformats.org/drawingml/2006/spreadsheetDrawing">
      <xdr:col>50</xdr:col>
      <xdr:colOff>165100</xdr:colOff>
      <xdr:row>37</xdr:row>
      <xdr:rowOff>86360</xdr:rowOff>
    </xdr:to>
    <xdr:sp macro="" textlink="">
      <xdr:nvSpPr>
        <xdr:cNvPr id="309" name="楕円 308"/>
        <xdr:cNvSpPr/>
      </xdr:nvSpPr>
      <xdr:spPr>
        <a:xfrm>
          <a:off x="9588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77470</xdr:rowOff>
    </xdr:from>
    <xdr:ext cx="532130" cy="256540"/>
    <xdr:sp macro="" textlink="">
      <xdr:nvSpPr>
        <xdr:cNvPr id="310" name="テキスト ボックス 309"/>
        <xdr:cNvSpPr txBox="1"/>
      </xdr:nvSpPr>
      <xdr:spPr>
        <a:xfrm>
          <a:off x="9371965" y="6421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146050</xdr:rowOff>
    </xdr:from>
    <xdr:to xmlns:xdr="http://schemas.openxmlformats.org/drawingml/2006/spreadsheetDrawing">
      <xdr:col>46</xdr:col>
      <xdr:colOff>38100</xdr:colOff>
      <xdr:row>37</xdr:row>
      <xdr:rowOff>76200</xdr:rowOff>
    </xdr:to>
    <xdr:sp macro="" textlink="">
      <xdr:nvSpPr>
        <xdr:cNvPr id="311" name="楕円 310"/>
        <xdr:cNvSpPr/>
      </xdr:nvSpPr>
      <xdr:spPr>
        <a:xfrm>
          <a:off x="869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67310</xdr:rowOff>
    </xdr:from>
    <xdr:ext cx="532130" cy="259080"/>
    <xdr:sp macro="" textlink="">
      <xdr:nvSpPr>
        <xdr:cNvPr id="312" name="テキスト ボックス 311"/>
        <xdr:cNvSpPr txBox="1"/>
      </xdr:nvSpPr>
      <xdr:spPr>
        <a:xfrm>
          <a:off x="8482965" y="6410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41275</xdr:rowOff>
    </xdr:from>
    <xdr:to xmlns:xdr="http://schemas.openxmlformats.org/drawingml/2006/spreadsheetDrawing">
      <xdr:col>41</xdr:col>
      <xdr:colOff>101600</xdr:colOff>
      <xdr:row>37</xdr:row>
      <xdr:rowOff>143510</xdr:rowOff>
    </xdr:to>
    <xdr:sp macro="" textlink="">
      <xdr:nvSpPr>
        <xdr:cNvPr id="313" name="楕円 312"/>
        <xdr:cNvSpPr/>
      </xdr:nvSpPr>
      <xdr:spPr>
        <a:xfrm>
          <a:off x="7810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133985</xdr:rowOff>
    </xdr:from>
    <xdr:ext cx="532130" cy="256540"/>
    <xdr:sp macro="" textlink="">
      <xdr:nvSpPr>
        <xdr:cNvPr id="314" name="テキスト ボックス 313"/>
        <xdr:cNvSpPr txBox="1"/>
      </xdr:nvSpPr>
      <xdr:spPr>
        <a:xfrm>
          <a:off x="7593965" y="64776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142240</xdr:rowOff>
    </xdr:from>
    <xdr:to xmlns:xdr="http://schemas.openxmlformats.org/drawingml/2006/spreadsheetDrawing">
      <xdr:col>36</xdr:col>
      <xdr:colOff>165100</xdr:colOff>
      <xdr:row>34</xdr:row>
      <xdr:rowOff>72390</xdr:rowOff>
    </xdr:to>
    <xdr:sp macro="" textlink="">
      <xdr:nvSpPr>
        <xdr:cNvPr id="315" name="楕円 314"/>
        <xdr:cNvSpPr/>
      </xdr:nvSpPr>
      <xdr:spPr>
        <a:xfrm>
          <a:off x="6921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63500</xdr:rowOff>
    </xdr:from>
    <xdr:ext cx="596265" cy="256540"/>
    <xdr:sp macro="" textlink="">
      <xdr:nvSpPr>
        <xdr:cNvPr id="316" name="テキスト ボックス 315"/>
        <xdr:cNvSpPr txBox="1"/>
      </xdr:nvSpPr>
      <xdr:spPr>
        <a:xfrm>
          <a:off x="6672580" y="58928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5" name="テキスト ボックス 324"/>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28" name="テキスト ボックス 327"/>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090" cy="256540"/>
    <xdr:sp macro="" textlink="">
      <xdr:nvSpPr>
        <xdr:cNvPr id="332" name="テキスト ボックス 331"/>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090" cy="259080"/>
    <xdr:sp macro="" textlink="">
      <xdr:nvSpPr>
        <xdr:cNvPr id="334" name="テキスト ボックス 333"/>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090" cy="259080"/>
    <xdr:sp macro="" textlink="">
      <xdr:nvSpPr>
        <xdr:cNvPr id="336" name="テキスト ボックス 335"/>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38" name="テキスト ボックス 337"/>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43180</xdr:rowOff>
    </xdr:from>
    <xdr:to xmlns:xdr="http://schemas.openxmlformats.org/drawingml/2006/spreadsheetDrawing">
      <xdr:col>54</xdr:col>
      <xdr:colOff>189865</xdr:colOff>
      <xdr:row>57</xdr:row>
      <xdr:rowOff>96520</xdr:rowOff>
    </xdr:to>
    <xdr:cxnSp macro="">
      <xdr:nvCxnSpPr>
        <xdr:cNvPr id="340" name="直線コネクタ 339"/>
        <xdr:cNvCxnSpPr/>
      </xdr:nvCxnSpPr>
      <xdr:spPr>
        <a:xfrm flipV="1">
          <a:off x="10475595" y="861568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100330</xdr:rowOff>
    </xdr:from>
    <xdr:ext cx="534670" cy="256540"/>
    <xdr:sp macro="" textlink="">
      <xdr:nvSpPr>
        <xdr:cNvPr id="341" name="普通建設事業費最小値テキスト"/>
        <xdr:cNvSpPr txBox="1"/>
      </xdr:nvSpPr>
      <xdr:spPr>
        <a:xfrm>
          <a:off x="10528300" y="98729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96520</xdr:rowOff>
    </xdr:from>
    <xdr:to xmlns:xdr="http://schemas.openxmlformats.org/drawingml/2006/spreadsheetDrawing">
      <xdr:col>55</xdr:col>
      <xdr:colOff>88900</xdr:colOff>
      <xdr:row>57</xdr:row>
      <xdr:rowOff>96520</xdr:rowOff>
    </xdr:to>
    <xdr:cxnSp macro="">
      <xdr:nvCxnSpPr>
        <xdr:cNvPr id="342" name="直線コネクタ 341"/>
        <xdr:cNvCxnSpPr/>
      </xdr:nvCxnSpPr>
      <xdr:spPr>
        <a:xfrm>
          <a:off x="10388600" y="9869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161290</xdr:rowOff>
    </xdr:from>
    <xdr:ext cx="598805" cy="259080"/>
    <xdr:sp macro="" textlink="">
      <xdr:nvSpPr>
        <xdr:cNvPr id="343" name="普通建設事業費最大値テキスト"/>
        <xdr:cNvSpPr txBox="1"/>
      </xdr:nvSpPr>
      <xdr:spPr>
        <a:xfrm>
          <a:off x="10528300" y="8390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43180</xdr:rowOff>
    </xdr:from>
    <xdr:to xmlns:xdr="http://schemas.openxmlformats.org/drawingml/2006/spreadsheetDrawing">
      <xdr:col>55</xdr:col>
      <xdr:colOff>88900</xdr:colOff>
      <xdr:row>50</xdr:row>
      <xdr:rowOff>43180</xdr:rowOff>
    </xdr:to>
    <xdr:cxnSp macro="">
      <xdr:nvCxnSpPr>
        <xdr:cNvPr id="344" name="直線コネクタ 343"/>
        <xdr:cNvCxnSpPr/>
      </xdr:nvCxnSpPr>
      <xdr:spPr>
        <a:xfrm>
          <a:off x="10388600" y="861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22860</xdr:rowOff>
    </xdr:from>
    <xdr:to xmlns:xdr="http://schemas.openxmlformats.org/drawingml/2006/spreadsheetDrawing">
      <xdr:col>55</xdr:col>
      <xdr:colOff>0</xdr:colOff>
      <xdr:row>58</xdr:row>
      <xdr:rowOff>6350</xdr:rowOff>
    </xdr:to>
    <xdr:cxnSp macro="">
      <xdr:nvCxnSpPr>
        <xdr:cNvPr id="345" name="直線コネクタ 344"/>
        <xdr:cNvCxnSpPr/>
      </xdr:nvCxnSpPr>
      <xdr:spPr>
        <a:xfrm flipV="1">
          <a:off x="9639300" y="9452610"/>
          <a:ext cx="838200" cy="497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163195</xdr:rowOff>
    </xdr:from>
    <xdr:ext cx="534670" cy="259080"/>
    <xdr:sp macro="" textlink="">
      <xdr:nvSpPr>
        <xdr:cNvPr id="346" name="普通建設事業費平均値テキスト"/>
        <xdr:cNvSpPr txBox="1"/>
      </xdr:nvSpPr>
      <xdr:spPr>
        <a:xfrm>
          <a:off x="10528300" y="9421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13335</xdr:rowOff>
    </xdr:from>
    <xdr:to xmlns:xdr="http://schemas.openxmlformats.org/drawingml/2006/spreadsheetDrawing">
      <xdr:col>55</xdr:col>
      <xdr:colOff>50800</xdr:colOff>
      <xdr:row>55</xdr:row>
      <xdr:rowOff>114935</xdr:rowOff>
    </xdr:to>
    <xdr:sp macro="" textlink="">
      <xdr:nvSpPr>
        <xdr:cNvPr id="347" name="フローチャート: 判断 346"/>
        <xdr:cNvSpPr/>
      </xdr:nvSpPr>
      <xdr:spPr>
        <a:xfrm>
          <a:off x="104267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30480</xdr:rowOff>
    </xdr:from>
    <xdr:to xmlns:xdr="http://schemas.openxmlformats.org/drawingml/2006/spreadsheetDrawing">
      <xdr:col>50</xdr:col>
      <xdr:colOff>114300</xdr:colOff>
      <xdr:row>58</xdr:row>
      <xdr:rowOff>6350</xdr:rowOff>
    </xdr:to>
    <xdr:cxnSp macro="">
      <xdr:nvCxnSpPr>
        <xdr:cNvPr id="348" name="直線コネクタ 347"/>
        <xdr:cNvCxnSpPr/>
      </xdr:nvCxnSpPr>
      <xdr:spPr>
        <a:xfrm>
          <a:off x="8750300" y="980313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74930</xdr:rowOff>
    </xdr:from>
    <xdr:to xmlns:xdr="http://schemas.openxmlformats.org/drawingml/2006/spreadsheetDrawing">
      <xdr:col>50</xdr:col>
      <xdr:colOff>165100</xdr:colOff>
      <xdr:row>56</xdr:row>
      <xdr:rowOff>4445</xdr:rowOff>
    </xdr:to>
    <xdr:sp macro="" textlink="">
      <xdr:nvSpPr>
        <xdr:cNvPr id="349" name="フローチャート: 判断 348"/>
        <xdr:cNvSpPr/>
      </xdr:nvSpPr>
      <xdr:spPr>
        <a:xfrm>
          <a:off x="9588500" y="9504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20955</xdr:rowOff>
    </xdr:from>
    <xdr:ext cx="532130" cy="256540"/>
    <xdr:sp macro="" textlink="">
      <xdr:nvSpPr>
        <xdr:cNvPr id="350" name="テキスト ボックス 349"/>
        <xdr:cNvSpPr txBox="1"/>
      </xdr:nvSpPr>
      <xdr:spPr>
        <a:xfrm>
          <a:off x="9371965" y="92792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167005</xdr:rowOff>
    </xdr:from>
    <xdr:to xmlns:xdr="http://schemas.openxmlformats.org/drawingml/2006/spreadsheetDrawing">
      <xdr:col>45</xdr:col>
      <xdr:colOff>177800</xdr:colOff>
      <xdr:row>57</xdr:row>
      <xdr:rowOff>30480</xdr:rowOff>
    </xdr:to>
    <xdr:cxnSp macro="">
      <xdr:nvCxnSpPr>
        <xdr:cNvPr id="351" name="直線コネクタ 350"/>
        <xdr:cNvCxnSpPr/>
      </xdr:nvCxnSpPr>
      <xdr:spPr>
        <a:xfrm>
          <a:off x="7861300" y="976820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118110</xdr:rowOff>
    </xdr:from>
    <xdr:to xmlns:xdr="http://schemas.openxmlformats.org/drawingml/2006/spreadsheetDrawing">
      <xdr:col>46</xdr:col>
      <xdr:colOff>38100</xdr:colOff>
      <xdr:row>56</xdr:row>
      <xdr:rowOff>48260</xdr:rowOff>
    </xdr:to>
    <xdr:sp macro="" textlink="">
      <xdr:nvSpPr>
        <xdr:cNvPr id="352" name="フローチャート: 判断 351"/>
        <xdr:cNvSpPr/>
      </xdr:nvSpPr>
      <xdr:spPr>
        <a:xfrm>
          <a:off x="86995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64770</xdr:rowOff>
    </xdr:from>
    <xdr:ext cx="532130" cy="256540"/>
    <xdr:sp macro="" textlink="">
      <xdr:nvSpPr>
        <xdr:cNvPr id="353" name="テキスト ボックス 352"/>
        <xdr:cNvSpPr txBox="1"/>
      </xdr:nvSpPr>
      <xdr:spPr>
        <a:xfrm>
          <a:off x="8482965" y="93230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97790</xdr:rowOff>
    </xdr:from>
    <xdr:to xmlns:xdr="http://schemas.openxmlformats.org/drawingml/2006/spreadsheetDrawing">
      <xdr:col>41</xdr:col>
      <xdr:colOff>50800</xdr:colOff>
      <xdr:row>56</xdr:row>
      <xdr:rowOff>167005</xdr:rowOff>
    </xdr:to>
    <xdr:cxnSp macro="">
      <xdr:nvCxnSpPr>
        <xdr:cNvPr id="354" name="直線コネクタ 353"/>
        <xdr:cNvCxnSpPr/>
      </xdr:nvCxnSpPr>
      <xdr:spPr>
        <a:xfrm>
          <a:off x="6972300" y="96989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111125</xdr:rowOff>
    </xdr:from>
    <xdr:to xmlns:xdr="http://schemas.openxmlformats.org/drawingml/2006/spreadsheetDrawing">
      <xdr:col>41</xdr:col>
      <xdr:colOff>101600</xdr:colOff>
      <xdr:row>56</xdr:row>
      <xdr:rowOff>41275</xdr:rowOff>
    </xdr:to>
    <xdr:sp macro="" textlink="">
      <xdr:nvSpPr>
        <xdr:cNvPr id="355" name="フローチャート: 判断 354"/>
        <xdr:cNvSpPr/>
      </xdr:nvSpPr>
      <xdr:spPr>
        <a:xfrm>
          <a:off x="7810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57785</xdr:rowOff>
    </xdr:from>
    <xdr:ext cx="532130" cy="259080"/>
    <xdr:sp macro="" textlink="">
      <xdr:nvSpPr>
        <xdr:cNvPr id="356" name="テキスト ボックス 355"/>
        <xdr:cNvSpPr txBox="1"/>
      </xdr:nvSpPr>
      <xdr:spPr>
        <a:xfrm>
          <a:off x="7593965" y="93160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35560</xdr:rowOff>
    </xdr:from>
    <xdr:to xmlns:xdr="http://schemas.openxmlformats.org/drawingml/2006/spreadsheetDrawing">
      <xdr:col>36</xdr:col>
      <xdr:colOff>165100</xdr:colOff>
      <xdr:row>55</xdr:row>
      <xdr:rowOff>137160</xdr:rowOff>
    </xdr:to>
    <xdr:sp macro="" textlink="">
      <xdr:nvSpPr>
        <xdr:cNvPr id="357" name="フローチャート: 判断 356"/>
        <xdr:cNvSpPr/>
      </xdr:nvSpPr>
      <xdr:spPr>
        <a:xfrm>
          <a:off x="69215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154940</xdr:rowOff>
    </xdr:from>
    <xdr:ext cx="532130" cy="256540"/>
    <xdr:sp macro="" textlink="">
      <xdr:nvSpPr>
        <xdr:cNvPr id="358" name="テキスト ボックス 357"/>
        <xdr:cNvSpPr txBox="1"/>
      </xdr:nvSpPr>
      <xdr:spPr>
        <a:xfrm>
          <a:off x="6704965" y="92417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143510</xdr:rowOff>
    </xdr:from>
    <xdr:to xmlns:xdr="http://schemas.openxmlformats.org/drawingml/2006/spreadsheetDrawing">
      <xdr:col>55</xdr:col>
      <xdr:colOff>50800</xdr:colOff>
      <xdr:row>55</xdr:row>
      <xdr:rowOff>73660</xdr:rowOff>
    </xdr:to>
    <xdr:sp macro="" textlink="">
      <xdr:nvSpPr>
        <xdr:cNvPr id="364" name="楕円 363"/>
        <xdr:cNvSpPr/>
      </xdr:nvSpPr>
      <xdr:spPr>
        <a:xfrm>
          <a:off x="10426700" y="9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166370</xdr:rowOff>
    </xdr:from>
    <xdr:ext cx="534670" cy="256540"/>
    <xdr:sp macro="" textlink="">
      <xdr:nvSpPr>
        <xdr:cNvPr id="365" name="普通建設事業費該当値テキスト"/>
        <xdr:cNvSpPr txBox="1"/>
      </xdr:nvSpPr>
      <xdr:spPr>
        <a:xfrm>
          <a:off x="10528300" y="92532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127000</xdr:rowOff>
    </xdr:from>
    <xdr:to xmlns:xdr="http://schemas.openxmlformats.org/drawingml/2006/spreadsheetDrawing">
      <xdr:col>50</xdr:col>
      <xdr:colOff>165100</xdr:colOff>
      <xdr:row>58</xdr:row>
      <xdr:rowOff>57150</xdr:rowOff>
    </xdr:to>
    <xdr:sp macro="" textlink="">
      <xdr:nvSpPr>
        <xdr:cNvPr id="366" name="楕円 365"/>
        <xdr:cNvSpPr/>
      </xdr:nvSpPr>
      <xdr:spPr>
        <a:xfrm>
          <a:off x="9588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48260</xdr:rowOff>
    </xdr:from>
    <xdr:ext cx="532130" cy="259080"/>
    <xdr:sp macro="" textlink="">
      <xdr:nvSpPr>
        <xdr:cNvPr id="367" name="テキスト ボックス 366"/>
        <xdr:cNvSpPr txBox="1"/>
      </xdr:nvSpPr>
      <xdr:spPr>
        <a:xfrm>
          <a:off x="9371965" y="9992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151130</xdr:rowOff>
    </xdr:from>
    <xdr:to xmlns:xdr="http://schemas.openxmlformats.org/drawingml/2006/spreadsheetDrawing">
      <xdr:col>46</xdr:col>
      <xdr:colOff>38100</xdr:colOff>
      <xdr:row>57</xdr:row>
      <xdr:rowOff>81280</xdr:rowOff>
    </xdr:to>
    <xdr:sp macro="" textlink="">
      <xdr:nvSpPr>
        <xdr:cNvPr id="368" name="楕円 367"/>
        <xdr:cNvSpPr/>
      </xdr:nvSpPr>
      <xdr:spPr>
        <a:xfrm>
          <a:off x="8699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72390</xdr:rowOff>
    </xdr:from>
    <xdr:ext cx="532130" cy="259080"/>
    <xdr:sp macro="" textlink="">
      <xdr:nvSpPr>
        <xdr:cNvPr id="369" name="テキスト ボックス 368"/>
        <xdr:cNvSpPr txBox="1"/>
      </xdr:nvSpPr>
      <xdr:spPr>
        <a:xfrm>
          <a:off x="8482965" y="9845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116205</xdr:rowOff>
    </xdr:from>
    <xdr:to xmlns:xdr="http://schemas.openxmlformats.org/drawingml/2006/spreadsheetDrawing">
      <xdr:col>41</xdr:col>
      <xdr:colOff>101600</xdr:colOff>
      <xdr:row>57</xdr:row>
      <xdr:rowOff>46355</xdr:rowOff>
    </xdr:to>
    <xdr:sp macro="" textlink="">
      <xdr:nvSpPr>
        <xdr:cNvPr id="370" name="楕円 369"/>
        <xdr:cNvSpPr/>
      </xdr:nvSpPr>
      <xdr:spPr>
        <a:xfrm>
          <a:off x="78105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37465</xdr:rowOff>
    </xdr:from>
    <xdr:ext cx="532130" cy="259080"/>
    <xdr:sp macro="" textlink="">
      <xdr:nvSpPr>
        <xdr:cNvPr id="371" name="テキスト ボックス 370"/>
        <xdr:cNvSpPr txBox="1"/>
      </xdr:nvSpPr>
      <xdr:spPr>
        <a:xfrm>
          <a:off x="7593965" y="9810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46990</xdr:rowOff>
    </xdr:from>
    <xdr:to xmlns:xdr="http://schemas.openxmlformats.org/drawingml/2006/spreadsheetDrawing">
      <xdr:col>36</xdr:col>
      <xdr:colOff>165100</xdr:colOff>
      <xdr:row>56</xdr:row>
      <xdr:rowOff>148590</xdr:rowOff>
    </xdr:to>
    <xdr:sp macro="" textlink="">
      <xdr:nvSpPr>
        <xdr:cNvPr id="372" name="楕円 371"/>
        <xdr:cNvSpPr/>
      </xdr:nvSpPr>
      <xdr:spPr>
        <a:xfrm>
          <a:off x="6921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139700</xdr:rowOff>
    </xdr:from>
    <xdr:ext cx="532130" cy="259080"/>
    <xdr:sp macro="" textlink="">
      <xdr:nvSpPr>
        <xdr:cNvPr id="373" name="テキスト ボックス 372"/>
        <xdr:cNvSpPr txBox="1"/>
      </xdr:nvSpPr>
      <xdr:spPr>
        <a:xfrm>
          <a:off x="6704965" y="9740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2" name="テキスト ボックス 381"/>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6380" cy="256540"/>
    <xdr:sp macro="" textlink="">
      <xdr:nvSpPr>
        <xdr:cNvPr id="385" name="テキスト ボックス 384"/>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6540"/>
    <xdr:sp macro="" textlink="">
      <xdr:nvSpPr>
        <xdr:cNvPr id="387" name="テキスト ボックス 386"/>
        <xdr:cNvSpPr txBox="1"/>
      </xdr:nvSpPr>
      <xdr:spPr>
        <a:xfrm>
          <a:off x="6072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090" cy="256540"/>
    <xdr:sp macro="" textlink="">
      <xdr:nvSpPr>
        <xdr:cNvPr id="389" name="テキスト ボックス 388"/>
        <xdr:cNvSpPr txBox="1"/>
      </xdr:nvSpPr>
      <xdr:spPr>
        <a:xfrm>
          <a:off x="6008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090" cy="256540"/>
    <xdr:sp macro="" textlink="">
      <xdr:nvSpPr>
        <xdr:cNvPr id="391" name="テキスト ボックス 390"/>
        <xdr:cNvSpPr txBox="1"/>
      </xdr:nvSpPr>
      <xdr:spPr>
        <a:xfrm>
          <a:off x="6008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3" name="テキスト ボックス 392"/>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88900</xdr:rowOff>
    </xdr:from>
    <xdr:to xmlns:xdr="http://schemas.openxmlformats.org/drawingml/2006/spreadsheetDrawing">
      <xdr:col>54</xdr:col>
      <xdr:colOff>189865</xdr:colOff>
      <xdr:row>78</xdr:row>
      <xdr:rowOff>139700</xdr:rowOff>
    </xdr:to>
    <xdr:cxnSp macro="">
      <xdr:nvCxnSpPr>
        <xdr:cNvPr id="395" name="直線コネクタ 394"/>
        <xdr:cNvCxnSpPr/>
      </xdr:nvCxnSpPr>
      <xdr:spPr>
        <a:xfrm flipV="1">
          <a:off x="10475595" y="1209040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6540"/>
    <xdr:sp macro="" textlink="">
      <xdr:nvSpPr>
        <xdr:cNvPr id="396" name="普通建設事業費 （ うち新規整備　）最小値テキスト"/>
        <xdr:cNvSpPr txBox="1"/>
      </xdr:nvSpPr>
      <xdr:spPr>
        <a:xfrm>
          <a:off x="10528300" y="13516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7" name="直線コネクタ 39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35560</xdr:rowOff>
    </xdr:from>
    <xdr:ext cx="598805" cy="259080"/>
    <xdr:sp macro="" textlink="">
      <xdr:nvSpPr>
        <xdr:cNvPr id="398" name="普通建設事業費 （ うち新規整備　）最大値テキスト"/>
        <xdr:cNvSpPr txBox="1"/>
      </xdr:nvSpPr>
      <xdr:spPr>
        <a:xfrm>
          <a:off x="10528300" y="11865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88900</xdr:rowOff>
    </xdr:from>
    <xdr:to xmlns:xdr="http://schemas.openxmlformats.org/drawingml/2006/spreadsheetDrawing">
      <xdr:col>55</xdr:col>
      <xdr:colOff>88900</xdr:colOff>
      <xdr:row>70</xdr:row>
      <xdr:rowOff>88900</xdr:rowOff>
    </xdr:to>
    <xdr:cxnSp macro="">
      <xdr:nvCxnSpPr>
        <xdr:cNvPr id="399" name="直線コネクタ 398"/>
        <xdr:cNvCxnSpPr/>
      </xdr:nvCxnSpPr>
      <xdr:spPr>
        <a:xfrm>
          <a:off x="10388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29845</xdr:rowOff>
    </xdr:from>
    <xdr:to xmlns:xdr="http://schemas.openxmlformats.org/drawingml/2006/spreadsheetDrawing">
      <xdr:col>55</xdr:col>
      <xdr:colOff>0</xdr:colOff>
      <xdr:row>78</xdr:row>
      <xdr:rowOff>45085</xdr:rowOff>
    </xdr:to>
    <xdr:cxnSp macro="">
      <xdr:nvCxnSpPr>
        <xdr:cNvPr id="400" name="直線コネクタ 399"/>
        <xdr:cNvCxnSpPr/>
      </xdr:nvCxnSpPr>
      <xdr:spPr>
        <a:xfrm flipV="1">
          <a:off x="9639300" y="12888595"/>
          <a:ext cx="838200" cy="529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16510</xdr:rowOff>
    </xdr:from>
    <xdr:ext cx="534670" cy="259080"/>
    <xdr:sp macro="" textlink="">
      <xdr:nvSpPr>
        <xdr:cNvPr id="401" name="普通建設事業費 （ うち新規整備　）平均値テキスト"/>
        <xdr:cNvSpPr txBox="1"/>
      </xdr:nvSpPr>
      <xdr:spPr>
        <a:xfrm>
          <a:off x="10528300" y="13218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2" name="フローチャート: 判断 401"/>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45085</xdr:rowOff>
    </xdr:from>
    <xdr:to xmlns:xdr="http://schemas.openxmlformats.org/drawingml/2006/spreadsheetDrawing">
      <xdr:col>50</xdr:col>
      <xdr:colOff>114300</xdr:colOff>
      <xdr:row>78</xdr:row>
      <xdr:rowOff>85090</xdr:rowOff>
    </xdr:to>
    <xdr:cxnSp macro="">
      <xdr:nvCxnSpPr>
        <xdr:cNvPr id="403" name="直線コネクタ 402"/>
        <xdr:cNvCxnSpPr/>
      </xdr:nvCxnSpPr>
      <xdr:spPr>
        <a:xfrm flipV="1">
          <a:off x="8750300" y="134181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50800</xdr:rowOff>
    </xdr:to>
    <xdr:sp macro="" textlink="">
      <xdr:nvSpPr>
        <xdr:cNvPr id="404" name="フローチャート: 判断 403"/>
        <xdr:cNvSpPr/>
      </xdr:nvSpPr>
      <xdr:spPr>
        <a:xfrm>
          <a:off x="95885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67310</xdr:rowOff>
    </xdr:from>
    <xdr:ext cx="532130" cy="259080"/>
    <xdr:sp macro="" textlink="">
      <xdr:nvSpPr>
        <xdr:cNvPr id="405" name="テキスト ボックス 404"/>
        <xdr:cNvSpPr txBox="1"/>
      </xdr:nvSpPr>
      <xdr:spPr>
        <a:xfrm>
          <a:off x="9371965" y="13097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143510</xdr:rowOff>
    </xdr:from>
    <xdr:to xmlns:xdr="http://schemas.openxmlformats.org/drawingml/2006/spreadsheetDrawing">
      <xdr:col>45</xdr:col>
      <xdr:colOff>177800</xdr:colOff>
      <xdr:row>78</xdr:row>
      <xdr:rowOff>85090</xdr:rowOff>
    </xdr:to>
    <xdr:cxnSp macro="">
      <xdr:nvCxnSpPr>
        <xdr:cNvPr id="406" name="直線コネクタ 405"/>
        <xdr:cNvCxnSpPr/>
      </xdr:nvCxnSpPr>
      <xdr:spPr>
        <a:xfrm>
          <a:off x="7861300" y="1334516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118745</xdr:rowOff>
    </xdr:from>
    <xdr:to xmlns:xdr="http://schemas.openxmlformats.org/drawingml/2006/spreadsheetDrawing">
      <xdr:col>46</xdr:col>
      <xdr:colOff>38100</xdr:colOff>
      <xdr:row>78</xdr:row>
      <xdr:rowOff>48895</xdr:rowOff>
    </xdr:to>
    <xdr:sp macro="" textlink="">
      <xdr:nvSpPr>
        <xdr:cNvPr id="407" name="フローチャート: 判断 406"/>
        <xdr:cNvSpPr/>
      </xdr:nvSpPr>
      <xdr:spPr>
        <a:xfrm>
          <a:off x="8699500" y="1332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65405</xdr:rowOff>
    </xdr:from>
    <xdr:ext cx="532130" cy="256540"/>
    <xdr:sp macro="" textlink="">
      <xdr:nvSpPr>
        <xdr:cNvPr id="408" name="テキスト ボックス 407"/>
        <xdr:cNvSpPr txBox="1"/>
      </xdr:nvSpPr>
      <xdr:spPr>
        <a:xfrm>
          <a:off x="8482965" y="130956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143510</xdr:rowOff>
    </xdr:from>
    <xdr:to xmlns:xdr="http://schemas.openxmlformats.org/drawingml/2006/spreadsheetDrawing">
      <xdr:col>41</xdr:col>
      <xdr:colOff>50800</xdr:colOff>
      <xdr:row>77</xdr:row>
      <xdr:rowOff>151130</xdr:rowOff>
    </xdr:to>
    <xdr:cxnSp macro="">
      <xdr:nvCxnSpPr>
        <xdr:cNvPr id="409" name="直線コネクタ 408"/>
        <xdr:cNvCxnSpPr/>
      </xdr:nvCxnSpPr>
      <xdr:spPr>
        <a:xfrm flipV="1">
          <a:off x="6972300" y="133451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127000</xdr:rowOff>
    </xdr:from>
    <xdr:to xmlns:xdr="http://schemas.openxmlformats.org/drawingml/2006/spreadsheetDrawing">
      <xdr:col>41</xdr:col>
      <xdr:colOff>101600</xdr:colOff>
      <xdr:row>78</xdr:row>
      <xdr:rowOff>57150</xdr:rowOff>
    </xdr:to>
    <xdr:sp macro="" textlink="">
      <xdr:nvSpPr>
        <xdr:cNvPr id="410" name="フローチャート: 判断 409"/>
        <xdr:cNvSpPr/>
      </xdr:nvSpPr>
      <xdr:spPr>
        <a:xfrm>
          <a:off x="7810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48260</xdr:rowOff>
    </xdr:from>
    <xdr:ext cx="532130" cy="259080"/>
    <xdr:sp macro="" textlink="">
      <xdr:nvSpPr>
        <xdr:cNvPr id="411" name="テキスト ボックス 410"/>
        <xdr:cNvSpPr txBox="1"/>
      </xdr:nvSpPr>
      <xdr:spPr>
        <a:xfrm>
          <a:off x="7593965" y="13421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130810</xdr:rowOff>
    </xdr:from>
    <xdr:to xmlns:xdr="http://schemas.openxmlformats.org/drawingml/2006/spreadsheetDrawing">
      <xdr:col>36</xdr:col>
      <xdr:colOff>165100</xdr:colOff>
      <xdr:row>78</xdr:row>
      <xdr:rowOff>60960</xdr:rowOff>
    </xdr:to>
    <xdr:sp macro="" textlink="">
      <xdr:nvSpPr>
        <xdr:cNvPr id="412" name="フローチャート: 判断 411"/>
        <xdr:cNvSpPr/>
      </xdr:nvSpPr>
      <xdr:spPr>
        <a:xfrm>
          <a:off x="6921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52070</xdr:rowOff>
    </xdr:from>
    <xdr:ext cx="532130" cy="256540"/>
    <xdr:sp macro="" textlink="">
      <xdr:nvSpPr>
        <xdr:cNvPr id="413" name="テキスト ボックス 412"/>
        <xdr:cNvSpPr txBox="1"/>
      </xdr:nvSpPr>
      <xdr:spPr>
        <a:xfrm>
          <a:off x="6704965" y="134251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150495</xdr:rowOff>
    </xdr:from>
    <xdr:to xmlns:xdr="http://schemas.openxmlformats.org/drawingml/2006/spreadsheetDrawing">
      <xdr:col>55</xdr:col>
      <xdr:colOff>50800</xdr:colOff>
      <xdr:row>75</xdr:row>
      <xdr:rowOff>80645</xdr:rowOff>
    </xdr:to>
    <xdr:sp macro="" textlink="">
      <xdr:nvSpPr>
        <xdr:cNvPr id="419" name="楕円 418"/>
        <xdr:cNvSpPr/>
      </xdr:nvSpPr>
      <xdr:spPr>
        <a:xfrm>
          <a:off x="104267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1905</xdr:rowOff>
    </xdr:from>
    <xdr:ext cx="534670" cy="259080"/>
    <xdr:sp macro="" textlink="">
      <xdr:nvSpPr>
        <xdr:cNvPr id="420" name="普通建設事業費 （ うち新規整備　）該当値テキスト"/>
        <xdr:cNvSpPr txBox="1"/>
      </xdr:nvSpPr>
      <xdr:spPr>
        <a:xfrm>
          <a:off x="10528300" y="1268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166370</xdr:rowOff>
    </xdr:from>
    <xdr:to xmlns:xdr="http://schemas.openxmlformats.org/drawingml/2006/spreadsheetDrawing">
      <xdr:col>50</xdr:col>
      <xdr:colOff>165100</xdr:colOff>
      <xdr:row>78</xdr:row>
      <xdr:rowOff>95885</xdr:rowOff>
    </xdr:to>
    <xdr:sp macro="" textlink="">
      <xdr:nvSpPr>
        <xdr:cNvPr id="421" name="楕円 420"/>
        <xdr:cNvSpPr/>
      </xdr:nvSpPr>
      <xdr:spPr>
        <a:xfrm>
          <a:off x="9588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86995</xdr:rowOff>
    </xdr:from>
    <xdr:ext cx="532130" cy="256540"/>
    <xdr:sp macro="" textlink="">
      <xdr:nvSpPr>
        <xdr:cNvPr id="422" name="テキスト ボックス 421"/>
        <xdr:cNvSpPr txBox="1"/>
      </xdr:nvSpPr>
      <xdr:spPr>
        <a:xfrm>
          <a:off x="9371965" y="134600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34290</xdr:rowOff>
    </xdr:from>
    <xdr:to xmlns:xdr="http://schemas.openxmlformats.org/drawingml/2006/spreadsheetDrawing">
      <xdr:col>46</xdr:col>
      <xdr:colOff>38100</xdr:colOff>
      <xdr:row>78</xdr:row>
      <xdr:rowOff>135890</xdr:rowOff>
    </xdr:to>
    <xdr:sp macro="" textlink="">
      <xdr:nvSpPr>
        <xdr:cNvPr id="423" name="楕円 422"/>
        <xdr:cNvSpPr/>
      </xdr:nvSpPr>
      <xdr:spPr>
        <a:xfrm>
          <a:off x="86995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127000</xdr:rowOff>
    </xdr:from>
    <xdr:ext cx="467360" cy="259080"/>
    <xdr:sp macro="" textlink="">
      <xdr:nvSpPr>
        <xdr:cNvPr id="424" name="テキスト ボックス 423"/>
        <xdr:cNvSpPr txBox="1"/>
      </xdr:nvSpPr>
      <xdr:spPr>
        <a:xfrm>
          <a:off x="8515350" y="13500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92075</xdr:rowOff>
    </xdr:from>
    <xdr:to xmlns:xdr="http://schemas.openxmlformats.org/drawingml/2006/spreadsheetDrawing">
      <xdr:col>41</xdr:col>
      <xdr:colOff>101600</xdr:colOff>
      <xdr:row>78</xdr:row>
      <xdr:rowOff>22225</xdr:rowOff>
    </xdr:to>
    <xdr:sp macro="" textlink="">
      <xdr:nvSpPr>
        <xdr:cNvPr id="425" name="楕円 424"/>
        <xdr:cNvSpPr/>
      </xdr:nvSpPr>
      <xdr:spPr>
        <a:xfrm>
          <a:off x="7810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38735</xdr:rowOff>
    </xdr:from>
    <xdr:ext cx="532130" cy="259080"/>
    <xdr:sp macro="" textlink="">
      <xdr:nvSpPr>
        <xdr:cNvPr id="426" name="テキスト ボックス 425"/>
        <xdr:cNvSpPr txBox="1"/>
      </xdr:nvSpPr>
      <xdr:spPr>
        <a:xfrm>
          <a:off x="7593965" y="13068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100330</xdr:rowOff>
    </xdr:from>
    <xdr:to xmlns:xdr="http://schemas.openxmlformats.org/drawingml/2006/spreadsheetDrawing">
      <xdr:col>36</xdr:col>
      <xdr:colOff>165100</xdr:colOff>
      <xdr:row>78</xdr:row>
      <xdr:rowOff>30480</xdr:rowOff>
    </xdr:to>
    <xdr:sp macro="" textlink="">
      <xdr:nvSpPr>
        <xdr:cNvPr id="427" name="楕円 426"/>
        <xdr:cNvSpPr/>
      </xdr:nvSpPr>
      <xdr:spPr>
        <a:xfrm>
          <a:off x="6921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46990</xdr:rowOff>
    </xdr:from>
    <xdr:ext cx="532130" cy="259080"/>
    <xdr:sp macro="" textlink="">
      <xdr:nvSpPr>
        <xdr:cNvPr id="428" name="テキスト ボックス 427"/>
        <xdr:cNvSpPr txBox="1"/>
      </xdr:nvSpPr>
      <xdr:spPr>
        <a:xfrm>
          <a:off x="6704965" y="130771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37" name="テキスト ボックス 436"/>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40" name="テキスト ボックス 439"/>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2" name="テキスト ボックス 44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090" cy="256540"/>
    <xdr:sp macro="" textlink="">
      <xdr:nvSpPr>
        <xdr:cNvPr id="444" name="テキスト ボックス 443"/>
        <xdr:cNvSpPr txBox="1"/>
      </xdr:nvSpPr>
      <xdr:spPr>
        <a:xfrm>
          <a:off x="6008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090" cy="259080"/>
    <xdr:sp macro="" textlink="">
      <xdr:nvSpPr>
        <xdr:cNvPr id="446" name="テキスト ボックス 445"/>
        <xdr:cNvSpPr txBox="1"/>
      </xdr:nvSpPr>
      <xdr:spPr>
        <a:xfrm>
          <a:off x="6008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48" name="テキスト ボックス 447"/>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0" name="テキスト ボックス 449"/>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83185</xdr:rowOff>
    </xdr:from>
    <xdr:to xmlns:xdr="http://schemas.openxmlformats.org/drawingml/2006/spreadsheetDrawing">
      <xdr:col>54</xdr:col>
      <xdr:colOff>189865</xdr:colOff>
      <xdr:row>98</xdr:row>
      <xdr:rowOff>82550</xdr:rowOff>
    </xdr:to>
    <xdr:cxnSp macro="">
      <xdr:nvCxnSpPr>
        <xdr:cNvPr id="452" name="直線コネクタ 451"/>
        <xdr:cNvCxnSpPr/>
      </xdr:nvCxnSpPr>
      <xdr:spPr>
        <a:xfrm flipV="1">
          <a:off x="10475595" y="1551368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86360</xdr:rowOff>
    </xdr:from>
    <xdr:ext cx="534670" cy="256540"/>
    <xdr:sp macro="" textlink="">
      <xdr:nvSpPr>
        <xdr:cNvPr id="453" name="普通建設事業費 （ うち更新整備　）最小値テキスト"/>
        <xdr:cNvSpPr txBox="1"/>
      </xdr:nvSpPr>
      <xdr:spPr>
        <a:xfrm>
          <a:off x="10528300" y="168884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82550</xdr:rowOff>
    </xdr:from>
    <xdr:to xmlns:xdr="http://schemas.openxmlformats.org/drawingml/2006/spreadsheetDrawing">
      <xdr:col>55</xdr:col>
      <xdr:colOff>88900</xdr:colOff>
      <xdr:row>98</xdr:row>
      <xdr:rowOff>82550</xdr:rowOff>
    </xdr:to>
    <xdr:cxnSp macro="">
      <xdr:nvCxnSpPr>
        <xdr:cNvPr id="454" name="直線コネクタ 453"/>
        <xdr:cNvCxnSpPr/>
      </xdr:nvCxnSpPr>
      <xdr:spPr>
        <a:xfrm>
          <a:off x="10388600" y="1688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29845</xdr:rowOff>
    </xdr:from>
    <xdr:ext cx="598805" cy="256540"/>
    <xdr:sp macro="" textlink="">
      <xdr:nvSpPr>
        <xdr:cNvPr id="455" name="普通建設事業費 （ うち更新整備　）最大値テキスト"/>
        <xdr:cNvSpPr txBox="1"/>
      </xdr:nvSpPr>
      <xdr:spPr>
        <a:xfrm>
          <a:off x="10528300" y="152888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83185</xdr:rowOff>
    </xdr:from>
    <xdr:to xmlns:xdr="http://schemas.openxmlformats.org/drawingml/2006/spreadsheetDrawing">
      <xdr:col>55</xdr:col>
      <xdr:colOff>88900</xdr:colOff>
      <xdr:row>90</xdr:row>
      <xdr:rowOff>83185</xdr:rowOff>
    </xdr:to>
    <xdr:cxnSp macro="">
      <xdr:nvCxnSpPr>
        <xdr:cNvPr id="456" name="直線コネクタ 455"/>
        <xdr:cNvCxnSpPr/>
      </xdr:nvCxnSpPr>
      <xdr:spPr>
        <a:xfrm>
          <a:off x="10388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29210</xdr:rowOff>
    </xdr:from>
    <xdr:to xmlns:xdr="http://schemas.openxmlformats.org/drawingml/2006/spreadsheetDrawing">
      <xdr:col>55</xdr:col>
      <xdr:colOff>0</xdr:colOff>
      <xdr:row>98</xdr:row>
      <xdr:rowOff>111760</xdr:rowOff>
    </xdr:to>
    <xdr:cxnSp macro="">
      <xdr:nvCxnSpPr>
        <xdr:cNvPr id="457" name="直線コネクタ 456"/>
        <xdr:cNvCxnSpPr/>
      </xdr:nvCxnSpPr>
      <xdr:spPr>
        <a:xfrm flipV="1">
          <a:off x="9639300" y="1683131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125095</xdr:rowOff>
    </xdr:from>
    <xdr:ext cx="534670" cy="258445"/>
    <xdr:sp macro="" textlink="">
      <xdr:nvSpPr>
        <xdr:cNvPr id="458" name="普通建設事業費 （ うち更新整備　）平均値テキスト"/>
        <xdr:cNvSpPr txBox="1"/>
      </xdr:nvSpPr>
      <xdr:spPr>
        <a:xfrm>
          <a:off x="10528300" y="164128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102235</xdr:rowOff>
    </xdr:from>
    <xdr:to xmlns:xdr="http://schemas.openxmlformats.org/drawingml/2006/spreadsheetDrawing">
      <xdr:col>55</xdr:col>
      <xdr:colOff>50800</xdr:colOff>
      <xdr:row>97</xdr:row>
      <xdr:rowOff>32385</xdr:rowOff>
    </xdr:to>
    <xdr:sp macro="" textlink="">
      <xdr:nvSpPr>
        <xdr:cNvPr id="459" name="フローチャート: 判断 458"/>
        <xdr:cNvSpPr/>
      </xdr:nvSpPr>
      <xdr:spPr>
        <a:xfrm>
          <a:off x="104267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75565</xdr:rowOff>
    </xdr:from>
    <xdr:to xmlns:xdr="http://schemas.openxmlformats.org/drawingml/2006/spreadsheetDrawing">
      <xdr:col>50</xdr:col>
      <xdr:colOff>114300</xdr:colOff>
      <xdr:row>98</xdr:row>
      <xdr:rowOff>111760</xdr:rowOff>
    </xdr:to>
    <xdr:cxnSp macro="">
      <xdr:nvCxnSpPr>
        <xdr:cNvPr id="460" name="直線コネクタ 459"/>
        <xdr:cNvCxnSpPr/>
      </xdr:nvCxnSpPr>
      <xdr:spPr>
        <a:xfrm>
          <a:off x="8750300" y="1670621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93345</xdr:rowOff>
    </xdr:from>
    <xdr:to xmlns:xdr="http://schemas.openxmlformats.org/drawingml/2006/spreadsheetDrawing">
      <xdr:col>50</xdr:col>
      <xdr:colOff>165100</xdr:colOff>
      <xdr:row>97</xdr:row>
      <xdr:rowOff>23495</xdr:rowOff>
    </xdr:to>
    <xdr:sp macro="" textlink="">
      <xdr:nvSpPr>
        <xdr:cNvPr id="461" name="フローチャート: 判断 460"/>
        <xdr:cNvSpPr/>
      </xdr:nvSpPr>
      <xdr:spPr>
        <a:xfrm>
          <a:off x="9588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40640</xdr:rowOff>
    </xdr:from>
    <xdr:ext cx="532130" cy="256540"/>
    <xdr:sp macro="" textlink="">
      <xdr:nvSpPr>
        <xdr:cNvPr id="462" name="テキスト ボックス 461"/>
        <xdr:cNvSpPr txBox="1"/>
      </xdr:nvSpPr>
      <xdr:spPr>
        <a:xfrm>
          <a:off x="9371965" y="16328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75565</xdr:rowOff>
    </xdr:from>
    <xdr:to xmlns:xdr="http://schemas.openxmlformats.org/drawingml/2006/spreadsheetDrawing">
      <xdr:col>45</xdr:col>
      <xdr:colOff>177800</xdr:colOff>
      <xdr:row>97</xdr:row>
      <xdr:rowOff>136525</xdr:rowOff>
    </xdr:to>
    <xdr:cxnSp macro="">
      <xdr:nvCxnSpPr>
        <xdr:cNvPr id="463" name="直線コネクタ 462"/>
        <xdr:cNvCxnSpPr/>
      </xdr:nvCxnSpPr>
      <xdr:spPr>
        <a:xfrm flipV="1">
          <a:off x="7861300" y="1670621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142240</xdr:rowOff>
    </xdr:from>
    <xdr:to xmlns:xdr="http://schemas.openxmlformats.org/drawingml/2006/spreadsheetDrawing">
      <xdr:col>46</xdr:col>
      <xdr:colOff>38100</xdr:colOff>
      <xdr:row>97</xdr:row>
      <xdr:rowOff>72390</xdr:rowOff>
    </xdr:to>
    <xdr:sp macro="" textlink="">
      <xdr:nvSpPr>
        <xdr:cNvPr id="464" name="フローチャート: 判断 463"/>
        <xdr:cNvSpPr/>
      </xdr:nvSpPr>
      <xdr:spPr>
        <a:xfrm>
          <a:off x="8699500" y="1660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88900</xdr:rowOff>
    </xdr:from>
    <xdr:ext cx="532130" cy="256540"/>
    <xdr:sp macro="" textlink="">
      <xdr:nvSpPr>
        <xdr:cNvPr id="465" name="テキスト ボックス 464"/>
        <xdr:cNvSpPr txBox="1"/>
      </xdr:nvSpPr>
      <xdr:spPr>
        <a:xfrm>
          <a:off x="8482965" y="163766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115570</xdr:rowOff>
    </xdr:from>
    <xdr:to xmlns:xdr="http://schemas.openxmlformats.org/drawingml/2006/spreadsheetDrawing">
      <xdr:col>41</xdr:col>
      <xdr:colOff>50800</xdr:colOff>
      <xdr:row>97</xdr:row>
      <xdr:rowOff>136525</xdr:rowOff>
    </xdr:to>
    <xdr:cxnSp macro="">
      <xdr:nvCxnSpPr>
        <xdr:cNvPr id="466" name="直線コネクタ 465"/>
        <xdr:cNvCxnSpPr/>
      </xdr:nvCxnSpPr>
      <xdr:spPr>
        <a:xfrm>
          <a:off x="6972300" y="167462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73025</xdr:rowOff>
    </xdr:to>
    <xdr:sp macro="" textlink="">
      <xdr:nvSpPr>
        <xdr:cNvPr id="467" name="フローチャート: 判断 466"/>
        <xdr:cNvSpPr/>
      </xdr:nvSpPr>
      <xdr:spPr>
        <a:xfrm>
          <a:off x="7810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89535</xdr:rowOff>
    </xdr:from>
    <xdr:ext cx="532130" cy="256540"/>
    <xdr:sp macro="" textlink="">
      <xdr:nvSpPr>
        <xdr:cNvPr id="468" name="テキスト ボックス 467"/>
        <xdr:cNvSpPr txBox="1"/>
      </xdr:nvSpPr>
      <xdr:spPr>
        <a:xfrm>
          <a:off x="7593965" y="163772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63500</xdr:rowOff>
    </xdr:from>
    <xdr:to xmlns:xdr="http://schemas.openxmlformats.org/drawingml/2006/spreadsheetDrawing">
      <xdr:col>36</xdr:col>
      <xdr:colOff>165100</xdr:colOff>
      <xdr:row>96</xdr:row>
      <xdr:rowOff>164465</xdr:rowOff>
    </xdr:to>
    <xdr:sp macro="" textlink="">
      <xdr:nvSpPr>
        <xdr:cNvPr id="469" name="フローチャート: 判断 468"/>
        <xdr:cNvSpPr/>
      </xdr:nvSpPr>
      <xdr:spPr>
        <a:xfrm>
          <a:off x="69215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9525</xdr:rowOff>
    </xdr:from>
    <xdr:ext cx="532130" cy="256540"/>
    <xdr:sp macro="" textlink="">
      <xdr:nvSpPr>
        <xdr:cNvPr id="470" name="テキスト ボックス 469"/>
        <xdr:cNvSpPr txBox="1"/>
      </xdr:nvSpPr>
      <xdr:spPr>
        <a:xfrm>
          <a:off x="6704965" y="162972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149225</xdr:rowOff>
    </xdr:from>
    <xdr:to xmlns:xdr="http://schemas.openxmlformats.org/drawingml/2006/spreadsheetDrawing">
      <xdr:col>55</xdr:col>
      <xdr:colOff>50800</xdr:colOff>
      <xdr:row>98</xdr:row>
      <xdr:rowOff>79375</xdr:rowOff>
    </xdr:to>
    <xdr:sp macro="" textlink="">
      <xdr:nvSpPr>
        <xdr:cNvPr id="476" name="楕円 475"/>
        <xdr:cNvSpPr/>
      </xdr:nvSpPr>
      <xdr:spPr>
        <a:xfrm>
          <a:off x="104267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64135</xdr:rowOff>
    </xdr:from>
    <xdr:ext cx="534670" cy="256540"/>
    <xdr:sp macro="" textlink="">
      <xdr:nvSpPr>
        <xdr:cNvPr id="477" name="普通建設事業費 （ うち更新整備　）該当値テキスト"/>
        <xdr:cNvSpPr txBox="1"/>
      </xdr:nvSpPr>
      <xdr:spPr>
        <a:xfrm>
          <a:off x="10528300" y="166947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60960</xdr:rowOff>
    </xdr:from>
    <xdr:to xmlns:xdr="http://schemas.openxmlformats.org/drawingml/2006/spreadsheetDrawing">
      <xdr:col>50</xdr:col>
      <xdr:colOff>165100</xdr:colOff>
      <xdr:row>98</xdr:row>
      <xdr:rowOff>162560</xdr:rowOff>
    </xdr:to>
    <xdr:sp macro="" textlink="">
      <xdr:nvSpPr>
        <xdr:cNvPr id="478" name="楕円 477"/>
        <xdr:cNvSpPr/>
      </xdr:nvSpPr>
      <xdr:spPr>
        <a:xfrm>
          <a:off x="9588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153670</xdr:rowOff>
    </xdr:from>
    <xdr:ext cx="532130" cy="259080"/>
    <xdr:sp macro="" textlink="">
      <xdr:nvSpPr>
        <xdr:cNvPr id="479" name="テキスト ボックス 478"/>
        <xdr:cNvSpPr txBox="1"/>
      </xdr:nvSpPr>
      <xdr:spPr>
        <a:xfrm>
          <a:off x="9371965" y="16955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24765</xdr:rowOff>
    </xdr:from>
    <xdr:to xmlns:xdr="http://schemas.openxmlformats.org/drawingml/2006/spreadsheetDrawing">
      <xdr:col>46</xdr:col>
      <xdr:colOff>38100</xdr:colOff>
      <xdr:row>97</xdr:row>
      <xdr:rowOff>126365</xdr:rowOff>
    </xdr:to>
    <xdr:sp macro="" textlink="">
      <xdr:nvSpPr>
        <xdr:cNvPr id="480" name="楕円 479"/>
        <xdr:cNvSpPr/>
      </xdr:nvSpPr>
      <xdr:spPr>
        <a:xfrm>
          <a:off x="8699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117475</xdr:rowOff>
    </xdr:from>
    <xdr:ext cx="532130" cy="259080"/>
    <xdr:sp macro="" textlink="">
      <xdr:nvSpPr>
        <xdr:cNvPr id="481" name="テキスト ボックス 480"/>
        <xdr:cNvSpPr txBox="1"/>
      </xdr:nvSpPr>
      <xdr:spPr>
        <a:xfrm>
          <a:off x="8482965" y="167481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86360</xdr:rowOff>
    </xdr:from>
    <xdr:to xmlns:xdr="http://schemas.openxmlformats.org/drawingml/2006/spreadsheetDrawing">
      <xdr:col>41</xdr:col>
      <xdr:colOff>101600</xdr:colOff>
      <xdr:row>98</xdr:row>
      <xdr:rowOff>15875</xdr:rowOff>
    </xdr:to>
    <xdr:sp macro="" textlink="">
      <xdr:nvSpPr>
        <xdr:cNvPr id="482" name="楕円 481"/>
        <xdr:cNvSpPr/>
      </xdr:nvSpPr>
      <xdr:spPr>
        <a:xfrm>
          <a:off x="7810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6985</xdr:rowOff>
    </xdr:from>
    <xdr:ext cx="532130" cy="256540"/>
    <xdr:sp macro="" textlink="">
      <xdr:nvSpPr>
        <xdr:cNvPr id="483" name="テキスト ボックス 482"/>
        <xdr:cNvSpPr txBox="1"/>
      </xdr:nvSpPr>
      <xdr:spPr>
        <a:xfrm>
          <a:off x="7593965" y="168090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64770</xdr:rowOff>
    </xdr:from>
    <xdr:to xmlns:xdr="http://schemas.openxmlformats.org/drawingml/2006/spreadsheetDrawing">
      <xdr:col>36</xdr:col>
      <xdr:colOff>165100</xdr:colOff>
      <xdr:row>97</xdr:row>
      <xdr:rowOff>166370</xdr:rowOff>
    </xdr:to>
    <xdr:sp macro="" textlink="">
      <xdr:nvSpPr>
        <xdr:cNvPr id="484" name="楕円 483"/>
        <xdr:cNvSpPr/>
      </xdr:nvSpPr>
      <xdr:spPr>
        <a:xfrm>
          <a:off x="6921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157480</xdr:rowOff>
    </xdr:from>
    <xdr:ext cx="532130" cy="256540"/>
    <xdr:sp macro="" textlink="">
      <xdr:nvSpPr>
        <xdr:cNvPr id="485" name="テキスト ボックス 484"/>
        <xdr:cNvSpPr txBox="1"/>
      </xdr:nvSpPr>
      <xdr:spPr>
        <a:xfrm>
          <a:off x="6704965" y="167881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4" name="テキスト ボックス 493"/>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6" name="直線コネクタ 49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6380" cy="259080"/>
    <xdr:sp macro="" textlink="">
      <xdr:nvSpPr>
        <xdr:cNvPr id="497" name="テキスト ボックス 496"/>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8" name="直線コネクタ 49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6540"/>
    <xdr:sp macro="" textlink="">
      <xdr:nvSpPr>
        <xdr:cNvPr id="499" name="テキスト ボックス 498"/>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0" name="直線コネクタ 49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1" name="テキスト ボックス 50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2" name="直線コネクタ 50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6540"/>
    <xdr:sp macro="" textlink="">
      <xdr:nvSpPr>
        <xdr:cNvPr id="503" name="テキスト ボックス 502"/>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4" name="直線コネクタ 50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5" name="テキスト ボックス 504"/>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6" name="直線コネクタ 50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090" cy="259080"/>
    <xdr:sp macro="" textlink="">
      <xdr:nvSpPr>
        <xdr:cNvPr id="507" name="テキスト ボックス 506"/>
        <xdr:cNvSpPr txBox="1"/>
      </xdr:nvSpPr>
      <xdr:spPr>
        <a:xfrm>
          <a:off x="11850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09" name="テキスト ボックス 508"/>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41275</xdr:rowOff>
    </xdr:from>
    <xdr:to xmlns:xdr="http://schemas.openxmlformats.org/drawingml/2006/spreadsheetDrawing">
      <xdr:col>85</xdr:col>
      <xdr:colOff>126365</xdr:colOff>
      <xdr:row>39</xdr:row>
      <xdr:rowOff>99060</xdr:rowOff>
    </xdr:to>
    <xdr:cxnSp macro="">
      <xdr:nvCxnSpPr>
        <xdr:cNvPr id="511" name="直線コネクタ 510"/>
        <xdr:cNvCxnSpPr/>
      </xdr:nvCxnSpPr>
      <xdr:spPr>
        <a:xfrm flipV="1">
          <a:off x="16317595" y="518477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2"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3" name="直線コネクタ 512"/>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159385</xdr:rowOff>
    </xdr:from>
    <xdr:ext cx="534670" cy="258445"/>
    <xdr:sp macro="" textlink="">
      <xdr:nvSpPr>
        <xdr:cNvPr id="514" name="災害復旧事業費最大値テキスト"/>
        <xdr:cNvSpPr txBox="1"/>
      </xdr:nvSpPr>
      <xdr:spPr>
        <a:xfrm>
          <a:off x="16370300" y="4959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41275</xdr:rowOff>
    </xdr:from>
    <xdr:to xmlns:xdr="http://schemas.openxmlformats.org/drawingml/2006/spreadsheetDrawing">
      <xdr:col>86</xdr:col>
      <xdr:colOff>25400</xdr:colOff>
      <xdr:row>30</xdr:row>
      <xdr:rowOff>41275</xdr:rowOff>
    </xdr:to>
    <xdr:cxnSp macro="">
      <xdr:nvCxnSpPr>
        <xdr:cNvPr id="515" name="直線コネクタ 514"/>
        <xdr:cNvCxnSpPr/>
      </xdr:nvCxnSpPr>
      <xdr:spPr>
        <a:xfrm>
          <a:off x="16230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16" name="直線コネクタ 515"/>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120650</xdr:rowOff>
    </xdr:from>
    <xdr:ext cx="469900" cy="256540"/>
    <xdr:sp macro="" textlink="">
      <xdr:nvSpPr>
        <xdr:cNvPr id="517" name="災害復旧事業費平均値テキスト"/>
        <xdr:cNvSpPr txBox="1"/>
      </xdr:nvSpPr>
      <xdr:spPr>
        <a:xfrm>
          <a:off x="16370300" y="64643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97790</xdr:rowOff>
    </xdr:from>
    <xdr:to xmlns:xdr="http://schemas.openxmlformats.org/drawingml/2006/spreadsheetDrawing">
      <xdr:col>85</xdr:col>
      <xdr:colOff>177800</xdr:colOff>
      <xdr:row>39</xdr:row>
      <xdr:rowOff>27940</xdr:rowOff>
    </xdr:to>
    <xdr:sp macro="" textlink="">
      <xdr:nvSpPr>
        <xdr:cNvPr id="518" name="フローチャート: 判断 517"/>
        <xdr:cNvSpPr/>
      </xdr:nvSpPr>
      <xdr:spPr>
        <a:xfrm>
          <a:off x="162687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19" name="直線コネクタ 518"/>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67310</xdr:rowOff>
    </xdr:from>
    <xdr:to xmlns:xdr="http://schemas.openxmlformats.org/drawingml/2006/spreadsheetDrawing">
      <xdr:col>81</xdr:col>
      <xdr:colOff>101600</xdr:colOff>
      <xdr:row>38</xdr:row>
      <xdr:rowOff>168910</xdr:rowOff>
    </xdr:to>
    <xdr:sp macro="" textlink="">
      <xdr:nvSpPr>
        <xdr:cNvPr id="520" name="フローチャート: 判断 519"/>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13970</xdr:rowOff>
    </xdr:from>
    <xdr:ext cx="467360" cy="259080"/>
    <xdr:sp macro="" textlink="">
      <xdr:nvSpPr>
        <xdr:cNvPr id="521" name="テキスト ボックス 520"/>
        <xdr:cNvSpPr txBox="1"/>
      </xdr:nvSpPr>
      <xdr:spPr>
        <a:xfrm>
          <a:off x="15246350" y="6357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22" name="直線コネクタ 521"/>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129540</xdr:rowOff>
    </xdr:from>
    <xdr:to xmlns:xdr="http://schemas.openxmlformats.org/drawingml/2006/spreadsheetDrawing">
      <xdr:col>76</xdr:col>
      <xdr:colOff>165100</xdr:colOff>
      <xdr:row>39</xdr:row>
      <xdr:rowOff>59690</xdr:rowOff>
    </xdr:to>
    <xdr:sp macro="" textlink="">
      <xdr:nvSpPr>
        <xdr:cNvPr id="523" name="フローチャート: 判断 522"/>
        <xdr:cNvSpPr/>
      </xdr:nvSpPr>
      <xdr:spPr>
        <a:xfrm>
          <a:off x="14541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76200</xdr:rowOff>
    </xdr:from>
    <xdr:ext cx="467360" cy="256540"/>
    <xdr:sp macro="" textlink="">
      <xdr:nvSpPr>
        <xdr:cNvPr id="524" name="テキスト ボックス 523"/>
        <xdr:cNvSpPr txBox="1"/>
      </xdr:nvSpPr>
      <xdr:spPr>
        <a:xfrm>
          <a:off x="14357350" y="64198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25" name="直線コネクタ 524"/>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139065</xdr:rowOff>
    </xdr:from>
    <xdr:to xmlns:xdr="http://schemas.openxmlformats.org/drawingml/2006/spreadsheetDrawing">
      <xdr:col>72</xdr:col>
      <xdr:colOff>38100</xdr:colOff>
      <xdr:row>39</xdr:row>
      <xdr:rowOff>69215</xdr:rowOff>
    </xdr:to>
    <xdr:sp macro="" textlink="">
      <xdr:nvSpPr>
        <xdr:cNvPr id="526" name="フローチャート: 判断 525"/>
        <xdr:cNvSpPr/>
      </xdr:nvSpPr>
      <xdr:spPr>
        <a:xfrm>
          <a:off x="13652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86360</xdr:rowOff>
    </xdr:from>
    <xdr:ext cx="467360" cy="256540"/>
    <xdr:sp macro="" textlink="">
      <xdr:nvSpPr>
        <xdr:cNvPr id="527" name="テキスト ボックス 526"/>
        <xdr:cNvSpPr txBox="1"/>
      </xdr:nvSpPr>
      <xdr:spPr>
        <a:xfrm>
          <a:off x="13468350" y="64300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102870</xdr:rowOff>
    </xdr:from>
    <xdr:to xmlns:xdr="http://schemas.openxmlformats.org/drawingml/2006/spreadsheetDrawing">
      <xdr:col>67</xdr:col>
      <xdr:colOff>101600</xdr:colOff>
      <xdr:row>39</xdr:row>
      <xdr:rowOff>33020</xdr:rowOff>
    </xdr:to>
    <xdr:sp macro="" textlink="">
      <xdr:nvSpPr>
        <xdr:cNvPr id="528" name="フローチャート: 判断 527"/>
        <xdr:cNvSpPr/>
      </xdr:nvSpPr>
      <xdr:spPr>
        <a:xfrm>
          <a:off x="127635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49530</xdr:rowOff>
    </xdr:from>
    <xdr:ext cx="467360" cy="259080"/>
    <xdr:sp macro="" textlink="">
      <xdr:nvSpPr>
        <xdr:cNvPr id="529" name="テキスト ボックス 528"/>
        <xdr:cNvSpPr txBox="1"/>
      </xdr:nvSpPr>
      <xdr:spPr>
        <a:xfrm>
          <a:off x="12579350" y="6393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5" name="楕円 534"/>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6540"/>
    <xdr:sp macro="" textlink="">
      <xdr:nvSpPr>
        <xdr:cNvPr id="536" name="災害復旧事業費該当値テキスト"/>
        <xdr:cNvSpPr txBox="1"/>
      </xdr:nvSpPr>
      <xdr:spPr>
        <a:xfrm>
          <a:off x="16370300" y="6649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37" name="楕円 536"/>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7015" cy="259080"/>
    <xdr:sp macro="" textlink="">
      <xdr:nvSpPr>
        <xdr:cNvPr id="538" name="テキスト ボックス 537"/>
        <xdr:cNvSpPr txBox="1"/>
      </xdr:nvSpPr>
      <xdr:spPr>
        <a:xfrm>
          <a:off x="15356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39" name="楕円 538"/>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7015" cy="259080"/>
    <xdr:sp macro="" textlink="">
      <xdr:nvSpPr>
        <xdr:cNvPr id="540" name="テキスト ボックス 539"/>
        <xdr:cNvSpPr txBox="1"/>
      </xdr:nvSpPr>
      <xdr:spPr>
        <a:xfrm>
          <a:off x="14467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1" name="楕円 540"/>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7015" cy="259080"/>
    <xdr:sp macro="" textlink="">
      <xdr:nvSpPr>
        <xdr:cNvPr id="542" name="テキスト ボックス 541"/>
        <xdr:cNvSpPr txBox="1"/>
      </xdr:nvSpPr>
      <xdr:spPr>
        <a:xfrm>
          <a:off x="13578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43" name="楕円 542"/>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7015" cy="259080"/>
    <xdr:sp macro="" textlink="">
      <xdr:nvSpPr>
        <xdr:cNvPr id="544" name="テキスト ボックス 543"/>
        <xdr:cNvSpPr txBox="1"/>
      </xdr:nvSpPr>
      <xdr:spPr>
        <a:xfrm>
          <a:off x="12689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3" name="テキスト ボックス 552"/>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6380" cy="256540"/>
    <xdr:sp macro="" textlink="">
      <xdr:nvSpPr>
        <xdr:cNvPr id="556" name="テキスト ボックス 555"/>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6540"/>
    <xdr:sp macro="" textlink="">
      <xdr:nvSpPr>
        <xdr:cNvPr id="558" name="テキスト ボックス 557"/>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015" cy="259080"/>
    <xdr:sp macro="" textlink="">
      <xdr:nvSpPr>
        <xdr:cNvPr id="570" name="テキスト ボックス 569"/>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015" cy="259080"/>
    <xdr:sp macro="" textlink="">
      <xdr:nvSpPr>
        <xdr:cNvPr id="573" name="テキスト ボックス 572"/>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015" cy="259080"/>
    <xdr:sp macro="" textlink="">
      <xdr:nvSpPr>
        <xdr:cNvPr id="576" name="テキスト ボックス 575"/>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015" cy="259080"/>
    <xdr:sp macro="" textlink="">
      <xdr:nvSpPr>
        <xdr:cNvPr id="578" name="テキスト ボックス 577"/>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015" cy="259080"/>
    <xdr:sp macro="" textlink="">
      <xdr:nvSpPr>
        <xdr:cNvPr id="587" name="テキスト ボックス 586"/>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015" cy="259080"/>
    <xdr:sp macro="" textlink="">
      <xdr:nvSpPr>
        <xdr:cNvPr id="589" name="テキスト ボックス 588"/>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015" cy="259080"/>
    <xdr:sp macro="" textlink="">
      <xdr:nvSpPr>
        <xdr:cNvPr id="591" name="テキスト ボックス 590"/>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015" cy="259080"/>
    <xdr:sp macro="" textlink="">
      <xdr:nvSpPr>
        <xdr:cNvPr id="593" name="テキスト ボックス 592"/>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02" name="テキスト ボックス 601"/>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4" name="直線コネクタ 60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05" name="テキスト ボックス 604"/>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6" name="直線コネクタ 60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7" name="テキスト ボックス 60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6540"/>
    <xdr:sp macro="" textlink="">
      <xdr:nvSpPr>
        <xdr:cNvPr id="609" name="テキスト ボックス 608"/>
        <xdr:cNvSpPr txBox="1"/>
      </xdr:nvSpPr>
      <xdr:spPr>
        <a:xfrm>
          <a:off x="11914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0" name="直線コネクタ 60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1" name="テキスト ボックス 61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2" name="直線コネクタ 61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090" cy="259080"/>
    <xdr:sp macro="" textlink="">
      <xdr:nvSpPr>
        <xdr:cNvPr id="613" name="テキスト ボックス 612"/>
        <xdr:cNvSpPr txBox="1"/>
      </xdr:nvSpPr>
      <xdr:spPr>
        <a:xfrm>
          <a:off x="11850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15" name="テキスト ボックス 614"/>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78740</xdr:rowOff>
    </xdr:from>
    <xdr:to xmlns:xdr="http://schemas.openxmlformats.org/drawingml/2006/spreadsheetDrawing">
      <xdr:col>85</xdr:col>
      <xdr:colOff>126365</xdr:colOff>
      <xdr:row>78</xdr:row>
      <xdr:rowOff>153035</xdr:rowOff>
    </xdr:to>
    <xdr:cxnSp macro="">
      <xdr:nvCxnSpPr>
        <xdr:cNvPr id="617" name="直線コネクタ 616"/>
        <xdr:cNvCxnSpPr/>
      </xdr:nvCxnSpPr>
      <xdr:spPr>
        <a:xfrm flipV="1">
          <a:off x="16317595" y="1208024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156845</xdr:rowOff>
    </xdr:from>
    <xdr:ext cx="469900" cy="256540"/>
    <xdr:sp macro="" textlink="">
      <xdr:nvSpPr>
        <xdr:cNvPr id="618" name="公債費最小値テキスト"/>
        <xdr:cNvSpPr txBox="1"/>
      </xdr:nvSpPr>
      <xdr:spPr>
        <a:xfrm>
          <a:off x="16370300" y="135299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153035</xdr:rowOff>
    </xdr:from>
    <xdr:to xmlns:xdr="http://schemas.openxmlformats.org/drawingml/2006/spreadsheetDrawing">
      <xdr:col>86</xdr:col>
      <xdr:colOff>25400</xdr:colOff>
      <xdr:row>78</xdr:row>
      <xdr:rowOff>153035</xdr:rowOff>
    </xdr:to>
    <xdr:cxnSp macro="">
      <xdr:nvCxnSpPr>
        <xdr:cNvPr id="619" name="直線コネクタ 618"/>
        <xdr:cNvCxnSpPr/>
      </xdr:nvCxnSpPr>
      <xdr:spPr>
        <a:xfrm>
          <a:off x="16230600" y="1352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25400</xdr:rowOff>
    </xdr:from>
    <xdr:ext cx="598805" cy="259080"/>
    <xdr:sp macro="" textlink="">
      <xdr:nvSpPr>
        <xdr:cNvPr id="620" name="公債費最大値テキスト"/>
        <xdr:cNvSpPr txBox="1"/>
      </xdr:nvSpPr>
      <xdr:spPr>
        <a:xfrm>
          <a:off x="16370300" y="11855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78740</xdr:rowOff>
    </xdr:from>
    <xdr:to xmlns:xdr="http://schemas.openxmlformats.org/drawingml/2006/spreadsheetDrawing">
      <xdr:col>86</xdr:col>
      <xdr:colOff>25400</xdr:colOff>
      <xdr:row>70</xdr:row>
      <xdr:rowOff>78740</xdr:rowOff>
    </xdr:to>
    <xdr:cxnSp macro="">
      <xdr:nvCxnSpPr>
        <xdr:cNvPr id="621" name="直線コネクタ 620"/>
        <xdr:cNvCxnSpPr/>
      </xdr:nvCxnSpPr>
      <xdr:spPr>
        <a:xfrm>
          <a:off x="16230600" y="1208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33020</xdr:rowOff>
    </xdr:from>
    <xdr:to xmlns:xdr="http://schemas.openxmlformats.org/drawingml/2006/spreadsheetDrawing">
      <xdr:col>85</xdr:col>
      <xdr:colOff>127000</xdr:colOff>
      <xdr:row>77</xdr:row>
      <xdr:rowOff>45085</xdr:rowOff>
    </xdr:to>
    <xdr:cxnSp macro="">
      <xdr:nvCxnSpPr>
        <xdr:cNvPr id="622" name="直線コネクタ 621"/>
        <xdr:cNvCxnSpPr/>
      </xdr:nvCxnSpPr>
      <xdr:spPr>
        <a:xfrm flipV="1">
          <a:off x="15481300" y="132346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130810</xdr:rowOff>
    </xdr:from>
    <xdr:ext cx="534670" cy="259080"/>
    <xdr:sp macro="" textlink="">
      <xdr:nvSpPr>
        <xdr:cNvPr id="623" name="公債費平均値テキスト"/>
        <xdr:cNvSpPr txBox="1"/>
      </xdr:nvSpPr>
      <xdr:spPr>
        <a:xfrm>
          <a:off x="16370300" y="12646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107950</xdr:rowOff>
    </xdr:from>
    <xdr:to xmlns:xdr="http://schemas.openxmlformats.org/drawingml/2006/spreadsheetDrawing">
      <xdr:col>85</xdr:col>
      <xdr:colOff>177800</xdr:colOff>
      <xdr:row>75</xdr:row>
      <xdr:rowOff>38100</xdr:rowOff>
    </xdr:to>
    <xdr:sp macro="" textlink="">
      <xdr:nvSpPr>
        <xdr:cNvPr id="624" name="フローチャート: 判断 623"/>
        <xdr:cNvSpPr/>
      </xdr:nvSpPr>
      <xdr:spPr>
        <a:xfrm>
          <a:off x="16268700" y="1279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30480</xdr:rowOff>
    </xdr:from>
    <xdr:to xmlns:xdr="http://schemas.openxmlformats.org/drawingml/2006/spreadsheetDrawing">
      <xdr:col>81</xdr:col>
      <xdr:colOff>50800</xdr:colOff>
      <xdr:row>77</xdr:row>
      <xdr:rowOff>45085</xdr:rowOff>
    </xdr:to>
    <xdr:cxnSp macro="">
      <xdr:nvCxnSpPr>
        <xdr:cNvPr id="625" name="直線コネクタ 624"/>
        <xdr:cNvCxnSpPr/>
      </xdr:nvCxnSpPr>
      <xdr:spPr>
        <a:xfrm>
          <a:off x="14592300" y="132321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111760</xdr:rowOff>
    </xdr:from>
    <xdr:to xmlns:xdr="http://schemas.openxmlformats.org/drawingml/2006/spreadsheetDrawing">
      <xdr:col>81</xdr:col>
      <xdr:colOff>101600</xdr:colOff>
      <xdr:row>75</xdr:row>
      <xdr:rowOff>41910</xdr:rowOff>
    </xdr:to>
    <xdr:sp macro="" textlink="">
      <xdr:nvSpPr>
        <xdr:cNvPr id="626" name="フローチャート: 判断 625"/>
        <xdr:cNvSpPr/>
      </xdr:nvSpPr>
      <xdr:spPr>
        <a:xfrm>
          <a:off x="15430500" y="1279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58420</xdr:rowOff>
    </xdr:from>
    <xdr:ext cx="532130" cy="259080"/>
    <xdr:sp macro="" textlink="">
      <xdr:nvSpPr>
        <xdr:cNvPr id="627" name="テキスト ボックス 626"/>
        <xdr:cNvSpPr txBox="1"/>
      </xdr:nvSpPr>
      <xdr:spPr>
        <a:xfrm>
          <a:off x="15213965" y="12574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30480</xdr:rowOff>
    </xdr:from>
    <xdr:to xmlns:xdr="http://schemas.openxmlformats.org/drawingml/2006/spreadsheetDrawing">
      <xdr:col>76</xdr:col>
      <xdr:colOff>114300</xdr:colOff>
      <xdr:row>77</xdr:row>
      <xdr:rowOff>45720</xdr:rowOff>
    </xdr:to>
    <xdr:cxnSp macro="">
      <xdr:nvCxnSpPr>
        <xdr:cNvPr id="628" name="直線コネクタ 627"/>
        <xdr:cNvCxnSpPr/>
      </xdr:nvCxnSpPr>
      <xdr:spPr>
        <a:xfrm flipV="1">
          <a:off x="13703300" y="13232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88265</xdr:rowOff>
    </xdr:from>
    <xdr:to xmlns:xdr="http://schemas.openxmlformats.org/drawingml/2006/spreadsheetDrawing">
      <xdr:col>76</xdr:col>
      <xdr:colOff>165100</xdr:colOff>
      <xdr:row>75</xdr:row>
      <xdr:rowOff>18415</xdr:rowOff>
    </xdr:to>
    <xdr:sp macro="" textlink="">
      <xdr:nvSpPr>
        <xdr:cNvPr id="629" name="フローチャート: 判断 628"/>
        <xdr:cNvSpPr/>
      </xdr:nvSpPr>
      <xdr:spPr>
        <a:xfrm>
          <a:off x="14541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34925</xdr:rowOff>
    </xdr:from>
    <xdr:ext cx="532130" cy="259080"/>
    <xdr:sp macro="" textlink="">
      <xdr:nvSpPr>
        <xdr:cNvPr id="630" name="テキスト ボックス 629"/>
        <xdr:cNvSpPr txBox="1"/>
      </xdr:nvSpPr>
      <xdr:spPr>
        <a:xfrm>
          <a:off x="14324965" y="12550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45720</xdr:rowOff>
    </xdr:from>
    <xdr:to xmlns:xdr="http://schemas.openxmlformats.org/drawingml/2006/spreadsheetDrawing">
      <xdr:col>71</xdr:col>
      <xdr:colOff>177800</xdr:colOff>
      <xdr:row>77</xdr:row>
      <xdr:rowOff>102235</xdr:rowOff>
    </xdr:to>
    <xdr:cxnSp macro="">
      <xdr:nvCxnSpPr>
        <xdr:cNvPr id="631" name="直線コネクタ 630"/>
        <xdr:cNvCxnSpPr/>
      </xdr:nvCxnSpPr>
      <xdr:spPr>
        <a:xfrm flipV="1">
          <a:off x="12814300" y="132473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112395</xdr:rowOff>
    </xdr:from>
    <xdr:to xmlns:xdr="http://schemas.openxmlformats.org/drawingml/2006/spreadsheetDrawing">
      <xdr:col>72</xdr:col>
      <xdr:colOff>38100</xdr:colOff>
      <xdr:row>75</xdr:row>
      <xdr:rowOff>42545</xdr:rowOff>
    </xdr:to>
    <xdr:sp macro="" textlink="">
      <xdr:nvSpPr>
        <xdr:cNvPr id="632" name="フローチャート: 判断 631"/>
        <xdr:cNvSpPr/>
      </xdr:nvSpPr>
      <xdr:spPr>
        <a:xfrm>
          <a:off x="13652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59055</xdr:rowOff>
    </xdr:from>
    <xdr:ext cx="532130" cy="259080"/>
    <xdr:sp macro="" textlink="">
      <xdr:nvSpPr>
        <xdr:cNvPr id="633" name="テキスト ボックス 632"/>
        <xdr:cNvSpPr txBox="1"/>
      </xdr:nvSpPr>
      <xdr:spPr>
        <a:xfrm>
          <a:off x="13435965" y="125749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139700</xdr:rowOff>
    </xdr:from>
    <xdr:to xmlns:xdr="http://schemas.openxmlformats.org/drawingml/2006/spreadsheetDrawing">
      <xdr:col>67</xdr:col>
      <xdr:colOff>101600</xdr:colOff>
      <xdr:row>75</xdr:row>
      <xdr:rowOff>69850</xdr:rowOff>
    </xdr:to>
    <xdr:sp macro="" textlink="">
      <xdr:nvSpPr>
        <xdr:cNvPr id="634" name="フローチャート: 判断 633"/>
        <xdr:cNvSpPr/>
      </xdr:nvSpPr>
      <xdr:spPr>
        <a:xfrm>
          <a:off x="12763500" y="1282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86360</xdr:rowOff>
    </xdr:from>
    <xdr:ext cx="532130" cy="256540"/>
    <xdr:sp macro="" textlink="">
      <xdr:nvSpPr>
        <xdr:cNvPr id="635" name="テキスト ボックス 634"/>
        <xdr:cNvSpPr txBox="1"/>
      </xdr:nvSpPr>
      <xdr:spPr>
        <a:xfrm>
          <a:off x="12546965" y="126022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153670</xdr:rowOff>
    </xdr:from>
    <xdr:to xmlns:xdr="http://schemas.openxmlformats.org/drawingml/2006/spreadsheetDrawing">
      <xdr:col>85</xdr:col>
      <xdr:colOff>177800</xdr:colOff>
      <xdr:row>77</xdr:row>
      <xdr:rowOff>83820</xdr:rowOff>
    </xdr:to>
    <xdr:sp macro="" textlink="">
      <xdr:nvSpPr>
        <xdr:cNvPr id="641" name="楕円 640"/>
        <xdr:cNvSpPr/>
      </xdr:nvSpPr>
      <xdr:spPr>
        <a:xfrm>
          <a:off x="162687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132080</xdr:rowOff>
    </xdr:from>
    <xdr:ext cx="534670" cy="256540"/>
    <xdr:sp macro="" textlink="">
      <xdr:nvSpPr>
        <xdr:cNvPr id="642" name="公債費該当値テキスト"/>
        <xdr:cNvSpPr txBox="1"/>
      </xdr:nvSpPr>
      <xdr:spPr>
        <a:xfrm>
          <a:off x="16370300" y="131622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166370</xdr:rowOff>
    </xdr:from>
    <xdr:to xmlns:xdr="http://schemas.openxmlformats.org/drawingml/2006/spreadsheetDrawing">
      <xdr:col>81</xdr:col>
      <xdr:colOff>101600</xdr:colOff>
      <xdr:row>77</xdr:row>
      <xdr:rowOff>95885</xdr:rowOff>
    </xdr:to>
    <xdr:sp macro="" textlink="">
      <xdr:nvSpPr>
        <xdr:cNvPr id="643" name="楕円 642"/>
        <xdr:cNvSpPr/>
      </xdr:nvSpPr>
      <xdr:spPr>
        <a:xfrm>
          <a:off x="154305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86995</xdr:rowOff>
    </xdr:from>
    <xdr:ext cx="532130" cy="256540"/>
    <xdr:sp macro="" textlink="">
      <xdr:nvSpPr>
        <xdr:cNvPr id="644" name="テキスト ボックス 643"/>
        <xdr:cNvSpPr txBox="1"/>
      </xdr:nvSpPr>
      <xdr:spPr>
        <a:xfrm>
          <a:off x="15213965" y="132886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151130</xdr:rowOff>
    </xdr:from>
    <xdr:to xmlns:xdr="http://schemas.openxmlformats.org/drawingml/2006/spreadsheetDrawing">
      <xdr:col>76</xdr:col>
      <xdr:colOff>165100</xdr:colOff>
      <xdr:row>77</xdr:row>
      <xdr:rowOff>81280</xdr:rowOff>
    </xdr:to>
    <xdr:sp macro="" textlink="">
      <xdr:nvSpPr>
        <xdr:cNvPr id="645" name="楕円 644"/>
        <xdr:cNvSpPr/>
      </xdr:nvSpPr>
      <xdr:spPr>
        <a:xfrm>
          <a:off x="14541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72390</xdr:rowOff>
    </xdr:from>
    <xdr:ext cx="532130" cy="259080"/>
    <xdr:sp macro="" textlink="">
      <xdr:nvSpPr>
        <xdr:cNvPr id="646" name="テキスト ボックス 645"/>
        <xdr:cNvSpPr txBox="1"/>
      </xdr:nvSpPr>
      <xdr:spPr>
        <a:xfrm>
          <a:off x="14324965" y="13274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166370</xdr:rowOff>
    </xdr:from>
    <xdr:to xmlns:xdr="http://schemas.openxmlformats.org/drawingml/2006/spreadsheetDrawing">
      <xdr:col>72</xdr:col>
      <xdr:colOff>38100</xdr:colOff>
      <xdr:row>77</xdr:row>
      <xdr:rowOff>96520</xdr:rowOff>
    </xdr:to>
    <xdr:sp macro="" textlink="">
      <xdr:nvSpPr>
        <xdr:cNvPr id="647" name="楕円 646"/>
        <xdr:cNvSpPr/>
      </xdr:nvSpPr>
      <xdr:spPr>
        <a:xfrm>
          <a:off x="136525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87630</xdr:rowOff>
    </xdr:from>
    <xdr:ext cx="532130" cy="256540"/>
    <xdr:sp macro="" textlink="">
      <xdr:nvSpPr>
        <xdr:cNvPr id="648" name="テキスト ボックス 647"/>
        <xdr:cNvSpPr txBox="1"/>
      </xdr:nvSpPr>
      <xdr:spPr>
        <a:xfrm>
          <a:off x="13435965" y="132892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52070</xdr:rowOff>
    </xdr:from>
    <xdr:to xmlns:xdr="http://schemas.openxmlformats.org/drawingml/2006/spreadsheetDrawing">
      <xdr:col>67</xdr:col>
      <xdr:colOff>101600</xdr:colOff>
      <xdr:row>77</xdr:row>
      <xdr:rowOff>153035</xdr:rowOff>
    </xdr:to>
    <xdr:sp macro="" textlink="">
      <xdr:nvSpPr>
        <xdr:cNvPr id="649" name="楕円 648"/>
        <xdr:cNvSpPr/>
      </xdr:nvSpPr>
      <xdr:spPr>
        <a:xfrm>
          <a:off x="127635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144780</xdr:rowOff>
    </xdr:from>
    <xdr:ext cx="532130" cy="256540"/>
    <xdr:sp macro="" textlink="">
      <xdr:nvSpPr>
        <xdr:cNvPr id="650" name="テキスト ボックス 649"/>
        <xdr:cNvSpPr txBox="1"/>
      </xdr:nvSpPr>
      <xdr:spPr>
        <a:xfrm>
          <a:off x="12546965" y="133464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59" name="テキスト ボックス 658"/>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62" name="テキスト ボックス 661"/>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4" name="テキスト ボックス 66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6540"/>
    <xdr:sp macro="" textlink="">
      <xdr:nvSpPr>
        <xdr:cNvPr id="666" name="テキスト ボックス 665"/>
        <xdr:cNvSpPr txBox="1"/>
      </xdr:nvSpPr>
      <xdr:spPr>
        <a:xfrm>
          <a:off x="11914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8" name="テキスト ボックス 66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090" cy="259080"/>
    <xdr:sp macro="" textlink="">
      <xdr:nvSpPr>
        <xdr:cNvPr id="670" name="テキスト ボックス 669"/>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72" name="テキスト ボックス 671"/>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65405</xdr:rowOff>
    </xdr:from>
    <xdr:to xmlns:xdr="http://schemas.openxmlformats.org/drawingml/2006/spreadsheetDrawing">
      <xdr:col>85</xdr:col>
      <xdr:colOff>126365</xdr:colOff>
      <xdr:row>99</xdr:row>
      <xdr:rowOff>17780</xdr:rowOff>
    </xdr:to>
    <xdr:cxnSp macro="">
      <xdr:nvCxnSpPr>
        <xdr:cNvPr id="674" name="直線コネクタ 673"/>
        <xdr:cNvCxnSpPr/>
      </xdr:nvCxnSpPr>
      <xdr:spPr>
        <a:xfrm flipV="1">
          <a:off x="16317595" y="1549590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21590</xdr:rowOff>
    </xdr:from>
    <xdr:ext cx="469900" cy="259080"/>
    <xdr:sp macro="" textlink="">
      <xdr:nvSpPr>
        <xdr:cNvPr id="675" name="積立金最小値テキスト"/>
        <xdr:cNvSpPr txBox="1"/>
      </xdr:nvSpPr>
      <xdr:spPr>
        <a:xfrm>
          <a:off x="16370300" y="1699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17780</xdr:rowOff>
    </xdr:from>
    <xdr:to xmlns:xdr="http://schemas.openxmlformats.org/drawingml/2006/spreadsheetDrawing">
      <xdr:col>86</xdr:col>
      <xdr:colOff>25400</xdr:colOff>
      <xdr:row>99</xdr:row>
      <xdr:rowOff>17780</xdr:rowOff>
    </xdr:to>
    <xdr:cxnSp macro="">
      <xdr:nvCxnSpPr>
        <xdr:cNvPr id="676" name="直線コネクタ 675"/>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12065</xdr:rowOff>
    </xdr:from>
    <xdr:ext cx="598805" cy="259080"/>
    <xdr:sp macro="" textlink="">
      <xdr:nvSpPr>
        <xdr:cNvPr id="677" name="積立金最大値テキスト"/>
        <xdr:cNvSpPr txBox="1"/>
      </xdr:nvSpPr>
      <xdr:spPr>
        <a:xfrm>
          <a:off x="16370300" y="15271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65405</xdr:rowOff>
    </xdr:from>
    <xdr:to xmlns:xdr="http://schemas.openxmlformats.org/drawingml/2006/spreadsheetDrawing">
      <xdr:col>86</xdr:col>
      <xdr:colOff>25400</xdr:colOff>
      <xdr:row>90</xdr:row>
      <xdr:rowOff>65405</xdr:rowOff>
    </xdr:to>
    <xdr:cxnSp macro="">
      <xdr:nvCxnSpPr>
        <xdr:cNvPr id="678" name="直線コネクタ 677"/>
        <xdr:cNvCxnSpPr/>
      </xdr:nvCxnSpPr>
      <xdr:spPr>
        <a:xfrm>
          <a:off x="16230600" y="1549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96520</xdr:rowOff>
    </xdr:from>
    <xdr:to xmlns:xdr="http://schemas.openxmlformats.org/drawingml/2006/spreadsheetDrawing">
      <xdr:col>85</xdr:col>
      <xdr:colOff>127000</xdr:colOff>
      <xdr:row>97</xdr:row>
      <xdr:rowOff>40640</xdr:rowOff>
    </xdr:to>
    <xdr:cxnSp macro="">
      <xdr:nvCxnSpPr>
        <xdr:cNvPr id="679" name="直線コネクタ 678"/>
        <xdr:cNvCxnSpPr/>
      </xdr:nvCxnSpPr>
      <xdr:spPr>
        <a:xfrm>
          <a:off x="15481300" y="16384270"/>
          <a:ext cx="8382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106045</xdr:rowOff>
    </xdr:from>
    <xdr:ext cx="534670" cy="259080"/>
    <xdr:sp macro="" textlink="">
      <xdr:nvSpPr>
        <xdr:cNvPr id="680" name="積立金平均値テキスト"/>
        <xdr:cNvSpPr txBox="1"/>
      </xdr:nvSpPr>
      <xdr:spPr>
        <a:xfrm>
          <a:off x="16370300" y="16393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83185</xdr:rowOff>
    </xdr:from>
    <xdr:to xmlns:xdr="http://schemas.openxmlformats.org/drawingml/2006/spreadsheetDrawing">
      <xdr:col>85</xdr:col>
      <xdr:colOff>177800</xdr:colOff>
      <xdr:row>97</xdr:row>
      <xdr:rowOff>13335</xdr:rowOff>
    </xdr:to>
    <xdr:sp macro="" textlink="">
      <xdr:nvSpPr>
        <xdr:cNvPr id="681" name="フローチャート: 判断 680"/>
        <xdr:cNvSpPr/>
      </xdr:nvSpPr>
      <xdr:spPr>
        <a:xfrm>
          <a:off x="162687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96520</xdr:rowOff>
    </xdr:from>
    <xdr:to xmlns:xdr="http://schemas.openxmlformats.org/drawingml/2006/spreadsheetDrawing">
      <xdr:col>81</xdr:col>
      <xdr:colOff>50800</xdr:colOff>
      <xdr:row>95</xdr:row>
      <xdr:rowOff>151765</xdr:rowOff>
    </xdr:to>
    <xdr:cxnSp macro="">
      <xdr:nvCxnSpPr>
        <xdr:cNvPr id="682" name="直線コネクタ 681"/>
        <xdr:cNvCxnSpPr/>
      </xdr:nvCxnSpPr>
      <xdr:spPr>
        <a:xfrm flipV="1">
          <a:off x="14592300" y="1638427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149860</xdr:rowOff>
    </xdr:from>
    <xdr:to xmlns:xdr="http://schemas.openxmlformats.org/drawingml/2006/spreadsheetDrawing">
      <xdr:col>81</xdr:col>
      <xdr:colOff>101600</xdr:colOff>
      <xdr:row>97</xdr:row>
      <xdr:rowOff>80010</xdr:rowOff>
    </xdr:to>
    <xdr:sp macro="" textlink="">
      <xdr:nvSpPr>
        <xdr:cNvPr id="683" name="フローチャート: 判断 682"/>
        <xdr:cNvSpPr/>
      </xdr:nvSpPr>
      <xdr:spPr>
        <a:xfrm>
          <a:off x="15430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71120</xdr:rowOff>
    </xdr:from>
    <xdr:ext cx="532130" cy="259080"/>
    <xdr:sp macro="" textlink="">
      <xdr:nvSpPr>
        <xdr:cNvPr id="684" name="テキスト ボックス 683"/>
        <xdr:cNvSpPr txBox="1"/>
      </xdr:nvSpPr>
      <xdr:spPr>
        <a:xfrm>
          <a:off x="15213965" y="16701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151765</xdr:rowOff>
    </xdr:from>
    <xdr:to xmlns:xdr="http://schemas.openxmlformats.org/drawingml/2006/spreadsheetDrawing">
      <xdr:col>76</xdr:col>
      <xdr:colOff>114300</xdr:colOff>
      <xdr:row>96</xdr:row>
      <xdr:rowOff>124460</xdr:rowOff>
    </xdr:to>
    <xdr:cxnSp macro="">
      <xdr:nvCxnSpPr>
        <xdr:cNvPr id="685" name="直線コネクタ 684"/>
        <xdr:cNvCxnSpPr/>
      </xdr:nvCxnSpPr>
      <xdr:spPr>
        <a:xfrm flipV="1">
          <a:off x="13703300" y="1643951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78740</xdr:rowOff>
    </xdr:from>
    <xdr:to xmlns:xdr="http://schemas.openxmlformats.org/drawingml/2006/spreadsheetDrawing">
      <xdr:col>76</xdr:col>
      <xdr:colOff>165100</xdr:colOff>
      <xdr:row>97</xdr:row>
      <xdr:rowOff>8890</xdr:rowOff>
    </xdr:to>
    <xdr:sp macro="" textlink="">
      <xdr:nvSpPr>
        <xdr:cNvPr id="686" name="フローチャート: 判断 685"/>
        <xdr:cNvSpPr/>
      </xdr:nvSpPr>
      <xdr:spPr>
        <a:xfrm>
          <a:off x="14541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171450</xdr:rowOff>
    </xdr:from>
    <xdr:ext cx="532130" cy="259080"/>
    <xdr:sp macro="" textlink="">
      <xdr:nvSpPr>
        <xdr:cNvPr id="687" name="テキスト ボックス 686"/>
        <xdr:cNvSpPr txBox="1"/>
      </xdr:nvSpPr>
      <xdr:spPr>
        <a:xfrm>
          <a:off x="14324965" y="16630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124460</xdr:rowOff>
    </xdr:from>
    <xdr:to xmlns:xdr="http://schemas.openxmlformats.org/drawingml/2006/spreadsheetDrawing">
      <xdr:col>71</xdr:col>
      <xdr:colOff>177800</xdr:colOff>
      <xdr:row>97</xdr:row>
      <xdr:rowOff>76200</xdr:rowOff>
    </xdr:to>
    <xdr:cxnSp macro="">
      <xdr:nvCxnSpPr>
        <xdr:cNvPr id="688" name="直線コネクタ 687"/>
        <xdr:cNvCxnSpPr/>
      </xdr:nvCxnSpPr>
      <xdr:spPr>
        <a:xfrm flipV="1">
          <a:off x="12814300" y="1658366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22860</xdr:rowOff>
    </xdr:from>
    <xdr:to xmlns:xdr="http://schemas.openxmlformats.org/drawingml/2006/spreadsheetDrawing">
      <xdr:col>72</xdr:col>
      <xdr:colOff>38100</xdr:colOff>
      <xdr:row>96</xdr:row>
      <xdr:rowOff>124460</xdr:rowOff>
    </xdr:to>
    <xdr:sp macro="" textlink="">
      <xdr:nvSpPr>
        <xdr:cNvPr id="689" name="フローチャート: 判断 688"/>
        <xdr:cNvSpPr/>
      </xdr:nvSpPr>
      <xdr:spPr>
        <a:xfrm>
          <a:off x="13652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140970</xdr:rowOff>
    </xdr:from>
    <xdr:ext cx="532130" cy="259080"/>
    <xdr:sp macro="" textlink="">
      <xdr:nvSpPr>
        <xdr:cNvPr id="690" name="テキスト ボックス 689"/>
        <xdr:cNvSpPr txBox="1"/>
      </xdr:nvSpPr>
      <xdr:spPr>
        <a:xfrm>
          <a:off x="13435965" y="16257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94615</xdr:rowOff>
    </xdr:from>
    <xdr:to xmlns:xdr="http://schemas.openxmlformats.org/drawingml/2006/spreadsheetDrawing">
      <xdr:col>67</xdr:col>
      <xdr:colOff>101600</xdr:colOff>
      <xdr:row>98</xdr:row>
      <xdr:rowOff>24765</xdr:rowOff>
    </xdr:to>
    <xdr:sp macro="" textlink="">
      <xdr:nvSpPr>
        <xdr:cNvPr id="691" name="フローチャート: 判断 690"/>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15875</xdr:rowOff>
    </xdr:from>
    <xdr:ext cx="532130" cy="259080"/>
    <xdr:sp macro="" textlink="">
      <xdr:nvSpPr>
        <xdr:cNvPr id="692" name="テキスト ボックス 691"/>
        <xdr:cNvSpPr txBox="1"/>
      </xdr:nvSpPr>
      <xdr:spPr>
        <a:xfrm>
          <a:off x="12546965" y="168179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160655</xdr:rowOff>
    </xdr:from>
    <xdr:to xmlns:xdr="http://schemas.openxmlformats.org/drawingml/2006/spreadsheetDrawing">
      <xdr:col>85</xdr:col>
      <xdr:colOff>177800</xdr:colOff>
      <xdr:row>97</xdr:row>
      <xdr:rowOff>90805</xdr:rowOff>
    </xdr:to>
    <xdr:sp macro="" textlink="">
      <xdr:nvSpPr>
        <xdr:cNvPr id="698" name="楕円 697"/>
        <xdr:cNvSpPr/>
      </xdr:nvSpPr>
      <xdr:spPr>
        <a:xfrm>
          <a:off x="162687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139065</xdr:rowOff>
    </xdr:from>
    <xdr:ext cx="534670" cy="259080"/>
    <xdr:sp macro="" textlink="">
      <xdr:nvSpPr>
        <xdr:cNvPr id="699" name="積立金該当値テキスト"/>
        <xdr:cNvSpPr txBox="1"/>
      </xdr:nvSpPr>
      <xdr:spPr>
        <a:xfrm>
          <a:off x="16370300" y="16598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45720</xdr:rowOff>
    </xdr:from>
    <xdr:to xmlns:xdr="http://schemas.openxmlformats.org/drawingml/2006/spreadsheetDrawing">
      <xdr:col>81</xdr:col>
      <xdr:colOff>101600</xdr:colOff>
      <xdr:row>95</xdr:row>
      <xdr:rowOff>147320</xdr:rowOff>
    </xdr:to>
    <xdr:sp macro="" textlink="">
      <xdr:nvSpPr>
        <xdr:cNvPr id="700" name="楕円 699"/>
        <xdr:cNvSpPr/>
      </xdr:nvSpPr>
      <xdr:spPr>
        <a:xfrm>
          <a:off x="154305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163830</xdr:rowOff>
    </xdr:from>
    <xdr:ext cx="532130" cy="259080"/>
    <xdr:sp macro="" textlink="">
      <xdr:nvSpPr>
        <xdr:cNvPr id="701" name="テキスト ボックス 700"/>
        <xdr:cNvSpPr txBox="1"/>
      </xdr:nvSpPr>
      <xdr:spPr>
        <a:xfrm>
          <a:off x="15213965" y="16108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100965</xdr:rowOff>
    </xdr:from>
    <xdr:to xmlns:xdr="http://schemas.openxmlformats.org/drawingml/2006/spreadsheetDrawing">
      <xdr:col>76</xdr:col>
      <xdr:colOff>165100</xdr:colOff>
      <xdr:row>96</xdr:row>
      <xdr:rowOff>31115</xdr:rowOff>
    </xdr:to>
    <xdr:sp macro="" textlink="">
      <xdr:nvSpPr>
        <xdr:cNvPr id="702" name="楕円 701"/>
        <xdr:cNvSpPr/>
      </xdr:nvSpPr>
      <xdr:spPr>
        <a:xfrm>
          <a:off x="14541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47625</xdr:rowOff>
    </xdr:from>
    <xdr:ext cx="532130" cy="259080"/>
    <xdr:sp macro="" textlink="">
      <xdr:nvSpPr>
        <xdr:cNvPr id="703" name="テキスト ボックス 702"/>
        <xdr:cNvSpPr txBox="1"/>
      </xdr:nvSpPr>
      <xdr:spPr>
        <a:xfrm>
          <a:off x="14324965" y="161639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73660</xdr:rowOff>
    </xdr:from>
    <xdr:to xmlns:xdr="http://schemas.openxmlformats.org/drawingml/2006/spreadsheetDrawing">
      <xdr:col>72</xdr:col>
      <xdr:colOff>38100</xdr:colOff>
      <xdr:row>97</xdr:row>
      <xdr:rowOff>3810</xdr:rowOff>
    </xdr:to>
    <xdr:sp macro="" textlink="">
      <xdr:nvSpPr>
        <xdr:cNvPr id="704" name="楕円 703"/>
        <xdr:cNvSpPr/>
      </xdr:nvSpPr>
      <xdr:spPr>
        <a:xfrm>
          <a:off x="136525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166370</xdr:rowOff>
    </xdr:from>
    <xdr:ext cx="532130" cy="256540"/>
    <xdr:sp macro="" textlink="">
      <xdr:nvSpPr>
        <xdr:cNvPr id="705" name="テキスト ボックス 704"/>
        <xdr:cNvSpPr txBox="1"/>
      </xdr:nvSpPr>
      <xdr:spPr>
        <a:xfrm>
          <a:off x="13435965" y="166255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25400</xdr:rowOff>
    </xdr:from>
    <xdr:to xmlns:xdr="http://schemas.openxmlformats.org/drawingml/2006/spreadsheetDrawing">
      <xdr:col>67</xdr:col>
      <xdr:colOff>101600</xdr:colOff>
      <xdr:row>97</xdr:row>
      <xdr:rowOff>127000</xdr:rowOff>
    </xdr:to>
    <xdr:sp macro="" textlink="">
      <xdr:nvSpPr>
        <xdr:cNvPr id="706" name="楕円 705"/>
        <xdr:cNvSpPr/>
      </xdr:nvSpPr>
      <xdr:spPr>
        <a:xfrm>
          <a:off x="12763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143510</xdr:rowOff>
    </xdr:from>
    <xdr:ext cx="532130" cy="256540"/>
    <xdr:sp macro="" textlink="">
      <xdr:nvSpPr>
        <xdr:cNvPr id="707" name="テキスト ボックス 706"/>
        <xdr:cNvSpPr txBox="1"/>
      </xdr:nvSpPr>
      <xdr:spPr>
        <a:xfrm>
          <a:off x="12546965" y="164312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16" name="テキスト ボックス 715"/>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18" name="直線コネクタ 717"/>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6380" cy="256540"/>
    <xdr:sp macro="" textlink="">
      <xdr:nvSpPr>
        <xdr:cNvPr id="719" name="テキスト ボックス 718"/>
        <xdr:cNvSpPr txBox="1"/>
      </xdr:nvSpPr>
      <xdr:spPr>
        <a:xfrm>
          <a:off x="18039080" y="6398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0" name="直線コネクタ 71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6540"/>
    <xdr:sp macro="" textlink="">
      <xdr:nvSpPr>
        <xdr:cNvPr id="721" name="テキスト ボックス 720"/>
        <xdr:cNvSpPr txBox="1"/>
      </xdr:nvSpPr>
      <xdr:spPr>
        <a:xfrm>
          <a:off x="17756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2" name="直線コネクタ 721"/>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6540"/>
    <xdr:sp macro="" textlink="">
      <xdr:nvSpPr>
        <xdr:cNvPr id="723" name="テキスト ボックス 722"/>
        <xdr:cNvSpPr txBox="1"/>
      </xdr:nvSpPr>
      <xdr:spPr>
        <a:xfrm>
          <a:off x="17756505" y="5255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25" name="テキスト ボックス 724"/>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151130</xdr:rowOff>
    </xdr:from>
    <xdr:to xmlns:xdr="http://schemas.openxmlformats.org/drawingml/2006/spreadsheetDrawing">
      <xdr:col>116</xdr:col>
      <xdr:colOff>62865</xdr:colOff>
      <xdr:row>38</xdr:row>
      <xdr:rowOff>25400</xdr:rowOff>
    </xdr:to>
    <xdr:cxnSp macro="">
      <xdr:nvCxnSpPr>
        <xdr:cNvPr id="727" name="直線コネクタ 726"/>
        <xdr:cNvCxnSpPr/>
      </xdr:nvCxnSpPr>
      <xdr:spPr>
        <a:xfrm flipV="1">
          <a:off x="22159595" y="529463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6540"/>
    <xdr:sp macro="" textlink="">
      <xdr:nvSpPr>
        <xdr:cNvPr id="728" name="投資及び出資金最小値テキスト"/>
        <xdr:cNvSpPr txBox="1"/>
      </xdr:nvSpPr>
      <xdr:spPr>
        <a:xfrm>
          <a:off x="22212300" y="65443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29" name="直線コネクタ 728"/>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97790</xdr:rowOff>
    </xdr:from>
    <xdr:ext cx="534670" cy="256540"/>
    <xdr:sp macro="" textlink="">
      <xdr:nvSpPr>
        <xdr:cNvPr id="730" name="投資及び出資金最大値テキスト"/>
        <xdr:cNvSpPr txBox="1"/>
      </xdr:nvSpPr>
      <xdr:spPr>
        <a:xfrm>
          <a:off x="22212300" y="50698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151130</xdr:rowOff>
    </xdr:from>
    <xdr:to xmlns:xdr="http://schemas.openxmlformats.org/drawingml/2006/spreadsheetDrawing">
      <xdr:col>116</xdr:col>
      <xdr:colOff>152400</xdr:colOff>
      <xdr:row>30</xdr:row>
      <xdr:rowOff>151130</xdr:rowOff>
    </xdr:to>
    <xdr:cxnSp macro="">
      <xdr:nvCxnSpPr>
        <xdr:cNvPr id="731" name="直線コネクタ 730"/>
        <xdr:cNvCxnSpPr/>
      </xdr:nvCxnSpPr>
      <xdr:spPr>
        <a:xfrm>
          <a:off x="22072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32" name="直線コネクタ 731"/>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115570</xdr:rowOff>
    </xdr:from>
    <xdr:ext cx="469900" cy="259080"/>
    <xdr:sp macro="" textlink="">
      <xdr:nvSpPr>
        <xdr:cNvPr id="733" name="投資及び出資金平均値テキスト"/>
        <xdr:cNvSpPr txBox="1"/>
      </xdr:nvSpPr>
      <xdr:spPr>
        <a:xfrm>
          <a:off x="22212300" y="6116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92710</xdr:rowOff>
    </xdr:from>
    <xdr:to xmlns:xdr="http://schemas.openxmlformats.org/drawingml/2006/spreadsheetDrawing">
      <xdr:col>116</xdr:col>
      <xdr:colOff>114300</xdr:colOff>
      <xdr:row>37</xdr:row>
      <xdr:rowOff>22860</xdr:rowOff>
    </xdr:to>
    <xdr:sp macro="" textlink="">
      <xdr:nvSpPr>
        <xdr:cNvPr id="734" name="フローチャート: 判断 733"/>
        <xdr:cNvSpPr/>
      </xdr:nvSpPr>
      <xdr:spPr>
        <a:xfrm>
          <a:off x="221107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35" name="直線コネクタ 734"/>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113030</xdr:rowOff>
    </xdr:from>
    <xdr:to xmlns:xdr="http://schemas.openxmlformats.org/drawingml/2006/spreadsheetDrawing">
      <xdr:col>112</xdr:col>
      <xdr:colOff>38100</xdr:colOff>
      <xdr:row>37</xdr:row>
      <xdr:rowOff>43180</xdr:rowOff>
    </xdr:to>
    <xdr:sp macro="" textlink="">
      <xdr:nvSpPr>
        <xdr:cNvPr id="736" name="フローチャート: 判断 735"/>
        <xdr:cNvSpPr/>
      </xdr:nvSpPr>
      <xdr:spPr>
        <a:xfrm>
          <a:off x="21272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59690</xdr:rowOff>
    </xdr:from>
    <xdr:ext cx="467360" cy="259080"/>
    <xdr:sp macro="" textlink="">
      <xdr:nvSpPr>
        <xdr:cNvPr id="737" name="テキスト ボックス 736"/>
        <xdr:cNvSpPr txBox="1"/>
      </xdr:nvSpPr>
      <xdr:spPr>
        <a:xfrm>
          <a:off x="21088350" y="6060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27940</xdr:rowOff>
    </xdr:from>
    <xdr:to xmlns:xdr="http://schemas.openxmlformats.org/drawingml/2006/spreadsheetDrawing">
      <xdr:col>107</xdr:col>
      <xdr:colOff>50800</xdr:colOff>
      <xdr:row>38</xdr:row>
      <xdr:rowOff>25400</xdr:rowOff>
    </xdr:to>
    <xdr:cxnSp macro="">
      <xdr:nvCxnSpPr>
        <xdr:cNvPr id="738" name="直線コネクタ 737"/>
        <xdr:cNvCxnSpPr/>
      </xdr:nvCxnSpPr>
      <xdr:spPr>
        <a:xfrm>
          <a:off x="19545300" y="6200140"/>
          <a:ext cx="8890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133350</xdr:rowOff>
    </xdr:from>
    <xdr:to xmlns:xdr="http://schemas.openxmlformats.org/drawingml/2006/spreadsheetDrawing">
      <xdr:col>107</xdr:col>
      <xdr:colOff>101600</xdr:colOff>
      <xdr:row>37</xdr:row>
      <xdr:rowOff>63500</xdr:rowOff>
    </xdr:to>
    <xdr:sp macro="" textlink="">
      <xdr:nvSpPr>
        <xdr:cNvPr id="739" name="フローチャート: 判断 738"/>
        <xdr:cNvSpPr/>
      </xdr:nvSpPr>
      <xdr:spPr>
        <a:xfrm>
          <a:off x="20383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80010</xdr:rowOff>
    </xdr:from>
    <xdr:ext cx="467360" cy="259080"/>
    <xdr:sp macro="" textlink="">
      <xdr:nvSpPr>
        <xdr:cNvPr id="740" name="テキスト ボックス 739"/>
        <xdr:cNvSpPr txBox="1"/>
      </xdr:nvSpPr>
      <xdr:spPr>
        <a:xfrm>
          <a:off x="20199350" y="6080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27940</xdr:rowOff>
    </xdr:from>
    <xdr:to xmlns:xdr="http://schemas.openxmlformats.org/drawingml/2006/spreadsheetDrawing">
      <xdr:col>102</xdr:col>
      <xdr:colOff>114300</xdr:colOff>
      <xdr:row>36</xdr:row>
      <xdr:rowOff>60960</xdr:rowOff>
    </xdr:to>
    <xdr:cxnSp macro="">
      <xdr:nvCxnSpPr>
        <xdr:cNvPr id="741" name="直線コネクタ 740"/>
        <xdr:cNvCxnSpPr/>
      </xdr:nvCxnSpPr>
      <xdr:spPr>
        <a:xfrm flipV="1">
          <a:off x="18656300" y="62001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114300</xdr:rowOff>
    </xdr:from>
    <xdr:to xmlns:xdr="http://schemas.openxmlformats.org/drawingml/2006/spreadsheetDrawing">
      <xdr:col>102</xdr:col>
      <xdr:colOff>165100</xdr:colOff>
      <xdr:row>37</xdr:row>
      <xdr:rowOff>44450</xdr:rowOff>
    </xdr:to>
    <xdr:sp macro="" textlink="">
      <xdr:nvSpPr>
        <xdr:cNvPr id="742" name="フローチャート: 判断 741"/>
        <xdr:cNvSpPr/>
      </xdr:nvSpPr>
      <xdr:spPr>
        <a:xfrm>
          <a:off x="19494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35560</xdr:rowOff>
    </xdr:from>
    <xdr:ext cx="467360" cy="259080"/>
    <xdr:sp macro="" textlink="">
      <xdr:nvSpPr>
        <xdr:cNvPr id="743" name="テキスト ボックス 742"/>
        <xdr:cNvSpPr txBox="1"/>
      </xdr:nvSpPr>
      <xdr:spPr>
        <a:xfrm>
          <a:off x="19310350" y="6379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87630</xdr:rowOff>
    </xdr:from>
    <xdr:to xmlns:xdr="http://schemas.openxmlformats.org/drawingml/2006/spreadsheetDrawing">
      <xdr:col>98</xdr:col>
      <xdr:colOff>38100</xdr:colOff>
      <xdr:row>37</xdr:row>
      <xdr:rowOff>17780</xdr:rowOff>
    </xdr:to>
    <xdr:sp macro="" textlink="">
      <xdr:nvSpPr>
        <xdr:cNvPr id="744" name="フローチャート: 判断 743"/>
        <xdr:cNvSpPr/>
      </xdr:nvSpPr>
      <xdr:spPr>
        <a:xfrm>
          <a:off x="18605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8890</xdr:rowOff>
    </xdr:from>
    <xdr:ext cx="467360" cy="256540"/>
    <xdr:sp macro="" textlink="">
      <xdr:nvSpPr>
        <xdr:cNvPr id="745" name="テキスト ボックス 744"/>
        <xdr:cNvSpPr txBox="1"/>
      </xdr:nvSpPr>
      <xdr:spPr>
        <a:xfrm>
          <a:off x="18421350" y="63525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1" name="楕円 75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60960</xdr:rowOff>
    </xdr:from>
    <xdr:ext cx="249555" cy="259080"/>
    <xdr:sp macro="" textlink="">
      <xdr:nvSpPr>
        <xdr:cNvPr id="752"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53" name="楕円 75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7015" cy="259080"/>
    <xdr:sp macro="" textlink="">
      <xdr:nvSpPr>
        <xdr:cNvPr id="754" name="テキスト ボックス 753"/>
        <xdr:cNvSpPr txBox="1"/>
      </xdr:nvSpPr>
      <xdr:spPr>
        <a:xfrm>
          <a:off x="21198840" y="658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55" name="楕円 75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7015" cy="259080"/>
    <xdr:sp macro="" textlink="">
      <xdr:nvSpPr>
        <xdr:cNvPr id="756" name="テキスト ボックス 755"/>
        <xdr:cNvSpPr txBox="1"/>
      </xdr:nvSpPr>
      <xdr:spPr>
        <a:xfrm>
          <a:off x="20309840" y="658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148590</xdr:rowOff>
    </xdr:from>
    <xdr:to xmlns:xdr="http://schemas.openxmlformats.org/drawingml/2006/spreadsheetDrawing">
      <xdr:col>102</xdr:col>
      <xdr:colOff>165100</xdr:colOff>
      <xdr:row>36</xdr:row>
      <xdr:rowOff>78740</xdr:rowOff>
    </xdr:to>
    <xdr:sp macro="" textlink="">
      <xdr:nvSpPr>
        <xdr:cNvPr id="757" name="楕円 756"/>
        <xdr:cNvSpPr/>
      </xdr:nvSpPr>
      <xdr:spPr>
        <a:xfrm>
          <a:off x="19494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95250</xdr:rowOff>
    </xdr:from>
    <xdr:ext cx="467360" cy="259080"/>
    <xdr:sp macro="" textlink="">
      <xdr:nvSpPr>
        <xdr:cNvPr id="758" name="テキスト ボックス 757"/>
        <xdr:cNvSpPr txBox="1"/>
      </xdr:nvSpPr>
      <xdr:spPr>
        <a:xfrm>
          <a:off x="19310350" y="5924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10160</xdr:rowOff>
    </xdr:from>
    <xdr:to xmlns:xdr="http://schemas.openxmlformats.org/drawingml/2006/spreadsheetDrawing">
      <xdr:col>98</xdr:col>
      <xdr:colOff>38100</xdr:colOff>
      <xdr:row>36</xdr:row>
      <xdr:rowOff>111760</xdr:rowOff>
    </xdr:to>
    <xdr:sp macro="" textlink="">
      <xdr:nvSpPr>
        <xdr:cNvPr id="759" name="楕円 758"/>
        <xdr:cNvSpPr/>
      </xdr:nvSpPr>
      <xdr:spPr>
        <a:xfrm>
          <a:off x="18605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128270</xdr:rowOff>
    </xdr:from>
    <xdr:ext cx="467360" cy="259080"/>
    <xdr:sp macro="" textlink="">
      <xdr:nvSpPr>
        <xdr:cNvPr id="760" name="テキスト ボックス 759"/>
        <xdr:cNvSpPr txBox="1"/>
      </xdr:nvSpPr>
      <xdr:spPr>
        <a:xfrm>
          <a:off x="18421350" y="5957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69" name="テキスト ボックス 768"/>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6380" cy="256540"/>
    <xdr:sp macro="" textlink="">
      <xdr:nvSpPr>
        <xdr:cNvPr id="772" name="テキスト ボックス 771"/>
        <xdr:cNvSpPr txBox="1"/>
      </xdr:nvSpPr>
      <xdr:spPr>
        <a:xfrm>
          <a:off x="18039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6540"/>
    <xdr:sp macro="" textlink="">
      <xdr:nvSpPr>
        <xdr:cNvPr id="774" name="テキスト ボックス 773"/>
        <xdr:cNvSpPr txBox="1"/>
      </xdr:nvSpPr>
      <xdr:spPr>
        <a:xfrm>
          <a:off x="17756505" y="9484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6540"/>
    <xdr:sp macro="" textlink="">
      <xdr:nvSpPr>
        <xdr:cNvPr id="776" name="テキスト ボックス 775"/>
        <xdr:cNvSpPr txBox="1"/>
      </xdr:nvSpPr>
      <xdr:spPr>
        <a:xfrm>
          <a:off x="17756505" y="9027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6540"/>
    <xdr:sp macro="" textlink="">
      <xdr:nvSpPr>
        <xdr:cNvPr id="778" name="テキスト ボックス 777"/>
        <xdr:cNvSpPr txBox="1"/>
      </xdr:nvSpPr>
      <xdr:spPr>
        <a:xfrm>
          <a:off x="17756505" y="8569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6540"/>
    <xdr:sp macro="" textlink="">
      <xdr:nvSpPr>
        <xdr:cNvPr id="780" name="テキスト ボックス 779"/>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139065</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883015"/>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6540"/>
    <xdr:sp macro="" textlink="">
      <xdr:nvSpPr>
        <xdr:cNvPr id="783" name="貸付金最小値テキスト"/>
        <xdr:cNvSpPr txBox="1"/>
      </xdr:nvSpPr>
      <xdr:spPr>
        <a:xfrm>
          <a:off x="22212300" y="10087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86360</xdr:rowOff>
    </xdr:from>
    <xdr:ext cx="534670" cy="256540"/>
    <xdr:sp macro="" textlink="">
      <xdr:nvSpPr>
        <xdr:cNvPr id="785" name="貸付金最大値テキスト"/>
        <xdr:cNvSpPr txBox="1"/>
      </xdr:nvSpPr>
      <xdr:spPr>
        <a:xfrm>
          <a:off x="22212300" y="86588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139065</xdr:rowOff>
    </xdr:from>
    <xdr:to xmlns:xdr="http://schemas.openxmlformats.org/drawingml/2006/spreadsheetDrawing">
      <xdr:col>116</xdr:col>
      <xdr:colOff>152400</xdr:colOff>
      <xdr:row>51</xdr:row>
      <xdr:rowOff>139065</xdr:rowOff>
    </xdr:to>
    <xdr:cxnSp macro="">
      <xdr:nvCxnSpPr>
        <xdr:cNvPr id="786" name="直線コネクタ 785"/>
        <xdr:cNvCxnSpPr/>
      </xdr:nvCxnSpPr>
      <xdr:spPr>
        <a:xfrm>
          <a:off x="22072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65405</xdr:rowOff>
    </xdr:from>
    <xdr:to xmlns:xdr="http://schemas.openxmlformats.org/drawingml/2006/spreadsheetDrawing">
      <xdr:col>116</xdr:col>
      <xdr:colOff>63500</xdr:colOff>
      <xdr:row>57</xdr:row>
      <xdr:rowOff>68580</xdr:rowOff>
    </xdr:to>
    <xdr:cxnSp macro="">
      <xdr:nvCxnSpPr>
        <xdr:cNvPr id="787" name="直線コネクタ 786"/>
        <xdr:cNvCxnSpPr/>
      </xdr:nvCxnSpPr>
      <xdr:spPr>
        <a:xfrm flipV="1">
          <a:off x="21323300" y="983805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86360</xdr:rowOff>
    </xdr:from>
    <xdr:ext cx="469900" cy="256540"/>
    <xdr:sp macro="" textlink="">
      <xdr:nvSpPr>
        <xdr:cNvPr id="788" name="貸付金平均値テキスト"/>
        <xdr:cNvSpPr txBox="1"/>
      </xdr:nvSpPr>
      <xdr:spPr>
        <a:xfrm>
          <a:off x="22212300" y="98590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107950</xdr:rowOff>
    </xdr:from>
    <xdr:to xmlns:xdr="http://schemas.openxmlformats.org/drawingml/2006/spreadsheetDrawing">
      <xdr:col>116</xdr:col>
      <xdr:colOff>114300</xdr:colOff>
      <xdr:row>58</xdr:row>
      <xdr:rowOff>38100</xdr:rowOff>
    </xdr:to>
    <xdr:sp macro="" textlink="">
      <xdr:nvSpPr>
        <xdr:cNvPr id="789" name="フローチャート: 判断 788"/>
        <xdr:cNvSpPr/>
      </xdr:nvSpPr>
      <xdr:spPr>
        <a:xfrm>
          <a:off x="221107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68580</xdr:rowOff>
    </xdr:from>
    <xdr:to xmlns:xdr="http://schemas.openxmlformats.org/drawingml/2006/spreadsheetDrawing">
      <xdr:col>111</xdr:col>
      <xdr:colOff>177800</xdr:colOff>
      <xdr:row>57</xdr:row>
      <xdr:rowOff>69850</xdr:rowOff>
    </xdr:to>
    <xdr:cxnSp macro="">
      <xdr:nvCxnSpPr>
        <xdr:cNvPr id="790" name="直線コネクタ 789"/>
        <xdr:cNvCxnSpPr/>
      </xdr:nvCxnSpPr>
      <xdr:spPr>
        <a:xfrm flipV="1">
          <a:off x="20434300" y="9841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113665</xdr:rowOff>
    </xdr:from>
    <xdr:to xmlns:xdr="http://schemas.openxmlformats.org/drawingml/2006/spreadsheetDrawing">
      <xdr:col>112</xdr:col>
      <xdr:colOff>38100</xdr:colOff>
      <xdr:row>58</xdr:row>
      <xdr:rowOff>43815</xdr:rowOff>
    </xdr:to>
    <xdr:sp macro="" textlink="">
      <xdr:nvSpPr>
        <xdr:cNvPr id="791" name="フローチャート: 判断 790"/>
        <xdr:cNvSpPr/>
      </xdr:nvSpPr>
      <xdr:spPr>
        <a:xfrm>
          <a:off x="21272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34925</xdr:rowOff>
    </xdr:from>
    <xdr:ext cx="467360" cy="259080"/>
    <xdr:sp macro="" textlink="">
      <xdr:nvSpPr>
        <xdr:cNvPr id="792" name="テキスト ボックス 791"/>
        <xdr:cNvSpPr txBox="1"/>
      </xdr:nvSpPr>
      <xdr:spPr>
        <a:xfrm>
          <a:off x="21088350" y="99790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69850</xdr:rowOff>
    </xdr:from>
    <xdr:to xmlns:xdr="http://schemas.openxmlformats.org/drawingml/2006/spreadsheetDrawing">
      <xdr:col>107</xdr:col>
      <xdr:colOff>50800</xdr:colOff>
      <xdr:row>57</xdr:row>
      <xdr:rowOff>71120</xdr:rowOff>
    </xdr:to>
    <xdr:cxnSp macro="">
      <xdr:nvCxnSpPr>
        <xdr:cNvPr id="793" name="直線コネクタ 792"/>
        <xdr:cNvCxnSpPr/>
      </xdr:nvCxnSpPr>
      <xdr:spPr>
        <a:xfrm flipV="1">
          <a:off x="19545300" y="98425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109220</xdr:rowOff>
    </xdr:from>
    <xdr:to xmlns:xdr="http://schemas.openxmlformats.org/drawingml/2006/spreadsheetDrawing">
      <xdr:col>107</xdr:col>
      <xdr:colOff>101600</xdr:colOff>
      <xdr:row>58</xdr:row>
      <xdr:rowOff>39370</xdr:rowOff>
    </xdr:to>
    <xdr:sp macro="" textlink="">
      <xdr:nvSpPr>
        <xdr:cNvPr id="794" name="フローチャート: 判断 793"/>
        <xdr:cNvSpPr/>
      </xdr:nvSpPr>
      <xdr:spPr>
        <a:xfrm>
          <a:off x="20383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30480</xdr:rowOff>
    </xdr:from>
    <xdr:ext cx="467360" cy="256540"/>
    <xdr:sp macro="" textlink="">
      <xdr:nvSpPr>
        <xdr:cNvPr id="795" name="テキスト ボックス 794"/>
        <xdr:cNvSpPr txBox="1"/>
      </xdr:nvSpPr>
      <xdr:spPr>
        <a:xfrm>
          <a:off x="20199350" y="9974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71120</xdr:rowOff>
    </xdr:from>
    <xdr:to xmlns:xdr="http://schemas.openxmlformats.org/drawingml/2006/spreadsheetDrawing">
      <xdr:col>102</xdr:col>
      <xdr:colOff>114300</xdr:colOff>
      <xdr:row>57</xdr:row>
      <xdr:rowOff>74930</xdr:rowOff>
    </xdr:to>
    <xdr:cxnSp macro="">
      <xdr:nvCxnSpPr>
        <xdr:cNvPr id="796" name="直線コネクタ 795"/>
        <xdr:cNvCxnSpPr/>
      </xdr:nvCxnSpPr>
      <xdr:spPr>
        <a:xfrm flipV="1">
          <a:off x="18656300" y="9843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97790</xdr:rowOff>
    </xdr:from>
    <xdr:to xmlns:xdr="http://schemas.openxmlformats.org/drawingml/2006/spreadsheetDrawing">
      <xdr:col>102</xdr:col>
      <xdr:colOff>165100</xdr:colOff>
      <xdr:row>58</xdr:row>
      <xdr:rowOff>27940</xdr:rowOff>
    </xdr:to>
    <xdr:sp macro="" textlink="">
      <xdr:nvSpPr>
        <xdr:cNvPr id="797" name="フローチャート: 判断 796"/>
        <xdr:cNvSpPr/>
      </xdr:nvSpPr>
      <xdr:spPr>
        <a:xfrm>
          <a:off x="19494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19050</xdr:rowOff>
    </xdr:from>
    <xdr:ext cx="467360" cy="256540"/>
    <xdr:sp macro="" textlink="">
      <xdr:nvSpPr>
        <xdr:cNvPr id="798" name="テキスト ボックス 797"/>
        <xdr:cNvSpPr txBox="1"/>
      </xdr:nvSpPr>
      <xdr:spPr>
        <a:xfrm>
          <a:off x="19310350" y="99631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130175</xdr:rowOff>
    </xdr:from>
    <xdr:to xmlns:xdr="http://schemas.openxmlformats.org/drawingml/2006/spreadsheetDrawing">
      <xdr:col>98</xdr:col>
      <xdr:colOff>38100</xdr:colOff>
      <xdr:row>58</xdr:row>
      <xdr:rowOff>60325</xdr:rowOff>
    </xdr:to>
    <xdr:sp macro="" textlink="">
      <xdr:nvSpPr>
        <xdr:cNvPr id="799" name="フローチャート: 判断 798"/>
        <xdr:cNvSpPr/>
      </xdr:nvSpPr>
      <xdr:spPr>
        <a:xfrm>
          <a:off x="18605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52070</xdr:rowOff>
    </xdr:from>
    <xdr:ext cx="467360" cy="256540"/>
    <xdr:sp macro="" textlink="">
      <xdr:nvSpPr>
        <xdr:cNvPr id="800" name="テキスト ボックス 799"/>
        <xdr:cNvSpPr txBox="1"/>
      </xdr:nvSpPr>
      <xdr:spPr>
        <a:xfrm>
          <a:off x="18421350" y="9996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14605</xdr:rowOff>
    </xdr:from>
    <xdr:to xmlns:xdr="http://schemas.openxmlformats.org/drawingml/2006/spreadsheetDrawing">
      <xdr:col>116</xdr:col>
      <xdr:colOff>114300</xdr:colOff>
      <xdr:row>57</xdr:row>
      <xdr:rowOff>116205</xdr:rowOff>
    </xdr:to>
    <xdr:sp macro="" textlink="">
      <xdr:nvSpPr>
        <xdr:cNvPr id="806" name="楕円 805"/>
        <xdr:cNvSpPr/>
      </xdr:nvSpPr>
      <xdr:spPr>
        <a:xfrm>
          <a:off x="221107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37465</xdr:rowOff>
    </xdr:from>
    <xdr:ext cx="469900" cy="259080"/>
    <xdr:sp macro="" textlink="">
      <xdr:nvSpPr>
        <xdr:cNvPr id="807" name="貸付金該当値テキスト"/>
        <xdr:cNvSpPr txBox="1"/>
      </xdr:nvSpPr>
      <xdr:spPr>
        <a:xfrm>
          <a:off x="22212300" y="9638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17780</xdr:rowOff>
    </xdr:from>
    <xdr:to xmlns:xdr="http://schemas.openxmlformats.org/drawingml/2006/spreadsheetDrawing">
      <xdr:col>112</xdr:col>
      <xdr:colOff>38100</xdr:colOff>
      <xdr:row>57</xdr:row>
      <xdr:rowOff>119380</xdr:rowOff>
    </xdr:to>
    <xdr:sp macro="" textlink="">
      <xdr:nvSpPr>
        <xdr:cNvPr id="808" name="楕円 807"/>
        <xdr:cNvSpPr/>
      </xdr:nvSpPr>
      <xdr:spPr>
        <a:xfrm>
          <a:off x="21272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135890</xdr:rowOff>
    </xdr:from>
    <xdr:ext cx="467360" cy="259080"/>
    <xdr:sp macro="" textlink="">
      <xdr:nvSpPr>
        <xdr:cNvPr id="809" name="テキスト ボックス 808"/>
        <xdr:cNvSpPr txBox="1"/>
      </xdr:nvSpPr>
      <xdr:spPr>
        <a:xfrm>
          <a:off x="21088350" y="95656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19050</xdr:rowOff>
    </xdr:from>
    <xdr:to xmlns:xdr="http://schemas.openxmlformats.org/drawingml/2006/spreadsheetDrawing">
      <xdr:col>107</xdr:col>
      <xdr:colOff>101600</xdr:colOff>
      <xdr:row>57</xdr:row>
      <xdr:rowOff>120650</xdr:rowOff>
    </xdr:to>
    <xdr:sp macro="" textlink="">
      <xdr:nvSpPr>
        <xdr:cNvPr id="810" name="楕円 809"/>
        <xdr:cNvSpPr/>
      </xdr:nvSpPr>
      <xdr:spPr>
        <a:xfrm>
          <a:off x="203835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137795</xdr:rowOff>
    </xdr:from>
    <xdr:ext cx="467360" cy="259080"/>
    <xdr:sp macro="" textlink="">
      <xdr:nvSpPr>
        <xdr:cNvPr id="811" name="テキスト ボックス 810"/>
        <xdr:cNvSpPr txBox="1"/>
      </xdr:nvSpPr>
      <xdr:spPr>
        <a:xfrm>
          <a:off x="20199350" y="95675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20320</xdr:rowOff>
    </xdr:from>
    <xdr:to xmlns:xdr="http://schemas.openxmlformats.org/drawingml/2006/spreadsheetDrawing">
      <xdr:col>102</xdr:col>
      <xdr:colOff>165100</xdr:colOff>
      <xdr:row>57</xdr:row>
      <xdr:rowOff>121920</xdr:rowOff>
    </xdr:to>
    <xdr:sp macro="" textlink="">
      <xdr:nvSpPr>
        <xdr:cNvPr id="812" name="楕円 811"/>
        <xdr:cNvSpPr/>
      </xdr:nvSpPr>
      <xdr:spPr>
        <a:xfrm>
          <a:off x="194945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138430</xdr:rowOff>
    </xdr:from>
    <xdr:ext cx="467360" cy="259080"/>
    <xdr:sp macro="" textlink="">
      <xdr:nvSpPr>
        <xdr:cNvPr id="813" name="テキスト ボックス 812"/>
        <xdr:cNvSpPr txBox="1"/>
      </xdr:nvSpPr>
      <xdr:spPr>
        <a:xfrm>
          <a:off x="19310350" y="9568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24130</xdr:rowOff>
    </xdr:from>
    <xdr:to xmlns:xdr="http://schemas.openxmlformats.org/drawingml/2006/spreadsheetDrawing">
      <xdr:col>98</xdr:col>
      <xdr:colOff>38100</xdr:colOff>
      <xdr:row>57</xdr:row>
      <xdr:rowOff>125730</xdr:rowOff>
    </xdr:to>
    <xdr:sp macro="" textlink="">
      <xdr:nvSpPr>
        <xdr:cNvPr id="814" name="楕円 813"/>
        <xdr:cNvSpPr/>
      </xdr:nvSpPr>
      <xdr:spPr>
        <a:xfrm>
          <a:off x="18605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142240</xdr:rowOff>
    </xdr:from>
    <xdr:ext cx="467360" cy="259080"/>
    <xdr:sp macro="" textlink="">
      <xdr:nvSpPr>
        <xdr:cNvPr id="815" name="テキスト ボックス 814"/>
        <xdr:cNvSpPr txBox="1"/>
      </xdr:nvSpPr>
      <xdr:spPr>
        <a:xfrm>
          <a:off x="18421350" y="9571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24" name="テキスト ボックス 823"/>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6540"/>
    <xdr:sp macro="" textlink="">
      <xdr:nvSpPr>
        <xdr:cNvPr id="826" name="テキスト ボックス 825"/>
        <xdr:cNvSpPr txBox="1"/>
      </xdr:nvSpPr>
      <xdr:spPr>
        <a:xfrm>
          <a:off x="17756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7" name="直線コネクタ 826"/>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8" name="テキスト ボックス 827"/>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9" name="直線コネクタ 828"/>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6540"/>
    <xdr:sp macro="" textlink="">
      <xdr:nvSpPr>
        <xdr:cNvPr id="830" name="テキスト ボックス 829"/>
        <xdr:cNvSpPr txBox="1"/>
      </xdr:nvSpPr>
      <xdr:spPr>
        <a:xfrm>
          <a:off x="17756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1" name="直線コネクタ 830"/>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2" name="テキスト ボックス 831"/>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3" name="直線コネクタ 832"/>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6540"/>
    <xdr:sp macro="" textlink="">
      <xdr:nvSpPr>
        <xdr:cNvPr id="834" name="テキスト ボックス 833"/>
        <xdr:cNvSpPr txBox="1"/>
      </xdr:nvSpPr>
      <xdr:spPr>
        <a:xfrm>
          <a:off x="17756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5" name="直線コネクタ 834"/>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36" name="テキスト ボックス 835"/>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7" name="直線コネクタ 836"/>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38" name="テキスト ボックス 837"/>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6540"/>
    <xdr:sp macro="" textlink="">
      <xdr:nvSpPr>
        <xdr:cNvPr id="840" name="テキスト ボックス 839"/>
        <xdr:cNvSpPr txBox="1"/>
      </xdr:nvSpPr>
      <xdr:spPr>
        <a:xfrm>
          <a:off x="17756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162560</xdr:rowOff>
    </xdr:from>
    <xdr:to xmlns:xdr="http://schemas.openxmlformats.org/drawingml/2006/spreadsheetDrawing">
      <xdr:col>116</xdr:col>
      <xdr:colOff>62865</xdr:colOff>
      <xdr:row>78</xdr:row>
      <xdr:rowOff>78105</xdr:rowOff>
    </xdr:to>
    <xdr:cxnSp macro="">
      <xdr:nvCxnSpPr>
        <xdr:cNvPr id="842" name="直線コネクタ 841"/>
        <xdr:cNvCxnSpPr/>
      </xdr:nvCxnSpPr>
      <xdr:spPr>
        <a:xfrm flipV="1">
          <a:off x="22159595" y="12164060"/>
          <a:ext cx="127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81915</xdr:rowOff>
    </xdr:from>
    <xdr:ext cx="534670" cy="259080"/>
    <xdr:sp macro="" textlink="">
      <xdr:nvSpPr>
        <xdr:cNvPr id="843" name="繰出金最小値テキスト"/>
        <xdr:cNvSpPr txBox="1"/>
      </xdr:nvSpPr>
      <xdr:spPr>
        <a:xfrm>
          <a:off x="22212300" y="13455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78105</xdr:rowOff>
    </xdr:from>
    <xdr:to xmlns:xdr="http://schemas.openxmlformats.org/drawingml/2006/spreadsheetDrawing">
      <xdr:col>116</xdr:col>
      <xdr:colOff>152400</xdr:colOff>
      <xdr:row>78</xdr:row>
      <xdr:rowOff>78105</xdr:rowOff>
    </xdr:to>
    <xdr:cxnSp macro="">
      <xdr:nvCxnSpPr>
        <xdr:cNvPr id="844" name="直線コネクタ 843"/>
        <xdr:cNvCxnSpPr/>
      </xdr:nvCxnSpPr>
      <xdr:spPr>
        <a:xfrm>
          <a:off x="22072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109220</xdr:rowOff>
    </xdr:from>
    <xdr:ext cx="534670" cy="256540"/>
    <xdr:sp macro="" textlink="">
      <xdr:nvSpPr>
        <xdr:cNvPr id="845" name="繰出金最大値テキスト"/>
        <xdr:cNvSpPr txBox="1"/>
      </xdr:nvSpPr>
      <xdr:spPr>
        <a:xfrm>
          <a:off x="22212300" y="119392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162560</xdr:rowOff>
    </xdr:from>
    <xdr:to xmlns:xdr="http://schemas.openxmlformats.org/drawingml/2006/spreadsheetDrawing">
      <xdr:col>116</xdr:col>
      <xdr:colOff>152400</xdr:colOff>
      <xdr:row>70</xdr:row>
      <xdr:rowOff>162560</xdr:rowOff>
    </xdr:to>
    <xdr:cxnSp macro="">
      <xdr:nvCxnSpPr>
        <xdr:cNvPr id="846" name="直線コネクタ 845"/>
        <xdr:cNvCxnSpPr/>
      </xdr:nvCxnSpPr>
      <xdr:spPr>
        <a:xfrm>
          <a:off x="22072600" y="1216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24130</xdr:rowOff>
    </xdr:from>
    <xdr:to xmlns:xdr="http://schemas.openxmlformats.org/drawingml/2006/spreadsheetDrawing">
      <xdr:col>116</xdr:col>
      <xdr:colOff>63500</xdr:colOff>
      <xdr:row>75</xdr:row>
      <xdr:rowOff>40640</xdr:rowOff>
    </xdr:to>
    <xdr:cxnSp macro="">
      <xdr:nvCxnSpPr>
        <xdr:cNvPr id="847" name="直線コネクタ 846"/>
        <xdr:cNvCxnSpPr/>
      </xdr:nvCxnSpPr>
      <xdr:spPr>
        <a:xfrm>
          <a:off x="21323300" y="128828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117475</xdr:rowOff>
    </xdr:from>
    <xdr:ext cx="534670" cy="259080"/>
    <xdr:sp macro="" textlink="">
      <xdr:nvSpPr>
        <xdr:cNvPr id="848" name="繰出金平均値テキスト"/>
        <xdr:cNvSpPr txBox="1"/>
      </xdr:nvSpPr>
      <xdr:spPr>
        <a:xfrm>
          <a:off x="22212300" y="12461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94615</xdr:rowOff>
    </xdr:from>
    <xdr:to xmlns:xdr="http://schemas.openxmlformats.org/drawingml/2006/spreadsheetDrawing">
      <xdr:col>116</xdr:col>
      <xdr:colOff>114300</xdr:colOff>
      <xdr:row>74</xdr:row>
      <xdr:rowOff>24765</xdr:rowOff>
    </xdr:to>
    <xdr:sp macro="" textlink="">
      <xdr:nvSpPr>
        <xdr:cNvPr id="849" name="フローチャート: 判断 848"/>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24130</xdr:rowOff>
    </xdr:from>
    <xdr:to xmlns:xdr="http://schemas.openxmlformats.org/drawingml/2006/spreadsheetDrawing">
      <xdr:col>111</xdr:col>
      <xdr:colOff>177800</xdr:colOff>
      <xdr:row>75</xdr:row>
      <xdr:rowOff>86360</xdr:rowOff>
    </xdr:to>
    <xdr:cxnSp macro="">
      <xdr:nvCxnSpPr>
        <xdr:cNvPr id="850" name="直線コネクタ 849"/>
        <xdr:cNvCxnSpPr/>
      </xdr:nvCxnSpPr>
      <xdr:spPr>
        <a:xfrm flipV="1">
          <a:off x="20434300" y="1288288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109855</xdr:rowOff>
    </xdr:from>
    <xdr:to xmlns:xdr="http://schemas.openxmlformats.org/drawingml/2006/spreadsheetDrawing">
      <xdr:col>112</xdr:col>
      <xdr:colOff>38100</xdr:colOff>
      <xdr:row>73</xdr:row>
      <xdr:rowOff>40640</xdr:rowOff>
    </xdr:to>
    <xdr:sp macro="" textlink="">
      <xdr:nvSpPr>
        <xdr:cNvPr id="851" name="フローチャート: 判断 850"/>
        <xdr:cNvSpPr/>
      </xdr:nvSpPr>
      <xdr:spPr>
        <a:xfrm>
          <a:off x="21272500" y="124542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56515</xdr:rowOff>
    </xdr:from>
    <xdr:ext cx="532130" cy="258445"/>
    <xdr:sp macro="" textlink="">
      <xdr:nvSpPr>
        <xdr:cNvPr id="852" name="テキスト ボックス 851"/>
        <xdr:cNvSpPr txBox="1"/>
      </xdr:nvSpPr>
      <xdr:spPr>
        <a:xfrm>
          <a:off x="21055965" y="122294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86360</xdr:rowOff>
    </xdr:from>
    <xdr:to xmlns:xdr="http://schemas.openxmlformats.org/drawingml/2006/spreadsheetDrawing">
      <xdr:col>107</xdr:col>
      <xdr:colOff>50800</xdr:colOff>
      <xdr:row>75</xdr:row>
      <xdr:rowOff>113665</xdr:rowOff>
    </xdr:to>
    <xdr:cxnSp macro="">
      <xdr:nvCxnSpPr>
        <xdr:cNvPr id="853" name="直線コネクタ 852"/>
        <xdr:cNvCxnSpPr/>
      </xdr:nvCxnSpPr>
      <xdr:spPr>
        <a:xfrm flipV="1">
          <a:off x="19545300" y="129451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64135</xdr:rowOff>
    </xdr:from>
    <xdr:to xmlns:xdr="http://schemas.openxmlformats.org/drawingml/2006/spreadsheetDrawing">
      <xdr:col>107</xdr:col>
      <xdr:colOff>101600</xdr:colOff>
      <xdr:row>72</xdr:row>
      <xdr:rowOff>166370</xdr:rowOff>
    </xdr:to>
    <xdr:sp macro="" textlink="">
      <xdr:nvSpPr>
        <xdr:cNvPr id="854" name="フローチャート: 判断 853"/>
        <xdr:cNvSpPr/>
      </xdr:nvSpPr>
      <xdr:spPr>
        <a:xfrm>
          <a:off x="20383500" y="12408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10795</xdr:rowOff>
    </xdr:from>
    <xdr:ext cx="532130" cy="258445"/>
    <xdr:sp macro="" textlink="">
      <xdr:nvSpPr>
        <xdr:cNvPr id="855" name="テキスト ボックス 854"/>
        <xdr:cNvSpPr txBox="1"/>
      </xdr:nvSpPr>
      <xdr:spPr>
        <a:xfrm>
          <a:off x="20166965" y="121837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113665</xdr:rowOff>
    </xdr:from>
    <xdr:to xmlns:xdr="http://schemas.openxmlformats.org/drawingml/2006/spreadsheetDrawing">
      <xdr:col>102</xdr:col>
      <xdr:colOff>114300</xdr:colOff>
      <xdr:row>76</xdr:row>
      <xdr:rowOff>48895</xdr:rowOff>
    </xdr:to>
    <xdr:cxnSp macro="">
      <xdr:nvCxnSpPr>
        <xdr:cNvPr id="856" name="直線コネクタ 855"/>
        <xdr:cNvCxnSpPr/>
      </xdr:nvCxnSpPr>
      <xdr:spPr>
        <a:xfrm flipV="1">
          <a:off x="18656300" y="1297241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37465</xdr:rowOff>
    </xdr:from>
    <xdr:to xmlns:xdr="http://schemas.openxmlformats.org/drawingml/2006/spreadsheetDrawing">
      <xdr:col>102</xdr:col>
      <xdr:colOff>165100</xdr:colOff>
      <xdr:row>72</xdr:row>
      <xdr:rowOff>139065</xdr:rowOff>
    </xdr:to>
    <xdr:sp macro="" textlink="">
      <xdr:nvSpPr>
        <xdr:cNvPr id="857" name="フローチャート: 判断 856"/>
        <xdr:cNvSpPr/>
      </xdr:nvSpPr>
      <xdr:spPr>
        <a:xfrm>
          <a:off x="19494500" y="1238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155575</xdr:rowOff>
    </xdr:from>
    <xdr:ext cx="532130" cy="256540"/>
    <xdr:sp macro="" textlink="">
      <xdr:nvSpPr>
        <xdr:cNvPr id="858" name="テキスト ボックス 857"/>
        <xdr:cNvSpPr txBox="1"/>
      </xdr:nvSpPr>
      <xdr:spPr>
        <a:xfrm>
          <a:off x="19277965" y="121570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130810</xdr:rowOff>
    </xdr:from>
    <xdr:to xmlns:xdr="http://schemas.openxmlformats.org/drawingml/2006/spreadsheetDrawing">
      <xdr:col>98</xdr:col>
      <xdr:colOff>38100</xdr:colOff>
      <xdr:row>73</xdr:row>
      <xdr:rowOff>60960</xdr:rowOff>
    </xdr:to>
    <xdr:sp macro="" textlink="">
      <xdr:nvSpPr>
        <xdr:cNvPr id="859" name="フローチャート: 判断 858"/>
        <xdr:cNvSpPr/>
      </xdr:nvSpPr>
      <xdr:spPr>
        <a:xfrm>
          <a:off x="18605500" y="1247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77470</xdr:rowOff>
    </xdr:from>
    <xdr:ext cx="532130" cy="256540"/>
    <xdr:sp macro="" textlink="">
      <xdr:nvSpPr>
        <xdr:cNvPr id="860" name="テキスト ボックス 859"/>
        <xdr:cNvSpPr txBox="1"/>
      </xdr:nvSpPr>
      <xdr:spPr>
        <a:xfrm>
          <a:off x="18388965" y="122504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2" name="テキスト ボックス 86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3" name="テキスト ボックス 86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4" name="テキスト ボックス 86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5" name="テキスト ボックス 86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161290</xdr:rowOff>
    </xdr:from>
    <xdr:to xmlns:xdr="http://schemas.openxmlformats.org/drawingml/2006/spreadsheetDrawing">
      <xdr:col>116</xdr:col>
      <xdr:colOff>114300</xdr:colOff>
      <xdr:row>75</xdr:row>
      <xdr:rowOff>91440</xdr:rowOff>
    </xdr:to>
    <xdr:sp macro="" textlink="">
      <xdr:nvSpPr>
        <xdr:cNvPr id="866" name="楕円 865"/>
        <xdr:cNvSpPr/>
      </xdr:nvSpPr>
      <xdr:spPr>
        <a:xfrm>
          <a:off x="221107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139700</xdr:rowOff>
    </xdr:from>
    <xdr:ext cx="534670" cy="259080"/>
    <xdr:sp macro="" textlink="">
      <xdr:nvSpPr>
        <xdr:cNvPr id="867" name="繰出金該当値テキスト"/>
        <xdr:cNvSpPr txBox="1"/>
      </xdr:nvSpPr>
      <xdr:spPr>
        <a:xfrm>
          <a:off x="22212300" y="12827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144780</xdr:rowOff>
    </xdr:from>
    <xdr:to xmlns:xdr="http://schemas.openxmlformats.org/drawingml/2006/spreadsheetDrawing">
      <xdr:col>112</xdr:col>
      <xdr:colOff>38100</xdr:colOff>
      <xdr:row>75</xdr:row>
      <xdr:rowOff>74930</xdr:rowOff>
    </xdr:to>
    <xdr:sp macro="" textlink="">
      <xdr:nvSpPr>
        <xdr:cNvPr id="868" name="楕円 867"/>
        <xdr:cNvSpPr/>
      </xdr:nvSpPr>
      <xdr:spPr>
        <a:xfrm>
          <a:off x="212725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66040</xdr:rowOff>
    </xdr:from>
    <xdr:ext cx="532130" cy="256540"/>
    <xdr:sp macro="" textlink="">
      <xdr:nvSpPr>
        <xdr:cNvPr id="869" name="テキスト ボックス 868"/>
        <xdr:cNvSpPr txBox="1"/>
      </xdr:nvSpPr>
      <xdr:spPr>
        <a:xfrm>
          <a:off x="21055965" y="129247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70" name="楕円 869"/>
        <xdr:cNvSpPr/>
      </xdr:nvSpPr>
      <xdr:spPr>
        <a:xfrm>
          <a:off x="2038350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127635</xdr:rowOff>
    </xdr:from>
    <xdr:ext cx="532130" cy="259080"/>
    <xdr:sp macro="" textlink="">
      <xdr:nvSpPr>
        <xdr:cNvPr id="871" name="テキスト ボックス 870"/>
        <xdr:cNvSpPr txBox="1"/>
      </xdr:nvSpPr>
      <xdr:spPr>
        <a:xfrm>
          <a:off x="20166965" y="129863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63500</xdr:rowOff>
    </xdr:from>
    <xdr:to xmlns:xdr="http://schemas.openxmlformats.org/drawingml/2006/spreadsheetDrawing">
      <xdr:col>102</xdr:col>
      <xdr:colOff>165100</xdr:colOff>
      <xdr:row>75</xdr:row>
      <xdr:rowOff>164465</xdr:rowOff>
    </xdr:to>
    <xdr:sp macro="" textlink="">
      <xdr:nvSpPr>
        <xdr:cNvPr id="872" name="楕円 871"/>
        <xdr:cNvSpPr/>
      </xdr:nvSpPr>
      <xdr:spPr>
        <a:xfrm>
          <a:off x="19494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155575</xdr:rowOff>
    </xdr:from>
    <xdr:ext cx="532130" cy="256540"/>
    <xdr:sp macro="" textlink="">
      <xdr:nvSpPr>
        <xdr:cNvPr id="873" name="テキスト ボックス 872"/>
        <xdr:cNvSpPr txBox="1"/>
      </xdr:nvSpPr>
      <xdr:spPr>
        <a:xfrm>
          <a:off x="19277965" y="130143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169545</xdr:rowOff>
    </xdr:from>
    <xdr:to xmlns:xdr="http://schemas.openxmlformats.org/drawingml/2006/spreadsheetDrawing">
      <xdr:col>98</xdr:col>
      <xdr:colOff>38100</xdr:colOff>
      <xdr:row>76</xdr:row>
      <xdr:rowOff>99695</xdr:rowOff>
    </xdr:to>
    <xdr:sp macro="" textlink="">
      <xdr:nvSpPr>
        <xdr:cNvPr id="874" name="楕円 873"/>
        <xdr:cNvSpPr/>
      </xdr:nvSpPr>
      <xdr:spPr>
        <a:xfrm>
          <a:off x="186055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90805</xdr:rowOff>
    </xdr:from>
    <xdr:ext cx="532130" cy="258445"/>
    <xdr:sp macro="" textlink="">
      <xdr:nvSpPr>
        <xdr:cNvPr id="875" name="テキスト ボックス 874"/>
        <xdr:cNvSpPr txBox="1"/>
      </xdr:nvSpPr>
      <xdr:spPr>
        <a:xfrm>
          <a:off x="18388965" y="131210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884" name="テキスト ボックス 883"/>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87" name="テキスト ボックス 886"/>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889" name="テキスト ボックス 888"/>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9" name="直線コネクタ 89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01" name="テキスト ボックス 900"/>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04" name="テキスト ボックス 903"/>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07" name="テキスト ボックス 906"/>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09" name="テキスト ボックス 908"/>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18" name="テキスト ボックス 917"/>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20" name="テキスト ボックス 919"/>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22" name="テキスト ボックス 921"/>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24" name="テキスト ボックス 923"/>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常備消防の単独設置及び３つの町立こども園の運営により、類似団体内平均値を大きく上回っている状況が継続しているが、令和２年度からの会計年度任用職員制度の導入により、こども園に係る賃金等が人件費となったことも影響している。今年度は前年度と比べて13,853円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また、類似団体内平均値と比べて66,593</a:t>
          </a:r>
          <a:r>
            <a:rPr kumimoji="1" lang="ja-JP" altLang="en-US" sz="1300">
              <a:latin typeface="ＭＳ Ｐゴシック"/>
              <a:ea typeface="ＭＳ Ｐゴシック"/>
            </a:rPr>
            <a:t>円上回っており、類似団体内の最大値となった。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投資及び出資金については、下水道事業会計出資金において、令和３年度に下水道ビジョン策定と併せて基準外繰入の見直しを実施し、令和４年度から補助金と整理したことにより補助費等で計上しているほか、積立金では、財政調整基金やふるさと応援基金への積立が減少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町立こども園の運営など本町の施策により人件費が類似団体よりも高い状況で推移しているが、「第７次行政改革大綱」に基づき、定員管理の適正化や事務事業の整理合理化等を進め、適正な財政運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京都府久御山町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15,231
14,073
13.86
9,942,917
9,368,948
513,057
5,730,055
3,345,475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820" cy="256540"/>
    <xdr:sp macro="" textlink="">
      <xdr:nvSpPr>
        <xdr:cNvPr id="42" name="テキスト ボックス 41"/>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4820" cy="259080"/>
    <xdr:sp macro="" textlink="">
      <xdr:nvSpPr>
        <xdr:cNvPr id="44" name="テキスト ボックス 43"/>
        <xdr:cNvSpPr txBox="1"/>
      </xdr:nvSpPr>
      <xdr:spPr>
        <a:xfrm>
          <a:off x="294640" y="6643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4820" cy="256540"/>
    <xdr:sp macro="" textlink="">
      <xdr:nvSpPr>
        <xdr:cNvPr id="46" name="テキスト ボックス 45"/>
        <xdr:cNvSpPr txBox="1"/>
      </xdr:nvSpPr>
      <xdr:spPr>
        <a:xfrm>
          <a:off x="294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4820" cy="259080"/>
    <xdr:sp macro="" textlink="">
      <xdr:nvSpPr>
        <xdr:cNvPr id="48" name="テキスト ボックス 47"/>
        <xdr:cNvSpPr txBox="1"/>
      </xdr:nvSpPr>
      <xdr:spPr>
        <a:xfrm>
          <a:off x="294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4820" cy="256540"/>
    <xdr:sp macro="" textlink="">
      <xdr:nvSpPr>
        <xdr:cNvPr id="50" name="テキスト ボックス 49"/>
        <xdr:cNvSpPr txBox="1"/>
      </xdr:nvSpPr>
      <xdr:spPr>
        <a:xfrm>
          <a:off x="294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4820" cy="258445"/>
    <xdr:sp macro="" textlink="">
      <xdr:nvSpPr>
        <xdr:cNvPr id="52" name="テキスト ボックス 51"/>
        <xdr:cNvSpPr txBox="1"/>
      </xdr:nvSpPr>
      <xdr:spPr>
        <a:xfrm>
          <a:off x="294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4820" cy="259080"/>
    <xdr:sp macro="" textlink="">
      <xdr:nvSpPr>
        <xdr:cNvPr id="54" name="テキスト ボックス 53"/>
        <xdr:cNvSpPr txBox="1"/>
      </xdr:nvSpPr>
      <xdr:spPr>
        <a:xfrm>
          <a:off x="294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6540"/>
    <xdr:sp macro="" textlink="">
      <xdr:nvSpPr>
        <xdr:cNvPr id="56" name="テキスト ボックス 55"/>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15240</xdr:rowOff>
    </xdr:from>
    <xdr:to xmlns:xdr="http://schemas.openxmlformats.org/drawingml/2006/spreadsheetDrawing">
      <xdr:col>24</xdr:col>
      <xdr:colOff>62865</xdr:colOff>
      <xdr:row>39</xdr:row>
      <xdr:rowOff>44450</xdr:rowOff>
    </xdr:to>
    <xdr:cxnSp macro="">
      <xdr:nvCxnSpPr>
        <xdr:cNvPr id="58" name="直線コネクタ 57"/>
        <xdr:cNvCxnSpPr/>
      </xdr:nvCxnSpPr>
      <xdr:spPr>
        <a:xfrm flipV="1">
          <a:off x="4633595" y="515874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48260</xdr:rowOff>
    </xdr:from>
    <xdr:ext cx="469900" cy="259080"/>
    <xdr:sp macro="" textlink="">
      <xdr:nvSpPr>
        <xdr:cNvPr id="59" name="議会費最小値テキスト"/>
        <xdr:cNvSpPr txBox="1"/>
      </xdr:nvSpPr>
      <xdr:spPr>
        <a:xfrm>
          <a:off x="4686300" y="673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44450</xdr:rowOff>
    </xdr:from>
    <xdr:to xmlns:xdr="http://schemas.openxmlformats.org/drawingml/2006/spreadsheetDrawing">
      <xdr:col>24</xdr:col>
      <xdr:colOff>152400</xdr:colOff>
      <xdr:row>39</xdr:row>
      <xdr:rowOff>44450</xdr:rowOff>
    </xdr:to>
    <xdr:cxnSp macro="">
      <xdr:nvCxnSpPr>
        <xdr:cNvPr id="60" name="直線コネクタ 59"/>
        <xdr:cNvCxnSpPr/>
      </xdr:nvCxnSpPr>
      <xdr:spPr>
        <a:xfrm>
          <a:off x="4546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133350</xdr:rowOff>
    </xdr:from>
    <xdr:ext cx="469900" cy="256540"/>
    <xdr:sp macro="" textlink="">
      <xdr:nvSpPr>
        <xdr:cNvPr id="61" name="議会費最大値テキスト"/>
        <xdr:cNvSpPr txBox="1"/>
      </xdr:nvSpPr>
      <xdr:spPr>
        <a:xfrm>
          <a:off x="4686300" y="4933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15240</xdr:rowOff>
    </xdr:from>
    <xdr:to xmlns:xdr="http://schemas.openxmlformats.org/drawingml/2006/spreadsheetDrawing">
      <xdr:col>24</xdr:col>
      <xdr:colOff>152400</xdr:colOff>
      <xdr:row>30</xdr:row>
      <xdr:rowOff>15240</xdr:rowOff>
    </xdr:to>
    <xdr:cxnSp macro="">
      <xdr:nvCxnSpPr>
        <xdr:cNvPr id="62" name="直線コネクタ 61"/>
        <xdr:cNvCxnSpPr/>
      </xdr:nvCxnSpPr>
      <xdr:spPr>
        <a:xfrm>
          <a:off x="4546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15240</xdr:rowOff>
    </xdr:from>
    <xdr:to xmlns:xdr="http://schemas.openxmlformats.org/drawingml/2006/spreadsheetDrawing">
      <xdr:col>24</xdr:col>
      <xdr:colOff>63500</xdr:colOff>
      <xdr:row>32</xdr:row>
      <xdr:rowOff>46355</xdr:rowOff>
    </xdr:to>
    <xdr:cxnSp macro="">
      <xdr:nvCxnSpPr>
        <xdr:cNvPr id="63" name="直線コネクタ 62"/>
        <xdr:cNvCxnSpPr/>
      </xdr:nvCxnSpPr>
      <xdr:spPr>
        <a:xfrm flipV="1">
          <a:off x="3797300" y="5158740"/>
          <a:ext cx="838200" cy="374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57150</xdr:rowOff>
    </xdr:from>
    <xdr:ext cx="469900" cy="259080"/>
    <xdr:sp macro="" textlink="">
      <xdr:nvSpPr>
        <xdr:cNvPr id="64" name="議会費平均値テキスト"/>
        <xdr:cNvSpPr txBox="1"/>
      </xdr:nvSpPr>
      <xdr:spPr>
        <a:xfrm>
          <a:off x="4686300" y="6057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78740</xdr:rowOff>
    </xdr:from>
    <xdr:to xmlns:xdr="http://schemas.openxmlformats.org/drawingml/2006/spreadsheetDrawing">
      <xdr:col>24</xdr:col>
      <xdr:colOff>114300</xdr:colOff>
      <xdr:row>36</xdr:row>
      <xdr:rowOff>8890</xdr:rowOff>
    </xdr:to>
    <xdr:sp macro="" textlink="">
      <xdr:nvSpPr>
        <xdr:cNvPr id="65" name="フローチャート: 判断 64"/>
        <xdr:cNvSpPr/>
      </xdr:nvSpPr>
      <xdr:spPr>
        <a:xfrm>
          <a:off x="45847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46355</xdr:rowOff>
    </xdr:from>
    <xdr:to xmlns:xdr="http://schemas.openxmlformats.org/drawingml/2006/spreadsheetDrawing">
      <xdr:col>19</xdr:col>
      <xdr:colOff>177800</xdr:colOff>
      <xdr:row>32</xdr:row>
      <xdr:rowOff>99060</xdr:rowOff>
    </xdr:to>
    <xdr:cxnSp macro="">
      <xdr:nvCxnSpPr>
        <xdr:cNvPr id="66" name="直線コネクタ 65"/>
        <xdr:cNvCxnSpPr/>
      </xdr:nvCxnSpPr>
      <xdr:spPr>
        <a:xfrm flipV="1">
          <a:off x="2908300" y="553275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3810</xdr:rowOff>
    </xdr:from>
    <xdr:to xmlns:xdr="http://schemas.openxmlformats.org/drawingml/2006/spreadsheetDrawing">
      <xdr:col>20</xdr:col>
      <xdr:colOff>38100</xdr:colOff>
      <xdr:row>36</xdr:row>
      <xdr:rowOff>105410</xdr:rowOff>
    </xdr:to>
    <xdr:sp macro="" textlink="">
      <xdr:nvSpPr>
        <xdr:cNvPr id="67" name="フローチャート: 判断 66"/>
        <xdr:cNvSpPr/>
      </xdr:nvSpPr>
      <xdr:spPr>
        <a:xfrm>
          <a:off x="3746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96520</xdr:rowOff>
    </xdr:from>
    <xdr:ext cx="467360" cy="259080"/>
    <xdr:sp macro="" textlink="">
      <xdr:nvSpPr>
        <xdr:cNvPr id="68" name="テキスト ボックス 67"/>
        <xdr:cNvSpPr txBox="1"/>
      </xdr:nvSpPr>
      <xdr:spPr>
        <a:xfrm>
          <a:off x="3562350" y="6268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99060</xdr:rowOff>
    </xdr:from>
    <xdr:to xmlns:xdr="http://schemas.openxmlformats.org/drawingml/2006/spreadsheetDrawing">
      <xdr:col>15</xdr:col>
      <xdr:colOff>50800</xdr:colOff>
      <xdr:row>32</xdr:row>
      <xdr:rowOff>102870</xdr:rowOff>
    </xdr:to>
    <xdr:cxnSp macro="">
      <xdr:nvCxnSpPr>
        <xdr:cNvPr id="69" name="直線コネクタ 68"/>
        <xdr:cNvCxnSpPr/>
      </xdr:nvCxnSpPr>
      <xdr:spPr>
        <a:xfrm flipV="1">
          <a:off x="2019300" y="55854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52070</xdr:rowOff>
    </xdr:from>
    <xdr:to xmlns:xdr="http://schemas.openxmlformats.org/drawingml/2006/spreadsheetDrawing">
      <xdr:col>15</xdr:col>
      <xdr:colOff>101600</xdr:colOff>
      <xdr:row>36</xdr:row>
      <xdr:rowOff>153035</xdr:rowOff>
    </xdr:to>
    <xdr:sp macro="" textlink="">
      <xdr:nvSpPr>
        <xdr:cNvPr id="70" name="フローチャート: 判断 69"/>
        <xdr:cNvSpPr/>
      </xdr:nvSpPr>
      <xdr:spPr>
        <a:xfrm>
          <a:off x="2857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144145</xdr:rowOff>
    </xdr:from>
    <xdr:ext cx="467360" cy="256540"/>
    <xdr:sp macro="" textlink="">
      <xdr:nvSpPr>
        <xdr:cNvPr id="71" name="テキスト ボックス 70"/>
        <xdr:cNvSpPr txBox="1"/>
      </xdr:nvSpPr>
      <xdr:spPr>
        <a:xfrm>
          <a:off x="2673350" y="63163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102870</xdr:rowOff>
    </xdr:from>
    <xdr:to xmlns:xdr="http://schemas.openxmlformats.org/drawingml/2006/spreadsheetDrawing">
      <xdr:col>10</xdr:col>
      <xdr:colOff>114300</xdr:colOff>
      <xdr:row>32</xdr:row>
      <xdr:rowOff>149860</xdr:rowOff>
    </xdr:to>
    <xdr:cxnSp macro="">
      <xdr:nvCxnSpPr>
        <xdr:cNvPr id="72" name="直線コネクタ 71"/>
        <xdr:cNvCxnSpPr/>
      </xdr:nvCxnSpPr>
      <xdr:spPr>
        <a:xfrm flipV="1">
          <a:off x="1130300" y="55892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91440</xdr:rowOff>
    </xdr:from>
    <xdr:to xmlns:xdr="http://schemas.openxmlformats.org/drawingml/2006/spreadsheetDrawing">
      <xdr:col>10</xdr:col>
      <xdr:colOff>165100</xdr:colOff>
      <xdr:row>37</xdr:row>
      <xdr:rowOff>21590</xdr:rowOff>
    </xdr:to>
    <xdr:sp macro="" textlink="">
      <xdr:nvSpPr>
        <xdr:cNvPr id="73" name="フローチャート: 判断 72"/>
        <xdr:cNvSpPr/>
      </xdr:nvSpPr>
      <xdr:spPr>
        <a:xfrm>
          <a:off x="1968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12700</xdr:rowOff>
    </xdr:from>
    <xdr:ext cx="467360" cy="259080"/>
    <xdr:sp macro="" textlink="">
      <xdr:nvSpPr>
        <xdr:cNvPr id="74" name="テキスト ボックス 73"/>
        <xdr:cNvSpPr txBox="1"/>
      </xdr:nvSpPr>
      <xdr:spPr>
        <a:xfrm>
          <a:off x="1784350" y="6356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121285</xdr:rowOff>
    </xdr:from>
    <xdr:to xmlns:xdr="http://schemas.openxmlformats.org/drawingml/2006/spreadsheetDrawing">
      <xdr:col>6</xdr:col>
      <xdr:colOff>38100</xdr:colOff>
      <xdr:row>37</xdr:row>
      <xdr:rowOff>52070</xdr:rowOff>
    </xdr:to>
    <xdr:sp macro="" textlink="">
      <xdr:nvSpPr>
        <xdr:cNvPr id="75" name="フローチャート: 判断 74"/>
        <xdr:cNvSpPr/>
      </xdr:nvSpPr>
      <xdr:spPr>
        <a:xfrm>
          <a:off x="1079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42545</xdr:rowOff>
    </xdr:from>
    <xdr:ext cx="467360" cy="256540"/>
    <xdr:sp macro="" textlink="">
      <xdr:nvSpPr>
        <xdr:cNvPr id="76" name="テキスト ボックス 75"/>
        <xdr:cNvSpPr txBox="1"/>
      </xdr:nvSpPr>
      <xdr:spPr>
        <a:xfrm>
          <a:off x="895350" y="6386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29</xdr:row>
      <xdr:rowOff>135890</xdr:rowOff>
    </xdr:from>
    <xdr:to xmlns:xdr="http://schemas.openxmlformats.org/drawingml/2006/spreadsheetDrawing">
      <xdr:col>24</xdr:col>
      <xdr:colOff>114300</xdr:colOff>
      <xdr:row>30</xdr:row>
      <xdr:rowOff>66040</xdr:rowOff>
    </xdr:to>
    <xdr:sp macro="" textlink="">
      <xdr:nvSpPr>
        <xdr:cNvPr id="82" name="楕円 81"/>
        <xdr:cNvSpPr/>
      </xdr:nvSpPr>
      <xdr:spPr>
        <a:xfrm>
          <a:off x="4584700" y="510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88900</xdr:rowOff>
    </xdr:from>
    <xdr:ext cx="469900" cy="256540"/>
    <xdr:sp macro="" textlink="">
      <xdr:nvSpPr>
        <xdr:cNvPr id="83" name="議会費該当値テキスト"/>
        <xdr:cNvSpPr txBox="1"/>
      </xdr:nvSpPr>
      <xdr:spPr>
        <a:xfrm>
          <a:off x="4686300" y="5060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167005</xdr:rowOff>
    </xdr:from>
    <xdr:to xmlns:xdr="http://schemas.openxmlformats.org/drawingml/2006/spreadsheetDrawing">
      <xdr:col>20</xdr:col>
      <xdr:colOff>38100</xdr:colOff>
      <xdr:row>32</xdr:row>
      <xdr:rowOff>97790</xdr:rowOff>
    </xdr:to>
    <xdr:sp macro="" textlink="">
      <xdr:nvSpPr>
        <xdr:cNvPr id="84" name="楕円 83"/>
        <xdr:cNvSpPr/>
      </xdr:nvSpPr>
      <xdr:spPr>
        <a:xfrm>
          <a:off x="3746500" y="548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113665</xdr:rowOff>
    </xdr:from>
    <xdr:ext cx="467360" cy="258445"/>
    <xdr:sp macro="" textlink="">
      <xdr:nvSpPr>
        <xdr:cNvPr id="85" name="テキスト ボックス 84"/>
        <xdr:cNvSpPr txBox="1"/>
      </xdr:nvSpPr>
      <xdr:spPr>
        <a:xfrm>
          <a:off x="3562350" y="52571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48260</xdr:rowOff>
    </xdr:from>
    <xdr:to xmlns:xdr="http://schemas.openxmlformats.org/drawingml/2006/spreadsheetDrawing">
      <xdr:col>15</xdr:col>
      <xdr:colOff>101600</xdr:colOff>
      <xdr:row>32</xdr:row>
      <xdr:rowOff>149860</xdr:rowOff>
    </xdr:to>
    <xdr:sp macro="" textlink="">
      <xdr:nvSpPr>
        <xdr:cNvPr id="86" name="楕円 85"/>
        <xdr:cNvSpPr/>
      </xdr:nvSpPr>
      <xdr:spPr>
        <a:xfrm>
          <a:off x="2857500" y="55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166370</xdr:rowOff>
    </xdr:from>
    <xdr:ext cx="467360" cy="256540"/>
    <xdr:sp macro="" textlink="">
      <xdr:nvSpPr>
        <xdr:cNvPr id="87" name="テキスト ボックス 86"/>
        <xdr:cNvSpPr txBox="1"/>
      </xdr:nvSpPr>
      <xdr:spPr>
        <a:xfrm>
          <a:off x="2673350" y="5309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52070</xdr:rowOff>
    </xdr:from>
    <xdr:to xmlns:xdr="http://schemas.openxmlformats.org/drawingml/2006/spreadsheetDrawing">
      <xdr:col>10</xdr:col>
      <xdr:colOff>165100</xdr:colOff>
      <xdr:row>32</xdr:row>
      <xdr:rowOff>153670</xdr:rowOff>
    </xdr:to>
    <xdr:sp macro="" textlink="">
      <xdr:nvSpPr>
        <xdr:cNvPr id="88" name="楕円 87"/>
        <xdr:cNvSpPr/>
      </xdr:nvSpPr>
      <xdr:spPr>
        <a:xfrm>
          <a:off x="1968500"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170180</xdr:rowOff>
    </xdr:from>
    <xdr:ext cx="467360" cy="259080"/>
    <xdr:sp macro="" textlink="">
      <xdr:nvSpPr>
        <xdr:cNvPr id="89" name="テキスト ボックス 88"/>
        <xdr:cNvSpPr txBox="1"/>
      </xdr:nvSpPr>
      <xdr:spPr>
        <a:xfrm>
          <a:off x="1784350" y="53136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99060</xdr:rowOff>
    </xdr:from>
    <xdr:to xmlns:xdr="http://schemas.openxmlformats.org/drawingml/2006/spreadsheetDrawing">
      <xdr:col>6</xdr:col>
      <xdr:colOff>38100</xdr:colOff>
      <xdr:row>33</xdr:row>
      <xdr:rowOff>29210</xdr:rowOff>
    </xdr:to>
    <xdr:sp macro="" textlink="">
      <xdr:nvSpPr>
        <xdr:cNvPr id="90" name="楕円 89"/>
        <xdr:cNvSpPr/>
      </xdr:nvSpPr>
      <xdr:spPr>
        <a:xfrm>
          <a:off x="10795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45720</xdr:rowOff>
    </xdr:from>
    <xdr:ext cx="467360" cy="259080"/>
    <xdr:sp macro="" textlink="">
      <xdr:nvSpPr>
        <xdr:cNvPr id="91" name="テキスト ボックス 90"/>
        <xdr:cNvSpPr txBox="1"/>
      </xdr:nvSpPr>
      <xdr:spPr>
        <a:xfrm>
          <a:off x="895350" y="5360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100" name="テキスト ボックス 99"/>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6380" cy="256540"/>
    <xdr:sp macro="" textlink="">
      <xdr:nvSpPr>
        <xdr:cNvPr id="103" name="テキスト ボックス 102"/>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090" cy="256540"/>
    <xdr:sp macro="" textlink="">
      <xdr:nvSpPr>
        <xdr:cNvPr id="105" name="テキスト ボックス 104"/>
        <xdr:cNvSpPr txBox="1"/>
      </xdr:nvSpPr>
      <xdr:spPr>
        <a:xfrm>
          <a:off x="166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090" cy="256540"/>
    <xdr:sp macro="" textlink="">
      <xdr:nvSpPr>
        <xdr:cNvPr id="107" name="テキスト ボックス 106"/>
        <xdr:cNvSpPr txBox="1"/>
      </xdr:nvSpPr>
      <xdr:spPr>
        <a:xfrm>
          <a:off x="166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090" cy="256540"/>
    <xdr:sp macro="" textlink="">
      <xdr:nvSpPr>
        <xdr:cNvPr id="109" name="テキスト ボックス 108"/>
        <xdr:cNvSpPr txBox="1"/>
      </xdr:nvSpPr>
      <xdr:spPr>
        <a:xfrm>
          <a:off x="166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11" name="テキスト ボックス 110"/>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43180</xdr:rowOff>
    </xdr:from>
    <xdr:to xmlns:xdr="http://schemas.openxmlformats.org/drawingml/2006/spreadsheetDrawing">
      <xdr:col>24</xdr:col>
      <xdr:colOff>62865</xdr:colOff>
      <xdr:row>57</xdr:row>
      <xdr:rowOff>34925</xdr:rowOff>
    </xdr:to>
    <xdr:cxnSp macro="">
      <xdr:nvCxnSpPr>
        <xdr:cNvPr id="113" name="直線コネクタ 112"/>
        <xdr:cNvCxnSpPr/>
      </xdr:nvCxnSpPr>
      <xdr:spPr>
        <a:xfrm flipV="1">
          <a:off x="4633595" y="8787130"/>
          <a:ext cx="1270" cy="1020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38735</xdr:rowOff>
    </xdr:from>
    <xdr:ext cx="534670" cy="259080"/>
    <xdr:sp macro="" textlink="">
      <xdr:nvSpPr>
        <xdr:cNvPr id="114" name="総務費最小値テキスト"/>
        <xdr:cNvSpPr txBox="1"/>
      </xdr:nvSpPr>
      <xdr:spPr>
        <a:xfrm>
          <a:off x="4686300" y="9811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34925</xdr:rowOff>
    </xdr:from>
    <xdr:to xmlns:xdr="http://schemas.openxmlformats.org/drawingml/2006/spreadsheetDrawing">
      <xdr:col>24</xdr:col>
      <xdr:colOff>152400</xdr:colOff>
      <xdr:row>57</xdr:row>
      <xdr:rowOff>34925</xdr:rowOff>
    </xdr:to>
    <xdr:cxnSp macro="">
      <xdr:nvCxnSpPr>
        <xdr:cNvPr id="115" name="直線コネクタ 114"/>
        <xdr:cNvCxnSpPr/>
      </xdr:nvCxnSpPr>
      <xdr:spPr>
        <a:xfrm>
          <a:off x="4546600" y="980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161290</xdr:rowOff>
    </xdr:from>
    <xdr:ext cx="598805" cy="259080"/>
    <xdr:sp macro="" textlink="">
      <xdr:nvSpPr>
        <xdr:cNvPr id="116" name="総務費最大値テキスト"/>
        <xdr:cNvSpPr txBox="1"/>
      </xdr:nvSpPr>
      <xdr:spPr>
        <a:xfrm>
          <a:off x="4686300" y="8562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283,580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43180</xdr:rowOff>
    </xdr:from>
    <xdr:to xmlns:xdr="http://schemas.openxmlformats.org/drawingml/2006/spreadsheetDrawing">
      <xdr:col>24</xdr:col>
      <xdr:colOff>152400</xdr:colOff>
      <xdr:row>51</xdr:row>
      <xdr:rowOff>43180</xdr:rowOff>
    </xdr:to>
    <xdr:cxnSp macro="">
      <xdr:nvCxnSpPr>
        <xdr:cNvPr id="117" name="直線コネクタ 116"/>
        <xdr:cNvCxnSpPr/>
      </xdr:nvCxnSpPr>
      <xdr:spPr>
        <a:xfrm>
          <a:off x="4546600" y="878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635</xdr:rowOff>
    </xdr:from>
    <xdr:to xmlns:xdr="http://schemas.openxmlformats.org/drawingml/2006/spreadsheetDrawing">
      <xdr:col>24</xdr:col>
      <xdr:colOff>63500</xdr:colOff>
      <xdr:row>55</xdr:row>
      <xdr:rowOff>27940</xdr:rowOff>
    </xdr:to>
    <xdr:cxnSp macro="">
      <xdr:nvCxnSpPr>
        <xdr:cNvPr id="118" name="直線コネクタ 117"/>
        <xdr:cNvCxnSpPr/>
      </xdr:nvCxnSpPr>
      <xdr:spPr>
        <a:xfrm flipV="1">
          <a:off x="3797300" y="9258935"/>
          <a:ext cx="8382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159385</xdr:rowOff>
    </xdr:from>
    <xdr:ext cx="598805" cy="258445"/>
    <xdr:sp macro="" textlink="">
      <xdr:nvSpPr>
        <xdr:cNvPr id="119" name="総務費平均値テキスト"/>
        <xdr:cNvSpPr txBox="1"/>
      </xdr:nvSpPr>
      <xdr:spPr>
        <a:xfrm>
          <a:off x="4686300" y="94176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9525</xdr:rowOff>
    </xdr:from>
    <xdr:to xmlns:xdr="http://schemas.openxmlformats.org/drawingml/2006/spreadsheetDrawing">
      <xdr:col>24</xdr:col>
      <xdr:colOff>114300</xdr:colOff>
      <xdr:row>55</xdr:row>
      <xdr:rowOff>111125</xdr:rowOff>
    </xdr:to>
    <xdr:sp macro="" textlink="">
      <xdr:nvSpPr>
        <xdr:cNvPr id="120" name="フローチャート: 判断 119"/>
        <xdr:cNvSpPr/>
      </xdr:nvSpPr>
      <xdr:spPr>
        <a:xfrm>
          <a:off x="4584700" y="943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27940</xdr:rowOff>
    </xdr:from>
    <xdr:to xmlns:xdr="http://schemas.openxmlformats.org/drawingml/2006/spreadsheetDrawing">
      <xdr:col>19</xdr:col>
      <xdr:colOff>177800</xdr:colOff>
      <xdr:row>55</xdr:row>
      <xdr:rowOff>106680</xdr:rowOff>
    </xdr:to>
    <xdr:cxnSp macro="">
      <xdr:nvCxnSpPr>
        <xdr:cNvPr id="121" name="直線コネクタ 120"/>
        <xdr:cNvCxnSpPr/>
      </xdr:nvCxnSpPr>
      <xdr:spPr>
        <a:xfrm flipV="1">
          <a:off x="2908300" y="945769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119380</xdr:rowOff>
    </xdr:from>
    <xdr:to xmlns:xdr="http://schemas.openxmlformats.org/drawingml/2006/spreadsheetDrawing">
      <xdr:col>20</xdr:col>
      <xdr:colOff>38100</xdr:colOff>
      <xdr:row>56</xdr:row>
      <xdr:rowOff>49530</xdr:rowOff>
    </xdr:to>
    <xdr:sp macro="" textlink="">
      <xdr:nvSpPr>
        <xdr:cNvPr id="122" name="フローチャート: 判断 121"/>
        <xdr:cNvSpPr/>
      </xdr:nvSpPr>
      <xdr:spPr>
        <a:xfrm>
          <a:off x="3746500" y="954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40640</xdr:rowOff>
    </xdr:from>
    <xdr:ext cx="596265" cy="256540"/>
    <xdr:sp macro="" textlink="">
      <xdr:nvSpPr>
        <xdr:cNvPr id="123" name="テキスト ボックス 122"/>
        <xdr:cNvSpPr txBox="1"/>
      </xdr:nvSpPr>
      <xdr:spPr>
        <a:xfrm>
          <a:off x="3497580" y="96418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106680</xdr:rowOff>
    </xdr:from>
    <xdr:to xmlns:xdr="http://schemas.openxmlformats.org/drawingml/2006/spreadsheetDrawing">
      <xdr:col>15</xdr:col>
      <xdr:colOff>50800</xdr:colOff>
      <xdr:row>56</xdr:row>
      <xdr:rowOff>15875</xdr:rowOff>
    </xdr:to>
    <xdr:cxnSp macro="">
      <xdr:nvCxnSpPr>
        <xdr:cNvPr id="124" name="直線コネクタ 123"/>
        <xdr:cNvCxnSpPr/>
      </xdr:nvCxnSpPr>
      <xdr:spPr>
        <a:xfrm flipV="1">
          <a:off x="2019300" y="953643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95250</xdr:rowOff>
    </xdr:from>
    <xdr:to xmlns:xdr="http://schemas.openxmlformats.org/drawingml/2006/spreadsheetDrawing">
      <xdr:col>15</xdr:col>
      <xdr:colOff>101600</xdr:colOff>
      <xdr:row>56</xdr:row>
      <xdr:rowOff>25400</xdr:rowOff>
    </xdr:to>
    <xdr:sp macro="" textlink="">
      <xdr:nvSpPr>
        <xdr:cNvPr id="125" name="フローチャート: 判断 124"/>
        <xdr:cNvSpPr/>
      </xdr:nvSpPr>
      <xdr:spPr>
        <a:xfrm>
          <a:off x="28575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16510</xdr:rowOff>
    </xdr:from>
    <xdr:ext cx="596265" cy="259080"/>
    <xdr:sp macro="" textlink="">
      <xdr:nvSpPr>
        <xdr:cNvPr id="126" name="テキスト ボックス 125"/>
        <xdr:cNvSpPr txBox="1"/>
      </xdr:nvSpPr>
      <xdr:spPr>
        <a:xfrm>
          <a:off x="2608580" y="96177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53</xdr:row>
      <xdr:rowOff>111760</xdr:rowOff>
    </xdr:from>
    <xdr:to xmlns:xdr="http://schemas.openxmlformats.org/drawingml/2006/spreadsheetDrawing">
      <xdr:col>10</xdr:col>
      <xdr:colOff>114300</xdr:colOff>
      <xdr:row>56</xdr:row>
      <xdr:rowOff>15875</xdr:rowOff>
    </xdr:to>
    <xdr:cxnSp macro="">
      <xdr:nvCxnSpPr>
        <xdr:cNvPr id="127" name="直線コネクタ 126"/>
        <xdr:cNvCxnSpPr/>
      </xdr:nvCxnSpPr>
      <xdr:spPr>
        <a:xfrm>
          <a:off x="1130300" y="9198610"/>
          <a:ext cx="8890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80645</xdr:rowOff>
    </xdr:from>
    <xdr:to xmlns:xdr="http://schemas.openxmlformats.org/drawingml/2006/spreadsheetDrawing">
      <xdr:col>10</xdr:col>
      <xdr:colOff>165100</xdr:colOff>
      <xdr:row>56</xdr:row>
      <xdr:rowOff>10795</xdr:rowOff>
    </xdr:to>
    <xdr:sp macro="" textlink="">
      <xdr:nvSpPr>
        <xdr:cNvPr id="128" name="フローチャート: 判断 127"/>
        <xdr:cNvSpPr/>
      </xdr:nvSpPr>
      <xdr:spPr>
        <a:xfrm>
          <a:off x="1968500" y="9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27305</xdr:rowOff>
    </xdr:from>
    <xdr:ext cx="596265" cy="259080"/>
    <xdr:sp macro="" textlink="">
      <xdr:nvSpPr>
        <xdr:cNvPr id="129" name="テキスト ボックス 128"/>
        <xdr:cNvSpPr txBox="1"/>
      </xdr:nvSpPr>
      <xdr:spPr>
        <a:xfrm>
          <a:off x="1719580" y="92856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53340</xdr:rowOff>
    </xdr:from>
    <xdr:to xmlns:xdr="http://schemas.openxmlformats.org/drawingml/2006/spreadsheetDrawing">
      <xdr:col>6</xdr:col>
      <xdr:colOff>38100</xdr:colOff>
      <xdr:row>53</xdr:row>
      <xdr:rowOff>154940</xdr:rowOff>
    </xdr:to>
    <xdr:sp macro="" textlink="">
      <xdr:nvSpPr>
        <xdr:cNvPr id="130" name="フローチャート: 判断 129"/>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171450</xdr:rowOff>
    </xdr:from>
    <xdr:ext cx="596265" cy="259080"/>
    <xdr:sp macro="" textlink="">
      <xdr:nvSpPr>
        <xdr:cNvPr id="131" name="テキスト ボックス 130"/>
        <xdr:cNvSpPr txBox="1"/>
      </xdr:nvSpPr>
      <xdr:spPr>
        <a:xfrm>
          <a:off x="830580" y="89154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121285</xdr:rowOff>
    </xdr:from>
    <xdr:to xmlns:xdr="http://schemas.openxmlformats.org/drawingml/2006/spreadsheetDrawing">
      <xdr:col>24</xdr:col>
      <xdr:colOff>114300</xdr:colOff>
      <xdr:row>54</xdr:row>
      <xdr:rowOff>52070</xdr:rowOff>
    </xdr:to>
    <xdr:sp macro="" textlink="">
      <xdr:nvSpPr>
        <xdr:cNvPr id="137" name="楕円 136"/>
        <xdr:cNvSpPr/>
      </xdr:nvSpPr>
      <xdr:spPr>
        <a:xfrm>
          <a:off x="4584700" y="9208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144145</xdr:rowOff>
    </xdr:from>
    <xdr:ext cx="598805" cy="256540"/>
    <xdr:sp macro="" textlink="">
      <xdr:nvSpPr>
        <xdr:cNvPr id="138" name="総務費該当値テキスト"/>
        <xdr:cNvSpPr txBox="1"/>
      </xdr:nvSpPr>
      <xdr:spPr>
        <a:xfrm>
          <a:off x="4686300" y="90595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148590</xdr:rowOff>
    </xdr:from>
    <xdr:to xmlns:xdr="http://schemas.openxmlformats.org/drawingml/2006/spreadsheetDrawing">
      <xdr:col>20</xdr:col>
      <xdr:colOff>38100</xdr:colOff>
      <xdr:row>55</xdr:row>
      <xdr:rowOff>78740</xdr:rowOff>
    </xdr:to>
    <xdr:sp macro="" textlink="">
      <xdr:nvSpPr>
        <xdr:cNvPr id="139" name="楕円 138"/>
        <xdr:cNvSpPr/>
      </xdr:nvSpPr>
      <xdr:spPr>
        <a:xfrm>
          <a:off x="3746500" y="9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95250</xdr:rowOff>
    </xdr:from>
    <xdr:ext cx="596265" cy="259080"/>
    <xdr:sp macro="" textlink="">
      <xdr:nvSpPr>
        <xdr:cNvPr id="140" name="テキスト ボックス 139"/>
        <xdr:cNvSpPr txBox="1"/>
      </xdr:nvSpPr>
      <xdr:spPr>
        <a:xfrm>
          <a:off x="3497580" y="91821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55880</xdr:rowOff>
    </xdr:from>
    <xdr:to xmlns:xdr="http://schemas.openxmlformats.org/drawingml/2006/spreadsheetDrawing">
      <xdr:col>15</xdr:col>
      <xdr:colOff>101600</xdr:colOff>
      <xdr:row>55</xdr:row>
      <xdr:rowOff>157480</xdr:rowOff>
    </xdr:to>
    <xdr:sp macro="" textlink="">
      <xdr:nvSpPr>
        <xdr:cNvPr id="141" name="楕円 140"/>
        <xdr:cNvSpPr/>
      </xdr:nvSpPr>
      <xdr:spPr>
        <a:xfrm>
          <a:off x="28575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2540</xdr:rowOff>
    </xdr:from>
    <xdr:ext cx="596265" cy="259080"/>
    <xdr:sp macro="" textlink="">
      <xdr:nvSpPr>
        <xdr:cNvPr id="142" name="テキスト ボックス 141"/>
        <xdr:cNvSpPr txBox="1"/>
      </xdr:nvSpPr>
      <xdr:spPr>
        <a:xfrm>
          <a:off x="2608580" y="92608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136525</xdr:rowOff>
    </xdr:from>
    <xdr:to xmlns:xdr="http://schemas.openxmlformats.org/drawingml/2006/spreadsheetDrawing">
      <xdr:col>10</xdr:col>
      <xdr:colOff>165100</xdr:colOff>
      <xdr:row>56</xdr:row>
      <xdr:rowOff>66675</xdr:rowOff>
    </xdr:to>
    <xdr:sp macro="" textlink="">
      <xdr:nvSpPr>
        <xdr:cNvPr id="143" name="楕円 142"/>
        <xdr:cNvSpPr/>
      </xdr:nvSpPr>
      <xdr:spPr>
        <a:xfrm>
          <a:off x="1968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57785</xdr:rowOff>
    </xdr:from>
    <xdr:ext cx="596265" cy="259080"/>
    <xdr:sp macro="" textlink="">
      <xdr:nvSpPr>
        <xdr:cNvPr id="144" name="テキスト ボックス 143"/>
        <xdr:cNvSpPr txBox="1"/>
      </xdr:nvSpPr>
      <xdr:spPr>
        <a:xfrm>
          <a:off x="1719580" y="96589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60960</xdr:rowOff>
    </xdr:from>
    <xdr:to xmlns:xdr="http://schemas.openxmlformats.org/drawingml/2006/spreadsheetDrawing">
      <xdr:col>6</xdr:col>
      <xdr:colOff>38100</xdr:colOff>
      <xdr:row>53</xdr:row>
      <xdr:rowOff>162560</xdr:rowOff>
    </xdr:to>
    <xdr:sp macro="" textlink="">
      <xdr:nvSpPr>
        <xdr:cNvPr id="145" name="楕円 144"/>
        <xdr:cNvSpPr/>
      </xdr:nvSpPr>
      <xdr:spPr>
        <a:xfrm>
          <a:off x="1079500" y="91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153670</xdr:rowOff>
    </xdr:from>
    <xdr:ext cx="596265" cy="259080"/>
    <xdr:sp macro="" textlink="">
      <xdr:nvSpPr>
        <xdr:cNvPr id="146" name="テキスト ボックス 145"/>
        <xdr:cNvSpPr txBox="1"/>
      </xdr:nvSpPr>
      <xdr:spPr>
        <a:xfrm>
          <a:off x="830580" y="92405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5" name="テキスト ボックス 154"/>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090" cy="256540"/>
    <xdr:sp macro="" textlink="">
      <xdr:nvSpPr>
        <xdr:cNvPr id="157" name="テキスト ボックス 156"/>
        <xdr:cNvSpPr txBox="1"/>
      </xdr:nvSpPr>
      <xdr:spPr>
        <a:xfrm>
          <a:off x="166370" y="13827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090" cy="256540"/>
    <xdr:sp macro="" textlink="">
      <xdr:nvSpPr>
        <xdr:cNvPr id="159" name="テキスト ボックス 158"/>
        <xdr:cNvSpPr txBox="1"/>
      </xdr:nvSpPr>
      <xdr:spPr>
        <a:xfrm>
          <a:off x="166370" y="13370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090" cy="256540"/>
    <xdr:sp macro="" textlink="">
      <xdr:nvSpPr>
        <xdr:cNvPr id="161" name="テキスト ボックス 160"/>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090" cy="256540"/>
    <xdr:sp macro="" textlink="">
      <xdr:nvSpPr>
        <xdr:cNvPr id="163" name="テキスト ボックス 162"/>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090" cy="256540"/>
    <xdr:sp macro="" textlink="">
      <xdr:nvSpPr>
        <xdr:cNvPr id="165" name="テキスト ボックス 164"/>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67" name="テキスト ボックス 166"/>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133350</xdr:rowOff>
    </xdr:from>
    <xdr:to xmlns:xdr="http://schemas.openxmlformats.org/drawingml/2006/spreadsheetDrawing">
      <xdr:col>24</xdr:col>
      <xdr:colOff>62865</xdr:colOff>
      <xdr:row>78</xdr:row>
      <xdr:rowOff>93345</xdr:rowOff>
    </xdr:to>
    <xdr:cxnSp macro="">
      <xdr:nvCxnSpPr>
        <xdr:cNvPr id="169" name="直線コネクタ 168"/>
        <xdr:cNvCxnSpPr/>
      </xdr:nvCxnSpPr>
      <xdr:spPr>
        <a:xfrm flipV="1">
          <a:off x="4633595" y="1213485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97790</xdr:rowOff>
    </xdr:from>
    <xdr:ext cx="598805" cy="256540"/>
    <xdr:sp macro="" textlink="">
      <xdr:nvSpPr>
        <xdr:cNvPr id="170" name="民生費最小値テキスト"/>
        <xdr:cNvSpPr txBox="1"/>
      </xdr:nvSpPr>
      <xdr:spPr>
        <a:xfrm>
          <a:off x="4686300" y="1347089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171" name="直線コネクタ 170"/>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80010</xdr:rowOff>
    </xdr:from>
    <xdr:ext cx="598805" cy="259080"/>
    <xdr:sp macro="" textlink="">
      <xdr:nvSpPr>
        <xdr:cNvPr id="172" name="民生費最大値テキスト"/>
        <xdr:cNvSpPr txBox="1"/>
      </xdr:nvSpPr>
      <xdr:spPr>
        <a:xfrm>
          <a:off x="4686300" y="11910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300,665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133350</xdr:rowOff>
    </xdr:from>
    <xdr:to xmlns:xdr="http://schemas.openxmlformats.org/drawingml/2006/spreadsheetDrawing">
      <xdr:col>24</xdr:col>
      <xdr:colOff>152400</xdr:colOff>
      <xdr:row>70</xdr:row>
      <xdr:rowOff>133350</xdr:rowOff>
    </xdr:to>
    <xdr:cxnSp macro="">
      <xdr:nvCxnSpPr>
        <xdr:cNvPr id="173" name="直線コネクタ 172"/>
        <xdr:cNvCxnSpPr/>
      </xdr:nvCxnSpPr>
      <xdr:spPr>
        <a:xfrm>
          <a:off x="4546600" y="1213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78740</xdr:rowOff>
    </xdr:from>
    <xdr:to xmlns:xdr="http://schemas.openxmlformats.org/drawingml/2006/spreadsheetDrawing">
      <xdr:col>24</xdr:col>
      <xdr:colOff>63500</xdr:colOff>
      <xdr:row>77</xdr:row>
      <xdr:rowOff>73660</xdr:rowOff>
    </xdr:to>
    <xdr:cxnSp macro="">
      <xdr:nvCxnSpPr>
        <xdr:cNvPr id="174" name="直線コネクタ 173"/>
        <xdr:cNvCxnSpPr/>
      </xdr:nvCxnSpPr>
      <xdr:spPr>
        <a:xfrm flipV="1">
          <a:off x="3797300" y="13108940"/>
          <a:ext cx="8382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13335</xdr:rowOff>
    </xdr:from>
    <xdr:ext cx="598805" cy="259080"/>
    <xdr:sp macro="" textlink="">
      <xdr:nvSpPr>
        <xdr:cNvPr id="175" name="民生費平均値テキスト"/>
        <xdr:cNvSpPr txBox="1"/>
      </xdr:nvSpPr>
      <xdr:spPr>
        <a:xfrm>
          <a:off x="4686300" y="130435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34925</xdr:rowOff>
    </xdr:from>
    <xdr:to xmlns:xdr="http://schemas.openxmlformats.org/drawingml/2006/spreadsheetDrawing">
      <xdr:col>24</xdr:col>
      <xdr:colOff>114300</xdr:colOff>
      <xdr:row>76</xdr:row>
      <xdr:rowOff>136525</xdr:rowOff>
    </xdr:to>
    <xdr:sp macro="" textlink="">
      <xdr:nvSpPr>
        <xdr:cNvPr id="176" name="フローチャート: 判断 175"/>
        <xdr:cNvSpPr/>
      </xdr:nvSpPr>
      <xdr:spPr>
        <a:xfrm>
          <a:off x="45847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73660</xdr:rowOff>
    </xdr:from>
    <xdr:to xmlns:xdr="http://schemas.openxmlformats.org/drawingml/2006/spreadsheetDrawing">
      <xdr:col>19</xdr:col>
      <xdr:colOff>177800</xdr:colOff>
      <xdr:row>77</xdr:row>
      <xdr:rowOff>127000</xdr:rowOff>
    </xdr:to>
    <xdr:cxnSp macro="">
      <xdr:nvCxnSpPr>
        <xdr:cNvPr id="177" name="直線コネクタ 176"/>
        <xdr:cNvCxnSpPr/>
      </xdr:nvCxnSpPr>
      <xdr:spPr>
        <a:xfrm flipV="1">
          <a:off x="2908300" y="132753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163830</xdr:rowOff>
    </xdr:from>
    <xdr:to xmlns:xdr="http://schemas.openxmlformats.org/drawingml/2006/spreadsheetDrawing">
      <xdr:col>20</xdr:col>
      <xdr:colOff>38100</xdr:colOff>
      <xdr:row>77</xdr:row>
      <xdr:rowOff>93980</xdr:rowOff>
    </xdr:to>
    <xdr:sp macro="" textlink="">
      <xdr:nvSpPr>
        <xdr:cNvPr id="178" name="フローチャート: 判断 177"/>
        <xdr:cNvSpPr/>
      </xdr:nvSpPr>
      <xdr:spPr>
        <a:xfrm>
          <a:off x="3746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110490</xdr:rowOff>
    </xdr:from>
    <xdr:ext cx="596265" cy="256540"/>
    <xdr:sp macro="" textlink="">
      <xdr:nvSpPr>
        <xdr:cNvPr id="179" name="テキスト ボックス 178"/>
        <xdr:cNvSpPr txBox="1"/>
      </xdr:nvSpPr>
      <xdr:spPr>
        <a:xfrm>
          <a:off x="3497580" y="129692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96520</xdr:rowOff>
    </xdr:from>
    <xdr:to xmlns:xdr="http://schemas.openxmlformats.org/drawingml/2006/spreadsheetDrawing">
      <xdr:col>15</xdr:col>
      <xdr:colOff>50800</xdr:colOff>
      <xdr:row>77</xdr:row>
      <xdr:rowOff>127000</xdr:rowOff>
    </xdr:to>
    <xdr:cxnSp macro="">
      <xdr:nvCxnSpPr>
        <xdr:cNvPr id="180" name="直線コネクタ 179"/>
        <xdr:cNvCxnSpPr/>
      </xdr:nvCxnSpPr>
      <xdr:spPr>
        <a:xfrm>
          <a:off x="2019300" y="1312672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79375</xdr:rowOff>
    </xdr:from>
    <xdr:to xmlns:xdr="http://schemas.openxmlformats.org/drawingml/2006/spreadsheetDrawing">
      <xdr:col>15</xdr:col>
      <xdr:colOff>101600</xdr:colOff>
      <xdr:row>78</xdr:row>
      <xdr:rowOff>9525</xdr:rowOff>
    </xdr:to>
    <xdr:sp macro="" textlink="">
      <xdr:nvSpPr>
        <xdr:cNvPr id="181" name="フローチャート: 判断 180"/>
        <xdr:cNvSpPr/>
      </xdr:nvSpPr>
      <xdr:spPr>
        <a:xfrm>
          <a:off x="2857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635</xdr:rowOff>
    </xdr:from>
    <xdr:ext cx="596265" cy="259080"/>
    <xdr:sp macro="" textlink="">
      <xdr:nvSpPr>
        <xdr:cNvPr id="182" name="テキスト ボックス 181"/>
        <xdr:cNvSpPr txBox="1"/>
      </xdr:nvSpPr>
      <xdr:spPr>
        <a:xfrm>
          <a:off x="2608580" y="133737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96520</xdr:rowOff>
    </xdr:from>
    <xdr:to xmlns:xdr="http://schemas.openxmlformats.org/drawingml/2006/spreadsheetDrawing">
      <xdr:col>10</xdr:col>
      <xdr:colOff>114300</xdr:colOff>
      <xdr:row>78</xdr:row>
      <xdr:rowOff>43180</xdr:rowOff>
    </xdr:to>
    <xdr:cxnSp macro="">
      <xdr:nvCxnSpPr>
        <xdr:cNvPr id="183" name="直線コネクタ 182"/>
        <xdr:cNvCxnSpPr/>
      </xdr:nvCxnSpPr>
      <xdr:spPr>
        <a:xfrm flipV="1">
          <a:off x="1130300" y="1312672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7620</xdr:rowOff>
    </xdr:from>
    <xdr:to xmlns:xdr="http://schemas.openxmlformats.org/drawingml/2006/spreadsheetDrawing">
      <xdr:col>10</xdr:col>
      <xdr:colOff>165100</xdr:colOff>
      <xdr:row>77</xdr:row>
      <xdr:rowOff>109220</xdr:rowOff>
    </xdr:to>
    <xdr:sp macro="" textlink="">
      <xdr:nvSpPr>
        <xdr:cNvPr id="184" name="フローチャート: 判断 183"/>
        <xdr:cNvSpPr/>
      </xdr:nvSpPr>
      <xdr:spPr>
        <a:xfrm>
          <a:off x="1968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100330</xdr:rowOff>
    </xdr:from>
    <xdr:ext cx="596265" cy="256540"/>
    <xdr:sp macro="" textlink="">
      <xdr:nvSpPr>
        <xdr:cNvPr id="185" name="テキスト ボックス 184"/>
        <xdr:cNvSpPr txBox="1"/>
      </xdr:nvSpPr>
      <xdr:spPr>
        <a:xfrm>
          <a:off x="1719580" y="13301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115570</xdr:rowOff>
    </xdr:from>
    <xdr:to xmlns:xdr="http://schemas.openxmlformats.org/drawingml/2006/spreadsheetDrawing">
      <xdr:col>6</xdr:col>
      <xdr:colOff>38100</xdr:colOff>
      <xdr:row>79</xdr:row>
      <xdr:rowOff>45720</xdr:rowOff>
    </xdr:to>
    <xdr:sp macro="" textlink="">
      <xdr:nvSpPr>
        <xdr:cNvPr id="186" name="フローチャート: 判断 185"/>
        <xdr:cNvSpPr/>
      </xdr:nvSpPr>
      <xdr:spPr>
        <a:xfrm>
          <a:off x="1079500" y="134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36830</xdr:rowOff>
    </xdr:from>
    <xdr:ext cx="596265" cy="259080"/>
    <xdr:sp macro="" textlink="">
      <xdr:nvSpPr>
        <xdr:cNvPr id="187" name="テキスト ボックス 186"/>
        <xdr:cNvSpPr txBox="1"/>
      </xdr:nvSpPr>
      <xdr:spPr>
        <a:xfrm>
          <a:off x="830580" y="135813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27940</xdr:rowOff>
    </xdr:from>
    <xdr:to xmlns:xdr="http://schemas.openxmlformats.org/drawingml/2006/spreadsheetDrawing">
      <xdr:col>24</xdr:col>
      <xdr:colOff>114300</xdr:colOff>
      <xdr:row>76</xdr:row>
      <xdr:rowOff>129540</xdr:rowOff>
    </xdr:to>
    <xdr:sp macro="" textlink="">
      <xdr:nvSpPr>
        <xdr:cNvPr id="193" name="楕円 192"/>
        <xdr:cNvSpPr/>
      </xdr:nvSpPr>
      <xdr:spPr>
        <a:xfrm>
          <a:off x="45847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52070</xdr:rowOff>
    </xdr:from>
    <xdr:ext cx="598805" cy="256540"/>
    <xdr:sp macro="" textlink="">
      <xdr:nvSpPr>
        <xdr:cNvPr id="194" name="民生費該当値テキスト"/>
        <xdr:cNvSpPr txBox="1"/>
      </xdr:nvSpPr>
      <xdr:spPr>
        <a:xfrm>
          <a:off x="4686300" y="129108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22860</xdr:rowOff>
    </xdr:from>
    <xdr:to xmlns:xdr="http://schemas.openxmlformats.org/drawingml/2006/spreadsheetDrawing">
      <xdr:col>20</xdr:col>
      <xdr:colOff>38100</xdr:colOff>
      <xdr:row>77</xdr:row>
      <xdr:rowOff>124460</xdr:rowOff>
    </xdr:to>
    <xdr:sp macro="" textlink="">
      <xdr:nvSpPr>
        <xdr:cNvPr id="195" name="楕円 194"/>
        <xdr:cNvSpPr/>
      </xdr:nvSpPr>
      <xdr:spPr>
        <a:xfrm>
          <a:off x="3746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115570</xdr:rowOff>
    </xdr:from>
    <xdr:ext cx="596265" cy="259080"/>
    <xdr:sp macro="" textlink="">
      <xdr:nvSpPr>
        <xdr:cNvPr id="196" name="テキスト ボックス 195"/>
        <xdr:cNvSpPr txBox="1"/>
      </xdr:nvSpPr>
      <xdr:spPr>
        <a:xfrm>
          <a:off x="3497580" y="133172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76200</xdr:rowOff>
    </xdr:from>
    <xdr:to xmlns:xdr="http://schemas.openxmlformats.org/drawingml/2006/spreadsheetDrawing">
      <xdr:col>15</xdr:col>
      <xdr:colOff>101600</xdr:colOff>
      <xdr:row>78</xdr:row>
      <xdr:rowOff>6350</xdr:rowOff>
    </xdr:to>
    <xdr:sp macro="" textlink="">
      <xdr:nvSpPr>
        <xdr:cNvPr id="197" name="楕円 196"/>
        <xdr:cNvSpPr/>
      </xdr:nvSpPr>
      <xdr:spPr>
        <a:xfrm>
          <a:off x="2857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23495</xdr:rowOff>
    </xdr:from>
    <xdr:ext cx="596265" cy="259080"/>
    <xdr:sp macro="" textlink="">
      <xdr:nvSpPr>
        <xdr:cNvPr id="198" name="テキスト ボックス 197"/>
        <xdr:cNvSpPr txBox="1"/>
      </xdr:nvSpPr>
      <xdr:spPr>
        <a:xfrm>
          <a:off x="2608580" y="1305369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45720</xdr:rowOff>
    </xdr:from>
    <xdr:to xmlns:xdr="http://schemas.openxmlformats.org/drawingml/2006/spreadsheetDrawing">
      <xdr:col>10</xdr:col>
      <xdr:colOff>165100</xdr:colOff>
      <xdr:row>76</xdr:row>
      <xdr:rowOff>147320</xdr:rowOff>
    </xdr:to>
    <xdr:sp macro="" textlink="">
      <xdr:nvSpPr>
        <xdr:cNvPr id="199" name="楕円 198"/>
        <xdr:cNvSpPr/>
      </xdr:nvSpPr>
      <xdr:spPr>
        <a:xfrm>
          <a:off x="19685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163830</xdr:rowOff>
    </xdr:from>
    <xdr:ext cx="596265" cy="259080"/>
    <xdr:sp macro="" textlink="">
      <xdr:nvSpPr>
        <xdr:cNvPr id="200" name="テキスト ボックス 199"/>
        <xdr:cNvSpPr txBox="1"/>
      </xdr:nvSpPr>
      <xdr:spPr>
        <a:xfrm>
          <a:off x="1719580" y="128511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163830</xdr:rowOff>
    </xdr:from>
    <xdr:to xmlns:xdr="http://schemas.openxmlformats.org/drawingml/2006/spreadsheetDrawing">
      <xdr:col>6</xdr:col>
      <xdr:colOff>38100</xdr:colOff>
      <xdr:row>78</xdr:row>
      <xdr:rowOff>93980</xdr:rowOff>
    </xdr:to>
    <xdr:sp macro="" textlink="">
      <xdr:nvSpPr>
        <xdr:cNvPr id="201" name="楕円 200"/>
        <xdr:cNvSpPr/>
      </xdr:nvSpPr>
      <xdr:spPr>
        <a:xfrm>
          <a:off x="1079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110490</xdr:rowOff>
    </xdr:from>
    <xdr:ext cx="596265" cy="256540"/>
    <xdr:sp macro="" textlink="">
      <xdr:nvSpPr>
        <xdr:cNvPr id="202" name="テキスト ボックス 201"/>
        <xdr:cNvSpPr txBox="1"/>
      </xdr:nvSpPr>
      <xdr:spPr>
        <a:xfrm>
          <a:off x="830580" y="131406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1" name="テキスト ボックス 210"/>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6380" cy="259080"/>
    <xdr:sp macro="" textlink="">
      <xdr:nvSpPr>
        <xdr:cNvPr id="214" name="テキスト ボックス 213"/>
        <xdr:cNvSpPr txBox="1"/>
      </xdr:nvSpPr>
      <xdr:spPr>
        <a:xfrm>
          <a:off x="513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090" cy="259080"/>
    <xdr:sp macro="" textlink="">
      <xdr:nvSpPr>
        <xdr:cNvPr id="216" name="テキスト ボックス 215"/>
        <xdr:cNvSpPr txBox="1"/>
      </xdr:nvSpPr>
      <xdr:spPr>
        <a:xfrm>
          <a:off x="166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6540"/>
    <xdr:sp macro="" textlink="">
      <xdr:nvSpPr>
        <xdr:cNvPr id="218" name="テキスト ボックス 217"/>
        <xdr:cNvSpPr txBox="1"/>
      </xdr:nvSpPr>
      <xdr:spPr>
        <a:xfrm>
          <a:off x="166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0" name="テキスト ボックス 219"/>
        <xdr:cNvSpPr txBox="1"/>
      </xdr:nvSpPr>
      <xdr:spPr>
        <a:xfrm>
          <a:off x="166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090" cy="259080"/>
    <xdr:sp macro="" textlink="">
      <xdr:nvSpPr>
        <xdr:cNvPr id="222" name="テキスト ボックス 221"/>
        <xdr:cNvSpPr txBox="1"/>
      </xdr:nvSpPr>
      <xdr:spPr>
        <a:xfrm>
          <a:off x="166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3260" cy="256540"/>
    <xdr:sp macro="" textlink="">
      <xdr:nvSpPr>
        <xdr:cNvPr id="224" name="テキスト ボックス 223"/>
        <xdr:cNvSpPr txBox="1"/>
      </xdr:nvSpPr>
      <xdr:spPr>
        <a:xfrm>
          <a:off x="76200" y="14970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161290</xdr:rowOff>
    </xdr:from>
    <xdr:to xmlns:xdr="http://schemas.openxmlformats.org/drawingml/2006/spreadsheetDrawing">
      <xdr:col>24</xdr:col>
      <xdr:colOff>62865</xdr:colOff>
      <xdr:row>98</xdr:row>
      <xdr:rowOff>168275</xdr:rowOff>
    </xdr:to>
    <xdr:cxnSp macro="">
      <xdr:nvCxnSpPr>
        <xdr:cNvPr id="226" name="直線コネクタ 225"/>
        <xdr:cNvCxnSpPr/>
      </xdr:nvCxnSpPr>
      <xdr:spPr>
        <a:xfrm flipV="1">
          <a:off x="4633595" y="1559179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635</xdr:rowOff>
    </xdr:from>
    <xdr:ext cx="534670" cy="259080"/>
    <xdr:sp macro="" textlink="">
      <xdr:nvSpPr>
        <xdr:cNvPr id="227" name="衛生費最小値テキスト"/>
        <xdr:cNvSpPr txBox="1"/>
      </xdr:nvSpPr>
      <xdr:spPr>
        <a:xfrm>
          <a:off x="4686300" y="16974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168275</xdr:rowOff>
    </xdr:from>
    <xdr:to xmlns:xdr="http://schemas.openxmlformats.org/drawingml/2006/spreadsheetDrawing">
      <xdr:col>24</xdr:col>
      <xdr:colOff>152400</xdr:colOff>
      <xdr:row>98</xdr:row>
      <xdr:rowOff>168275</xdr:rowOff>
    </xdr:to>
    <xdr:cxnSp macro="">
      <xdr:nvCxnSpPr>
        <xdr:cNvPr id="228" name="直線コネクタ 227"/>
        <xdr:cNvCxnSpPr/>
      </xdr:nvCxnSpPr>
      <xdr:spPr>
        <a:xfrm>
          <a:off x="4546600" y="16970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107950</xdr:rowOff>
    </xdr:from>
    <xdr:ext cx="598805" cy="259080"/>
    <xdr:sp macro="" textlink="">
      <xdr:nvSpPr>
        <xdr:cNvPr id="229" name="衛生費最大値テキスト"/>
        <xdr:cNvSpPr txBox="1"/>
      </xdr:nvSpPr>
      <xdr:spPr>
        <a:xfrm>
          <a:off x="4686300" y="15367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748,513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161290</xdr:rowOff>
    </xdr:from>
    <xdr:to xmlns:xdr="http://schemas.openxmlformats.org/drawingml/2006/spreadsheetDrawing">
      <xdr:col>24</xdr:col>
      <xdr:colOff>152400</xdr:colOff>
      <xdr:row>90</xdr:row>
      <xdr:rowOff>161290</xdr:rowOff>
    </xdr:to>
    <xdr:cxnSp macro="">
      <xdr:nvCxnSpPr>
        <xdr:cNvPr id="230" name="直線コネクタ 229"/>
        <xdr:cNvCxnSpPr/>
      </xdr:nvCxnSpPr>
      <xdr:spPr>
        <a:xfrm>
          <a:off x="4546600" y="1559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141605</xdr:rowOff>
    </xdr:from>
    <xdr:to xmlns:xdr="http://schemas.openxmlformats.org/drawingml/2006/spreadsheetDrawing">
      <xdr:col>24</xdr:col>
      <xdr:colOff>63500</xdr:colOff>
      <xdr:row>98</xdr:row>
      <xdr:rowOff>144780</xdr:rowOff>
    </xdr:to>
    <xdr:cxnSp macro="">
      <xdr:nvCxnSpPr>
        <xdr:cNvPr id="231" name="直線コネクタ 230"/>
        <xdr:cNvCxnSpPr/>
      </xdr:nvCxnSpPr>
      <xdr:spPr>
        <a:xfrm flipV="1">
          <a:off x="3797300" y="169437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43815</xdr:rowOff>
    </xdr:from>
    <xdr:ext cx="534670" cy="256540"/>
    <xdr:sp macro="" textlink="">
      <xdr:nvSpPr>
        <xdr:cNvPr id="232" name="衛生費平均値テキスト"/>
        <xdr:cNvSpPr txBox="1"/>
      </xdr:nvSpPr>
      <xdr:spPr>
        <a:xfrm>
          <a:off x="4686300" y="1667446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20955</xdr:rowOff>
    </xdr:from>
    <xdr:to xmlns:xdr="http://schemas.openxmlformats.org/drawingml/2006/spreadsheetDrawing">
      <xdr:col>24</xdr:col>
      <xdr:colOff>114300</xdr:colOff>
      <xdr:row>98</xdr:row>
      <xdr:rowOff>122555</xdr:rowOff>
    </xdr:to>
    <xdr:sp macro="" textlink="">
      <xdr:nvSpPr>
        <xdr:cNvPr id="233" name="フローチャート: 判断 232"/>
        <xdr:cNvSpPr/>
      </xdr:nvSpPr>
      <xdr:spPr>
        <a:xfrm>
          <a:off x="45847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138430</xdr:rowOff>
    </xdr:from>
    <xdr:to xmlns:xdr="http://schemas.openxmlformats.org/drawingml/2006/spreadsheetDrawing">
      <xdr:col>19</xdr:col>
      <xdr:colOff>177800</xdr:colOff>
      <xdr:row>98</xdr:row>
      <xdr:rowOff>144780</xdr:rowOff>
    </xdr:to>
    <xdr:cxnSp macro="">
      <xdr:nvCxnSpPr>
        <xdr:cNvPr id="234" name="直線コネクタ 233"/>
        <xdr:cNvCxnSpPr/>
      </xdr:nvCxnSpPr>
      <xdr:spPr>
        <a:xfrm>
          <a:off x="2908300" y="169405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63500</xdr:rowOff>
    </xdr:from>
    <xdr:to xmlns:xdr="http://schemas.openxmlformats.org/drawingml/2006/spreadsheetDrawing">
      <xdr:col>20</xdr:col>
      <xdr:colOff>38100</xdr:colOff>
      <xdr:row>98</xdr:row>
      <xdr:rowOff>164465</xdr:rowOff>
    </xdr:to>
    <xdr:sp macro="" textlink="">
      <xdr:nvSpPr>
        <xdr:cNvPr id="235" name="フローチャート: 判断 234"/>
        <xdr:cNvSpPr/>
      </xdr:nvSpPr>
      <xdr:spPr>
        <a:xfrm>
          <a:off x="3746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9525</xdr:rowOff>
    </xdr:from>
    <xdr:ext cx="532130" cy="256540"/>
    <xdr:sp macro="" textlink="">
      <xdr:nvSpPr>
        <xdr:cNvPr id="236" name="テキスト ボックス 235"/>
        <xdr:cNvSpPr txBox="1"/>
      </xdr:nvSpPr>
      <xdr:spPr>
        <a:xfrm>
          <a:off x="3529965" y="166401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138430</xdr:rowOff>
    </xdr:from>
    <xdr:to xmlns:xdr="http://schemas.openxmlformats.org/drawingml/2006/spreadsheetDrawing">
      <xdr:col>15</xdr:col>
      <xdr:colOff>50800</xdr:colOff>
      <xdr:row>98</xdr:row>
      <xdr:rowOff>141605</xdr:rowOff>
    </xdr:to>
    <xdr:cxnSp macro="">
      <xdr:nvCxnSpPr>
        <xdr:cNvPr id="237" name="直線コネクタ 236"/>
        <xdr:cNvCxnSpPr/>
      </xdr:nvCxnSpPr>
      <xdr:spPr>
        <a:xfrm flipV="1">
          <a:off x="2019300" y="169405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66675</xdr:rowOff>
    </xdr:from>
    <xdr:to xmlns:xdr="http://schemas.openxmlformats.org/drawingml/2006/spreadsheetDrawing">
      <xdr:col>15</xdr:col>
      <xdr:colOff>101600</xdr:colOff>
      <xdr:row>98</xdr:row>
      <xdr:rowOff>168275</xdr:rowOff>
    </xdr:to>
    <xdr:sp macro="" textlink="">
      <xdr:nvSpPr>
        <xdr:cNvPr id="238" name="フローチャート: 判断 237"/>
        <xdr:cNvSpPr/>
      </xdr:nvSpPr>
      <xdr:spPr>
        <a:xfrm>
          <a:off x="2857500" y="1686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13335</xdr:rowOff>
    </xdr:from>
    <xdr:ext cx="532130" cy="259080"/>
    <xdr:sp macro="" textlink="">
      <xdr:nvSpPr>
        <xdr:cNvPr id="239" name="テキスト ボックス 238"/>
        <xdr:cNvSpPr txBox="1"/>
      </xdr:nvSpPr>
      <xdr:spPr>
        <a:xfrm>
          <a:off x="2640965" y="166439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141605</xdr:rowOff>
    </xdr:from>
    <xdr:to xmlns:xdr="http://schemas.openxmlformats.org/drawingml/2006/spreadsheetDrawing">
      <xdr:col>10</xdr:col>
      <xdr:colOff>114300</xdr:colOff>
      <xdr:row>98</xdr:row>
      <xdr:rowOff>160655</xdr:rowOff>
    </xdr:to>
    <xdr:cxnSp macro="">
      <xdr:nvCxnSpPr>
        <xdr:cNvPr id="240" name="直線コネクタ 239"/>
        <xdr:cNvCxnSpPr/>
      </xdr:nvCxnSpPr>
      <xdr:spPr>
        <a:xfrm flipV="1">
          <a:off x="1130300" y="169437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62230</xdr:rowOff>
    </xdr:from>
    <xdr:to xmlns:xdr="http://schemas.openxmlformats.org/drawingml/2006/spreadsheetDrawing">
      <xdr:col>10</xdr:col>
      <xdr:colOff>165100</xdr:colOff>
      <xdr:row>98</xdr:row>
      <xdr:rowOff>163830</xdr:rowOff>
    </xdr:to>
    <xdr:sp macro="" textlink="">
      <xdr:nvSpPr>
        <xdr:cNvPr id="241" name="フローチャート: 判断 240"/>
        <xdr:cNvSpPr/>
      </xdr:nvSpPr>
      <xdr:spPr>
        <a:xfrm>
          <a:off x="1968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8890</xdr:rowOff>
    </xdr:from>
    <xdr:ext cx="532130" cy="256540"/>
    <xdr:sp macro="" textlink="">
      <xdr:nvSpPr>
        <xdr:cNvPr id="242" name="テキスト ボックス 241"/>
        <xdr:cNvSpPr txBox="1"/>
      </xdr:nvSpPr>
      <xdr:spPr>
        <a:xfrm>
          <a:off x="1751965" y="166395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68580</xdr:rowOff>
    </xdr:from>
    <xdr:to xmlns:xdr="http://schemas.openxmlformats.org/drawingml/2006/spreadsheetDrawing">
      <xdr:col>6</xdr:col>
      <xdr:colOff>38100</xdr:colOff>
      <xdr:row>98</xdr:row>
      <xdr:rowOff>170180</xdr:rowOff>
    </xdr:to>
    <xdr:sp macro="" textlink="">
      <xdr:nvSpPr>
        <xdr:cNvPr id="243" name="フローチャート: 判断 242"/>
        <xdr:cNvSpPr/>
      </xdr:nvSpPr>
      <xdr:spPr>
        <a:xfrm>
          <a:off x="1079500" y="168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15240</xdr:rowOff>
    </xdr:from>
    <xdr:ext cx="532130" cy="259080"/>
    <xdr:sp macro="" textlink="">
      <xdr:nvSpPr>
        <xdr:cNvPr id="244" name="テキスト ボックス 243"/>
        <xdr:cNvSpPr txBox="1"/>
      </xdr:nvSpPr>
      <xdr:spPr>
        <a:xfrm>
          <a:off x="862965" y="16645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90805</xdr:rowOff>
    </xdr:from>
    <xdr:to xmlns:xdr="http://schemas.openxmlformats.org/drawingml/2006/spreadsheetDrawing">
      <xdr:col>24</xdr:col>
      <xdr:colOff>114300</xdr:colOff>
      <xdr:row>99</xdr:row>
      <xdr:rowOff>20955</xdr:rowOff>
    </xdr:to>
    <xdr:sp macro="" textlink="">
      <xdr:nvSpPr>
        <xdr:cNvPr id="250" name="楕円 249"/>
        <xdr:cNvSpPr/>
      </xdr:nvSpPr>
      <xdr:spPr>
        <a:xfrm>
          <a:off x="45847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6350</xdr:rowOff>
    </xdr:from>
    <xdr:ext cx="534670" cy="256540"/>
    <xdr:sp macro="" textlink="">
      <xdr:nvSpPr>
        <xdr:cNvPr id="251" name="衛生費該当値テキスト"/>
        <xdr:cNvSpPr txBox="1"/>
      </xdr:nvSpPr>
      <xdr:spPr>
        <a:xfrm>
          <a:off x="4686300" y="168084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93980</xdr:rowOff>
    </xdr:from>
    <xdr:to xmlns:xdr="http://schemas.openxmlformats.org/drawingml/2006/spreadsheetDrawing">
      <xdr:col>20</xdr:col>
      <xdr:colOff>38100</xdr:colOff>
      <xdr:row>99</xdr:row>
      <xdr:rowOff>24130</xdr:rowOff>
    </xdr:to>
    <xdr:sp macro="" textlink="">
      <xdr:nvSpPr>
        <xdr:cNvPr id="252" name="楕円 251"/>
        <xdr:cNvSpPr/>
      </xdr:nvSpPr>
      <xdr:spPr>
        <a:xfrm>
          <a:off x="3746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15240</xdr:rowOff>
    </xdr:from>
    <xdr:ext cx="532130" cy="259080"/>
    <xdr:sp macro="" textlink="">
      <xdr:nvSpPr>
        <xdr:cNvPr id="253" name="テキスト ボックス 252"/>
        <xdr:cNvSpPr txBox="1"/>
      </xdr:nvSpPr>
      <xdr:spPr>
        <a:xfrm>
          <a:off x="3529965" y="169887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87630</xdr:rowOff>
    </xdr:from>
    <xdr:to xmlns:xdr="http://schemas.openxmlformats.org/drawingml/2006/spreadsheetDrawing">
      <xdr:col>15</xdr:col>
      <xdr:colOff>101600</xdr:colOff>
      <xdr:row>99</xdr:row>
      <xdr:rowOff>17780</xdr:rowOff>
    </xdr:to>
    <xdr:sp macro="" textlink="">
      <xdr:nvSpPr>
        <xdr:cNvPr id="254" name="楕円 253"/>
        <xdr:cNvSpPr/>
      </xdr:nvSpPr>
      <xdr:spPr>
        <a:xfrm>
          <a:off x="285750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8890</xdr:rowOff>
    </xdr:from>
    <xdr:ext cx="532130" cy="256540"/>
    <xdr:sp macro="" textlink="">
      <xdr:nvSpPr>
        <xdr:cNvPr id="255" name="テキスト ボックス 254"/>
        <xdr:cNvSpPr txBox="1"/>
      </xdr:nvSpPr>
      <xdr:spPr>
        <a:xfrm>
          <a:off x="2640965" y="169824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90805</xdr:rowOff>
    </xdr:from>
    <xdr:to xmlns:xdr="http://schemas.openxmlformats.org/drawingml/2006/spreadsheetDrawing">
      <xdr:col>10</xdr:col>
      <xdr:colOff>165100</xdr:colOff>
      <xdr:row>99</xdr:row>
      <xdr:rowOff>20955</xdr:rowOff>
    </xdr:to>
    <xdr:sp macro="" textlink="">
      <xdr:nvSpPr>
        <xdr:cNvPr id="256" name="楕円 255"/>
        <xdr:cNvSpPr/>
      </xdr:nvSpPr>
      <xdr:spPr>
        <a:xfrm>
          <a:off x="19685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xdr:rowOff>
    </xdr:from>
    <xdr:ext cx="532130" cy="259080"/>
    <xdr:sp macro="" textlink="">
      <xdr:nvSpPr>
        <xdr:cNvPr id="257" name="テキスト ボックス 256"/>
        <xdr:cNvSpPr txBox="1"/>
      </xdr:nvSpPr>
      <xdr:spPr>
        <a:xfrm>
          <a:off x="1751965" y="16985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109855</xdr:rowOff>
    </xdr:from>
    <xdr:to xmlns:xdr="http://schemas.openxmlformats.org/drawingml/2006/spreadsheetDrawing">
      <xdr:col>6</xdr:col>
      <xdr:colOff>38100</xdr:colOff>
      <xdr:row>99</xdr:row>
      <xdr:rowOff>40640</xdr:rowOff>
    </xdr:to>
    <xdr:sp macro="" textlink="">
      <xdr:nvSpPr>
        <xdr:cNvPr id="258" name="楕円 257"/>
        <xdr:cNvSpPr/>
      </xdr:nvSpPr>
      <xdr:spPr>
        <a:xfrm>
          <a:off x="1079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31115</xdr:rowOff>
    </xdr:from>
    <xdr:ext cx="532130" cy="256540"/>
    <xdr:sp macro="" textlink="">
      <xdr:nvSpPr>
        <xdr:cNvPr id="259" name="テキスト ボックス 258"/>
        <xdr:cNvSpPr txBox="1"/>
      </xdr:nvSpPr>
      <xdr:spPr>
        <a:xfrm>
          <a:off x="862965" y="170046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68" name="テキスト ボックス 267"/>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6540"/>
    <xdr:sp macro="" textlink="">
      <xdr:nvSpPr>
        <xdr:cNvPr id="271" name="テキスト ボックス 270"/>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820" cy="256540"/>
    <xdr:sp macro="" textlink="">
      <xdr:nvSpPr>
        <xdr:cNvPr id="273" name="テキスト ボックス 272"/>
        <xdr:cNvSpPr txBox="1"/>
      </xdr:nvSpPr>
      <xdr:spPr>
        <a:xfrm>
          <a:off x="6136640" y="60553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820" cy="256540"/>
    <xdr:sp macro="" textlink="">
      <xdr:nvSpPr>
        <xdr:cNvPr id="275" name="テキスト ボックス 274"/>
        <xdr:cNvSpPr txBox="1"/>
      </xdr:nvSpPr>
      <xdr:spPr>
        <a:xfrm>
          <a:off x="6136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820" cy="256540"/>
    <xdr:sp macro="" textlink="">
      <xdr:nvSpPr>
        <xdr:cNvPr id="277" name="テキスト ボックス 276"/>
        <xdr:cNvSpPr txBox="1"/>
      </xdr:nvSpPr>
      <xdr:spPr>
        <a:xfrm>
          <a:off x="6136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820" cy="256540"/>
    <xdr:sp macro="" textlink="">
      <xdr:nvSpPr>
        <xdr:cNvPr id="279" name="テキスト ボックス 278"/>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118745</xdr:rowOff>
    </xdr:from>
    <xdr:to xmlns:xdr="http://schemas.openxmlformats.org/drawingml/2006/spreadsheetDrawing">
      <xdr:col>54</xdr:col>
      <xdr:colOff>189865</xdr:colOff>
      <xdr:row>38</xdr:row>
      <xdr:rowOff>139700</xdr:rowOff>
    </xdr:to>
    <xdr:cxnSp macro="">
      <xdr:nvCxnSpPr>
        <xdr:cNvPr id="281" name="直線コネクタ 280"/>
        <xdr:cNvCxnSpPr/>
      </xdr:nvCxnSpPr>
      <xdr:spPr>
        <a:xfrm flipV="1">
          <a:off x="10475595" y="5433695"/>
          <a:ext cx="127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6540"/>
    <xdr:sp macro="" textlink="">
      <xdr:nvSpPr>
        <xdr:cNvPr id="282" name="労働費最小値テキスト"/>
        <xdr:cNvSpPr txBox="1"/>
      </xdr:nvSpPr>
      <xdr:spPr>
        <a:xfrm>
          <a:off x="10528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65405</xdr:rowOff>
    </xdr:from>
    <xdr:ext cx="469900" cy="256540"/>
    <xdr:sp macro="" textlink="">
      <xdr:nvSpPr>
        <xdr:cNvPr id="284" name="労働費最大値テキスト"/>
        <xdr:cNvSpPr txBox="1"/>
      </xdr:nvSpPr>
      <xdr:spPr>
        <a:xfrm>
          <a:off x="10528300" y="5208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5,342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118745</xdr:rowOff>
    </xdr:from>
    <xdr:to xmlns:xdr="http://schemas.openxmlformats.org/drawingml/2006/spreadsheetDrawing">
      <xdr:col>55</xdr:col>
      <xdr:colOff>88900</xdr:colOff>
      <xdr:row>31</xdr:row>
      <xdr:rowOff>118745</xdr:rowOff>
    </xdr:to>
    <xdr:cxnSp macro="">
      <xdr:nvCxnSpPr>
        <xdr:cNvPr id="285" name="直線コネクタ 284"/>
        <xdr:cNvCxnSpPr/>
      </xdr:nvCxnSpPr>
      <xdr:spPr>
        <a:xfrm>
          <a:off x="10388600" y="543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87630</xdr:rowOff>
    </xdr:from>
    <xdr:to xmlns:xdr="http://schemas.openxmlformats.org/drawingml/2006/spreadsheetDrawing">
      <xdr:col>55</xdr:col>
      <xdr:colOff>0</xdr:colOff>
      <xdr:row>38</xdr:row>
      <xdr:rowOff>88265</xdr:rowOff>
    </xdr:to>
    <xdr:cxnSp macro="">
      <xdr:nvCxnSpPr>
        <xdr:cNvPr id="286" name="直線コネクタ 285"/>
        <xdr:cNvCxnSpPr/>
      </xdr:nvCxnSpPr>
      <xdr:spPr>
        <a:xfrm flipV="1">
          <a:off x="9639300" y="6602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116840</xdr:rowOff>
    </xdr:from>
    <xdr:ext cx="378460" cy="259080"/>
    <xdr:sp macro="" textlink="">
      <xdr:nvSpPr>
        <xdr:cNvPr id="287" name="労働費平均値テキスト"/>
        <xdr:cNvSpPr txBox="1"/>
      </xdr:nvSpPr>
      <xdr:spPr>
        <a:xfrm>
          <a:off x="10528300" y="62890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93980</xdr:rowOff>
    </xdr:from>
    <xdr:to xmlns:xdr="http://schemas.openxmlformats.org/drawingml/2006/spreadsheetDrawing">
      <xdr:col>55</xdr:col>
      <xdr:colOff>50800</xdr:colOff>
      <xdr:row>38</xdr:row>
      <xdr:rowOff>24130</xdr:rowOff>
    </xdr:to>
    <xdr:sp macro="" textlink="">
      <xdr:nvSpPr>
        <xdr:cNvPr id="288" name="フローチャート: 判断 287"/>
        <xdr:cNvSpPr/>
      </xdr:nvSpPr>
      <xdr:spPr>
        <a:xfrm>
          <a:off x="10426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88265</xdr:rowOff>
    </xdr:from>
    <xdr:to xmlns:xdr="http://schemas.openxmlformats.org/drawingml/2006/spreadsheetDrawing">
      <xdr:col>50</xdr:col>
      <xdr:colOff>114300</xdr:colOff>
      <xdr:row>38</xdr:row>
      <xdr:rowOff>88900</xdr:rowOff>
    </xdr:to>
    <xdr:cxnSp macro="">
      <xdr:nvCxnSpPr>
        <xdr:cNvPr id="289" name="直線コネクタ 288"/>
        <xdr:cNvCxnSpPr/>
      </xdr:nvCxnSpPr>
      <xdr:spPr>
        <a:xfrm flipV="1">
          <a:off x="8750300" y="6603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140970</xdr:rowOff>
    </xdr:from>
    <xdr:to xmlns:xdr="http://schemas.openxmlformats.org/drawingml/2006/spreadsheetDrawing">
      <xdr:col>50</xdr:col>
      <xdr:colOff>165100</xdr:colOff>
      <xdr:row>38</xdr:row>
      <xdr:rowOff>71120</xdr:rowOff>
    </xdr:to>
    <xdr:sp macro="" textlink="">
      <xdr:nvSpPr>
        <xdr:cNvPr id="290" name="フローチャート: 判断 289"/>
        <xdr:cNvSpPr/>
      </xdr:nvSpPr>
      <xdr:spPr>
        <a:xfrm>
          <a:off x="9588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87630</xdr:rowOff>
    </xdr:from>
    <xdr:ext cx="378460" cy="256540"/>
    <xdr:sp macro="" textlink="">
      <xdr:nvSpPr>
        <xdr:cNvPr id="291" name="テキスト ボックス 290"/>
        <xdr:cNvSpPr txBox="1"/>
      </xdr:nvSpPr>
      <xdr:spPr>
        <a:xfrm>
          <a:off x="9450070" y="625983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88900</xdr:rowOff>
    </xdr:from>
    <xdr:to xmlns:xdr="http://schemas.openxmlformats.org/drawingml/2006/spreadsheetDrawing">
      <xdr:col>45</xdr:col>
      <xdr:colOff>177800</xdr:colOff>
      <xdr:row>38</xdr:row>
      <xdr:rowOff>88900</xdr:rowOff>
    </xdr:to>
    <xdr:cxnSp macro="">
      <xdr:nvCxnSpPr>
        <xdr:cNvPr id="292" name="直線コネクタ 291"/>
        <xdr:cNvCxnSpPr/>
      </xdr:nvCxnSpPr>
      <xdr:spPr>
        <a:xfrm>
          <a:off x="7861300" y="6604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132080</xdr:rowOff>
    </xdr:from>
    <xdr:to xmlns:xdr="http://schemas.openxmlformats.org/drawingml/2006/spreadsheetDrawing">
      <xdr:col>46</xdr:col>
      <xdr:colOff>38100</xdr:colOff>
      <xdr:row>38</xdr:row>
      <xdr:rowOff>61595</xdr:rowOff>
    </xdr:to>
    <xdr:sp macro="" textlink="">
      <xdr:nvSpPr>
        <xdr:cNvPr id="293" name="フローチャート: 判断 292"/>
        <xdr:cNvSpPr/>
      </xdr:nvSpPr>
      <xdr:spPr>
        <a:xfrm>
          <a:off x="8699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78105</xdr:rowOff>
    </xdr:from>
    <xdr:ext cx="378460" cy="256540"/>
    <xdr:sp macro="" textlink="">
      <xdr:nvSpPr>
        <xdr:cNvPr id="294" name="テキスト ボックス 293"/>
        <xdr:cNvSpPr txBox="1"/>
      </xdr:nvSpPr>
      <xdr:spPr>
        <a:xfrm>
          <a:off x="8561070" y="62503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87630</xdr:rowOff>
    </xdr:from>
    <xdr:to xmlns:xdr="http://schemas.openxmlformats.org/drawingml/2006/spreadsheetDrawing">
      <xdr:col>41</xdr:col>
      <xdr:colOff>50800</xdr:colOff>
      <xdr:row>38</xdr:row>
      <xdr:rowOff>88900</xdr:rowOff>
    </xdr:to>
    <xdr:cxnSp macro="">
      <xdr:nvCxnSpPr>
        <xdr:cNvPr id="295" name="直線コネクタ 294"/>
        <xdr:cNvCxnSpPr/>
      </xdr:nvCxnSpPr>
      <xdr:spPr>
        <a:xfrm>
          <a:off x="6972300" y="6602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83185</xdr:rowOff>
    </xdr:from>
    <xdr:to xmlns:xdr="http://schemas.openxmlformats.org/drawingml/2006/spreadsheetDrawing">
      <xdr:col>41</xdr:col>
      <xdr:colOff>101600</xdr:colOff>
      <xdr:row>38</xdr:row>
      <xdr:rowOff>13335</xdr:rowOff>
    </xdr:to>
    <xdr:sp macro="" textlink="">
      <xdr:nvSpPr>
        <xdr:cNvPr id="296" name="フローチャート: 判断 295"/>
        <xdr:cNvSpPr/>
      </xdr:nvSpPr>
      <xdr:spPr>
        <a:xfrm>
          <a:off x="78105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29845</xdr:rowOff>
    </xdr:from>
    <xdr:ext cx="378460" cy="256540"/>
    <xdr:sp macro="" textlink="">
      <xdr:nvSpPr>
        <xdr:cNvPr id="297" name="テキスト ボックス 296"/>
        <xdr:cNvSpPr txBox="1"/>
      </xdr:nvSpPr>
      <xdr:spPr>
        <a:xfrm>
          <a:off x="7672070" y="620204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140970</xdr:rowOff>
    </xdr:from>
    <xdr:to xmlns:xdr="http://schemas.openxmlformats.org/drawingml/2006/spreadsheetDrawing">
      <xdr:col>36</xdr:col>
      <xdr:colOff>165100</xdr:colOff>
      <xdr:row>38</xdr:row>
      <xdr:rowOff>71120</xdr:rowOff>
    </xdr:to>
    <xdr:sp macro="" textlink="">
      <xdr:nvSpPr>
        <xdr:cNvPr id="298" name="フローチャート: 判断 297"/>
        <xdr:cNvSpPr/>
      </xdr:nvSpPr>
      <xdr:spPr>
        <a:xfrm>
          <a:off x="6921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87630</xdr:rowOff>
    </xdr:from>
    <xdr:ext cx="378460" cy="256540"/>
    <xdr:sp macro="" textlink="">
      <xdr:nvSpPr>
        <xdr:cNvPr id="299" name="テキスト ボックス 298"/>
        <xdr:cNvSpPr txBox="1"/>
      </xdr:nvSpPr>
      <xdr:spPr>
        <a:xfrm>
          <a:off x="6783070" y="625983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36830</xdr:rowOff>
    </xdr:from>
    <xdr:to xmlns:xdr="http://schemas.openxmlformats.org/drawingml/2006/spreadsheetDrawing">
      <xdr:col>55</xdr:col>
      <xdr:colOff>50800</xdr:colOff>
      <xdr:row>38</xdr:row>
      <xdr:rowOff>138430</xdr:rowOff>
    </xdr:to>
    <xdr:sp macro="" textlink="">
      <xdr:nvSpPr>
        <xdr:cNvPr id="305" name="楕円 304"/>
        <xdr:cNvSpPr/>
      </xdr:nvSpPr>
      <xdr:spPr>
        <a:xfrm>
          <a:off x="10426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123190</xdr:rowOff>
    </xdr:from>
    <xdr:ext cx="378460" cy="256540"/>
    <xdr:sp macro="" textlink="">
      <xdr:nvSpPr>
        <xdr:cNvPr id="306" name="労働費該当値テキスト"/>
        <xdr:cNvSpPr txBox="1"/>
      </xdr:nvSpPr>
      <xdr:spPr>
        <a:xfrm>
          <a:off x="10528300" y="646684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37465</xdr:rowOff>
    </xdr:from>
    <xdr:to xmlns:xdr="http://schemas.openxmlformats.org/drawingml/2006/spreadsheetDrawing">
      <xdr:col>50</xdr:col>
      <xdr:colOff>165100</xdr:colOff>
      <xdr:row>38</xdr:row>
      <xdr:rowOff>139065</xdr:rowOff>
    </xdr:to>
    <xdr:sp macro="" textlink="">
      <xdr:nvSpPr>
        <xdr:cNvPr id="307" name="楕円 306"/>
        <xdr:cNvSpPr/>
      </xdr:nvSpPr>
      <xdr:spPr>
        <a:xfrm>
          <a:off x="9588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130175</xdr:rowOff>
    </xdr:from>
    <xdr:ext cx="378460" cy="259080"/>
    <xdr:sp macro="" textlink="">
      <xdr:nvSpPr>
        <xdr:cNvPr id="308" name="テキスト ボックス 307"/>
        <xdr:cNvSpPr txBox="1"/>
      </xdr:nvSpPr>
      <xdr:spPr>
        <a:xfrm>
          <a:off x="9450070" y="6645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38100</xdr:rowOff>
    </xdr:from>
    <xdr:to xmlns:xdr="http://schemas.openxmlformats.org/drawingml/2006/spreadsheetDrawing">
      <xdr:col>46</xdr:col>
      <xdr:colOff>38100</xdr:colOff>
      <xdr:row>38</xdr:row>
      <xdr:rowOff>139700</xdr:rowOff>
    </xdr:to>
    <xdr:sp macro="" textlink="">
      <xdr:nvSpPr>
        <xdr:cNvPr id="309" name="楕円 308"/>
        <xdr:cNvSpPr/>
      </xdr:nvSpPr>
      <xdr:spPr>
        <a:xfrm>
          <a:off x="869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130810</xdr:rowOff>
    </xdr:from>
    <xdr:ext cx="378460" cy="259080"/>
    <xdr:sp macro="" textlink="">
      <xdr:nvSpPr>
        <xdr:cNvPr id="310" name="テキスト ボックス 309"/>
        <xdr:cNvSpPr txBox="1"/>
      </xdr:nvSpPr>
      <xdr:spPr>
        <a:xfrm>
          <a:off x="8561070" y="6645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38100</xdr:rowOff>
    </xdr:from>
    <xdr:to xmlns:xdr="http://schemas.openxmlformats.org/drawingml/2006/spreadsheetDrawing">
      <xdr:col>41</xdr:col>
      <xdr:colOff>101600</xdr:colOff>
      <xdr:row>38</xdr:row>
      <xdr:rowOff>139700</xdr:rowOff>
    </xdr:to>
    <xdr:sp macro="" textlink="">
      <xdr:nvSpPr>
        <xdr:cNvPr id="311" name="楕円 310"/>
        <xdr:cNvSpPr/>
      </xdr:nvSpPr>
      <xdr:spPr>
        <a:xfrm>
          <a:off x="7810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130810</xdr:rowOff>
    </xdr:from>
    <xdr:ext cx="378460" cy="259080"/>
    <xdr:sp macro="" textlink="">
      <xdr:nvSpPr>
        <xdr:cNvPr id="312" name="テキスト ボックス 311"/>
        <xdr:cNvSpPr txBox="1"/>
      </xdr:nvSpPr>
      <xdr:spPr>
        <a:xfrm>
          <a:off x="7672070" y="6645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36830</xdr:rowOff>
    </xdr:from>
    <xdr:to xmlns:xdr="http://schemas.openxmlformats.org/drawingml/2006/spreadsheetDrawing">
      <xdr:col>36</xdr:col>
      <xdr:colOff>165100</xdr:colOff>
      <xdr:row>38</xdr:row>
      <xdr:rowOff>138430</xdr:rowOff>
    </xdr:to>
    <xdr:sp macro="" textlink="">
      <xdr:nvSpPr>
        <xdr:cNvPr id="313" name="楕円 312"/>
        <xdr:cNvSpPr/>
      </xdr:nvSpPr>
      <xdr:spPr>
        <a:xfrm>
          <a:off x="692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129540</xdr:rowOff>
    </xdr:from>
    <xdr:ext cx="378460" cy="259080"/>
    <xdr:sp macro="" textlink="">
      <xdr:nvSpPr>
        <xdr:cNvPr id="314" name="テキスト ボックス 313"/>
        <xdr:cNvSpPr txBox="1"/>
      </xdr:nvSpPr>
      <xdr:spPr>
        <a:xfrm>
          <a:off x="6783070" y="6644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3" name="テキスト ボックス 322"/>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6380" cy="259080"/>
    <xdr:sp macro="" textlink="">
      <xdr:nvSpPr>
        <xdr:cNvPr id="326" name="テキスト ボックス 325"/>
        <xdr:cNvSpPr txBox="1"/>
      </xdr:nvSpPr>
      <xdr:spPr>
        <a:xfrm>
          <a:off x="6355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6540"/>
    <xdr:sp macro="" textlink="">
      <xdr:nvSpPr>
        <xdr:cNvPr id="328" name="テキスト ボックス 327"/>
        <xdr:cNvSpPr txBox="1"/>
      </xdr:nvSpPr>
      <xdr:spPr>
        <a:xfrm>
          <a:off x="6072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0" name="テキスト ボックス 32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6540"/>
    <xdr:sp macro="" textlink="">
      <xdr:nvSpPr>
        <xdr:cNvPr id="332" name="テキスト ボックス 331"/>
        <xdr:cNvSpPr txBox="1"/>
      </xdr:nvSpPr>
      <xdr:spPr>
        <a:xfrm>
          <a:off x="6072505" y="9093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34" name="テキスト ボックス 333"/>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3090" cy="259080"/>
    <xdr:sp macro="" textlink="">
      <xdr:nvSpPr>
        <xdr:cNvPr id="336" name="テキスト ボックス 335"/>
        <xdr:cNvSpPr txBox="1"/>
      </xdr:nvSpPr>
      <xdr:spPr>
        <a:xfrm>
          <a:off x="6008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38" name="テキスト ボックス 337"/>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13335</xdr:rowOff>
    </xdr:from>
    <xdr:to xmlns:xdr="http://schemas.openxmlformats.org/drawingml/2006/spreadsheetDrawing">
      <xdr:col>54</xdr:col>
      <xdr:colOff>189865</xdr:colOff>
      <xdr:row>59</xdr:row>
      <xdr:rowOff>16510</xdr:rowOff>
    </xdr:to>
    <xdr:cxnSp macro="">
      <xdr:nvCxnSpPr>
        <xdr:cNvPr id="340" name="直線コネクタ 339"/>
        <xdr:cNvCxnSpPr/>
      </xdr:nvCxnSpPr>
      <xdr:spPr>
        <a:xfrm flipV="1">
          <a:off x="10475595" y="8585835"/>
          <a:ext cx="127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20320</xdr:rowOff>
    </xdr:from>
    <xdr:ext cx="469900" cy="256540"/>
    <xdr:sp macro="" textlink="">
      <xdr:nvSpPr>
        <xdr:cNvPr id="341" name="農林水産業費最小値テキスト"/>
        <xdr:cNvSpPr txBox="1"/>
      </xdr:nvSpPr>
      <xdr:spPr>
        <a:xfrm>
          <a:off x="10528300" y="101358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16510</xdr:rowOff>
    </xdr:from>
    <xdr:to xmlns:xdr="http://schemas.openxmlformats.org/drawingml/2006/spreadsheetDrawing">
      <xdr:col>55</xdr:col>
      <xdr:colOff>88900</xdr:colOff>
      <xdr:row>59</xdr:row>
      <xdr:rowOff>16510</xdr:rowOff>
    </xdr:to>
    <xdr:cxnSp macro="">
      <xdr:nvCxnSpPr>
        <xdr:cNvPr id="342" name="直線コネクタ 341"/>
        <xdr:cNvCxnSpPr/>
      </xdr:nvCxnSpPr>
      <xdr:spPr>
        <a:xfrm>
          <a:off x="10388600" y="1013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132080</xdr:rowOff>
    </xdr:from>
    <xdr:ext cx="534670" cy="256540"/>
    <xdr:sp macro="" textlink="">
      <xdr:nvSpPr>
        <xdr:cNvPr id="343" name="農林水産業費最大値テキスト"/>
        <xdr:cNvSpPr txBox="1"/>
      </xdr:nvSpPr>
      <xdr:spPr>
        <a:xfrm>
          <a:off x="10528300" y="83616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99,725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13335</xdr:rowOff>
    </xdr:from>
    <xdr:to xmlns:xdr="http://schemas.openxmlformats.org/drawingml/2006/spreadsheetDrawing">
      <xdr:col>55</xdr:col>
      <xdr:colOff>88900</xdr:colOff>
      <xdr:row>50</xdr:row>
      <xdr:rowOff>13335</xdr:rowOff>
    </xdr:to>
    <xdr:cxnSp macro="">
      <xdr:nvCxnSpPr>
        <xdr:cNvPr id="344" name="直線コネクタ 343"/>
        <xdr:cNvCxnSpPr/>
      </xdr:nvCxnSpPr>
      <xdr:spPr>
        <a:xfrm>
          <a:off x="10388600" y="858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95885</xdr:rowOff>
    </xdr:from>
    <xdr:to xmlns:xdr="http://schemas.openxmlformats.org/drawingml/2006/spreadsheetDrawing">
      <xdr:col>55</xdr:col>
      <xdr:colOff>0</xdr:colOff>
      <xdr:row>58</xdr:row>
      <xdr:rowOff>123190</xdr:rowOff>
    </xdr:to>
    <xdr:cxnSp macro="">
      <xdr:nvCxnSpPr>
        <xdr:cNvPr id="345" name="直線コネクタ 344"/>
        <xdr:cNvCxnSpPr/>
      </xdr:nvCxnSpPr>
      <xdr:spPr>
        <a:xfrm flipV="1">
          <a:off x="9639300" y="1003998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12700</xdr:rowOff>
    </xdr:from>
    <xdr:ext cx="534670" cy="259080"/>
    <xdr:sp macro="" textlink="">
      <xdr:nvSpPr>
        <xdr:cNvPr id="346" name="農林水産業費平均値テキスト"/>
        <xdr:cNvSpPr txBox="1"/>
      </xdr:nvSpPr>
      <xdr:spPr>
        <a:xfrm>
          <a:off x="10528300" y="9442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161290</xdr:rowOff>
    </xdr:from>
    <xdr:to xmlns:xdr="http://schemas.openxmlformats.org/drawingml/2006/spreadsheetDrawing">
      <xdr:col>55</xdr:col>
      <xdr:colOff>50800</xdr:colOff>
      <xdr:row>56</xdr:row>
      <xdr:rowOff>91440</xdr:rowOff>
    </xdr:to>
    <xdr:sp macro="" textlink="">
      <xdr:nvSpPr>
        <xdr:cNvPr id="347" name="フローチャート: 判断 346"/>
        <xdr:cNvSpPr/>
      </xdr:nvSpPr>
      <xdr:spPr>
        <a:xfrm>
          <a:off x="104267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116205</xdr:rowOff>
    </xdr:from>
    <xdr:to xmlns:xdr="http://schemas.openxmlformats.org/drawingml/2006/spreadsheetDrawing">
      <xdr:col>50</xdr:col>
      <xdr:colOff>114300</xdr:colOff>
      <xdr:row>58</xdr:row>
      <xdr:rowOff>123190</xdr:rowOff>
    </xdr:to>
    <xdr:cxnSp macro="">
      <xdr:nvCxnSpPr>
        <xdr:cNvPr id="348" name="直線コネクタ 347"/>
        <xdr:cNvCxnSpPr/>
      </xdr:nvCxnSpPr>
      <xdr:spPr>
        <a:xfrm>
          <a:off x="8750300" y="100603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162560</xdr:rowOff>
    </xdr:from>
    <xdr:to xmlns:xdr="http://schemas.openxmlformats.org/drawingml/2006/spreadsheetDrawing">
      <xdr:col>50</xdr:col>
      <xdr:colOff>165100</xdr:colOff>
      <xdr:row>56</xdr:row>
      <xdr:rowOff>92710</xdr:rowOff>
    </xdr:to>
    <xdr:sp macro="" textlink="">
      <xdr:nvSpPr>
        <xdr:cNvPr id="349" name="フローチャート: 判断 348"/>
        <xdr:cNvSpPr/>
      </xdr:nvSpPr>
      <xdr:spPr>
        <a:xfrm>
          <a:off x="958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109220</xdr:rowOff>
    </xdr:from>
    <xdr:ext cx="532130" cy="256540"/>
    <xdr:sp macro="" textlink="">
      <xdr:nvSpPr>
        <xdr:cNvPr id="350" name="テキスト ボックス 349"/>
        <xdr:cNvSpPr txBox="1"/>
      </xdr:nvSpPr>
      <xdr:spPr>
        <a:xfrm>
          <a:off x="9371965" y="93675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116205</xdr:rowOff>
    </xdr:from>
    <xdr:to xmlns:xdr="http://schemas.openxmlformats.org/drawingml/2006/spreadsheetDrawing">
      <xdr:col>45</xdr:col>
      <xdr:colOff>177800</xdr:colOff>
      <xdr:row>58</xdr:row>
      <xdr:rowOff>142240</xdr:rowOff>
    </xdr:to>
    <xdr:cxnSp macro="">
      <xdr:nvCxnSpPr>
        <xdr:cNvPr id="351" name="直線コネクタ 350"/>
        <xdr:cNvCxnSpPr/>
      </xdr:nvCxnSpPr>
      <xdr:spPr>
        <a:xfrm flipV="1">
          <a:off x="7861300" y="100603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123190</xdr:rowOff>
    </xdr:from>
    <xdr:to xmlns:xdr="http://schemas.openxmlformats.org/drawingml/2006/spreadsheetDrawing">
      <xdr:col>46</xdr:col>
      <xdr:colOff>38100</xdr:colOff>
      <xdr:row>56</xdr:row>
      <xdr:rowOff>53340</xdr:rowOff>
    </xdr:to>
    <xdr:sp macro="" textlink="">
      <xdr:nvSpPr>
        <xdr:cNvPr id="352" name="フローチャート: 判断 351"/>
        <xdr:cNvSpPr/>
      </xdr:nvSpPr>
      <xdr:spPr>
        <a:xfrm>
          <a:off x="8699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69850</xdr:rowOff>
    </xdr:from>
    <xdr:ext cx="532130" cy="259080"/>
    <xdr:sp macro="" textlink="">
      <xdr:nvSpPr>
        <xdr:cNvPr id="353" name="テキスト ボックス 352"/>
        <xdr:cNvSpPr txBox="1"/>
      </xdr:nvSpPr>
      <xdr:spPr>
        <a:xfrm>
          <a:off x="8482965" y="93281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46990</xdr:rowOff>
    </xdr:from>
    <xdr:to xmlns:xdr="http://schemas.openxmlformats.org/drawingml/2006/spreadsheetDrawing">
      <xdr:col>41</xdr:col>
      <xdr:colOff>50800</xdr:colOff>
      <xdr:row>58</xdr:row>
      <xdr:rowOff>142240</xdr:rowOff>
    </xdr:to>
    <xdr:cxnSp macro="">
      <xdr:nvCxnSpPr>
        <xdr:cNvPr id="354" name="直線コネクタ 353"/>
        <xdr:cNvCxnSpPr/>
      </xdr:nvCxnSpPr>
      <xdr:spPr>
        <a:xfrm>
          <a:off x="6972300" y="99910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160020</xdr:rowOff>
    </xdr:from>
    <xdr:to xmlns:xdr="http://schemas.openxmlformats.org/drawingml/2006/spreadsheetDrawing">
      <xdr:col>41</xdr:col>
      <xdr:colOff>101600</xdr:colOff>
      <xdr:row>56</xdr:row>
      <xdr:rowOff>90170</xdr:rowOff>
    </xdr:to>
    <xdr:sp macro="" textlink="">
      <xdr:nvSpPr>
        <xdr:cNvPr id="355" name="フローチャート: 判断 354"/>
        <xdr:cNvSpPr/>
      </xdr:nvSpPr>
      <xdr:spPr>
        <a:xfrm>
          <a:off x="7810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106680</xdr:rowOff>
    </xdr:from>
    <xdr:ext cx="532130" cy="259080"/>
    <xdr:sp macro="" textlink="">
      <xdr:nvSpPr>
        <xdr:cNvPr id="356" name="テキスト ボックス 355"/>
        <xdr:cNvSpPr txBox="1"/>
      </xdr:nvSpPr>
      <xdr:spPr>
        <a:xfrm>
          <a:off x="7593965" y="9364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151765</xdr:rowOff>
    </xdr:from>
    <xdr:to xmlns:xdr="http://schemas.openxmlformats.org/drawingml/2006/spreadsheetDrawing">
      <xdr:col>36</xdr:col>
      <xdr:colOff>165100</xdr:colOff>
      <xdr:row>56</xdr:row>
      <xdr:rowOff>81915</xdr:rowOff>
    </xdr:to>
    <xdr:sp macro="" textlink="">
      <xdr:nvSpPr>
        <xdr:cNvPr id="357" name="フローチャート: 判断 356"/>
        <xdr:cNvSpPr/>
      </xdr:nvSpPr>
      <xdr:spPr>
        <a:xfrm>
          <a:off x="6921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98425</xdr:rowOff>
    </xdr:from>
    <xdr:ext cx="532130" cy="256540"/>
    <xdr:sp macro="" textlink="">
      <xdr:nvSpPr>
        <xdr:cNvPr id="358" name="テキスト ボックス 357"/>
        <xdr:cNvSpPr txBox="1"/>
      </xdr:nvSpPr>
      <xdr:spPr>
        <a:xfrm>
          <a:off x="6704965" y="93567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45085</xdr:rowOff>
    </xdr:from>
    <xdr:to xmlns:xdr="http://schemas.openxmlformats.org/drawingml/2006/spreadsheetDrawing">
      <xdr:col>55</xdr:col>
      <xdr:colOff>50800</xdr:colOff>
      <xdr:row>58</xdr:row>
      <xdr:rowOff>146685</xdr:rowOff>
    </xdr:to>
    <xdr:sp macro="" textlink="">
      <xdr:nvSpPr>
        <xdr:cNvPr id="364" name="楕円 363"/>
        <xdr:cNvSpPr/>
      </xdr:nvSpPr>
      <xdr:spPr>
        <a:xfrm>
          <a:off x="104267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132080</xdr:rowOff>
    </xdr:from>
    <xdr:ext cx="534670" cy="256540"/>
    <xdr:sp macro="" textlink="">
      <xdr:nvSpPr>
        <xdr:cNvPr id="365" name="農林水産業費該当値テキスト"/>
        <xdr:cNvSpPr txBox="1"/>
      </xdr:nvSpPr>
      <xdr:spPr>
        <a:xfrm>
          <a:off x="10528300" y="99047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72390</xdr:rowOff>
    </xdr:from>
    <xdr:to xmlns:xdr="http://schemas.openxmlformats.org/drawingml/2006/spreadsheetDrawing">
      <xdr:col>50</xdr:col>
      <xdr:colOff>165100</xdr:colOff>
      <xdr:row>59</xdr:row>
      <xdr:rowOff>2540</xdr:rowOff>
    </xdr:to>
    <xdr:sp macro="" textlink="">
      <xdr:nvSpPr>
        <xdr:cNvPr id="366" name="楕円 365"/>
        <xdr:cNvSpPr/>
      </xdr:nvSpPr>
      <xdr:spPr>
        <a:xfrm>
          <a:off x="95885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165100</xdr:rowOff>
    </xdr:from>
    <xdr:ext cx="467360" cy="259080"/>
    <xdr:sp macro="" textlink="">
      <xdr:nvSpPr>
        <xdr:cNvPr id="367" name="テキスト ボックス 366"/>
        <xdr:cNvSpPr txBox="1"/>
      </xdr:nvSpPr>
      <xdr:spPr>
        <a:xfrm>
          <a:off x="9404350" y="101092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65405</xdr:rowOff>
    </xdr:from>
    <xdr:to xmlns:xdr="http://schemas.openxmlformats.org/drawingml/2006/spreadsheetDrawing">
      <xdr:col>46</xdr:col>
      <xdr:colOff>38100</xdr:colOff>
      <xdr:row>58</xdr:row>
      <xdr:rowOff>167005</xdr:rowOff>
    </xdr:to>
    <xdr:sp macro="" textlink="">
      <xdr:nvSpPr>
        <xdr:cNvPr id="368" name="楕円 367"/>
        <xdr:cNvSpPr/>
      </xdr:nvSpPr>
      <xdr:spPr>
        <a:xfrm>
          <a:off x="8699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158115</xdr:rowOff>
    </xdr:from>
    <xdr:ext cx="467360" cy="256540"/>
    <xdr:sp macro="" textlink="">
      <xdr:nvSpPr>
        <xdr:cNvPr id="369" name="テキスト ボックス 368"/>
        <xdr:cNvSpPr txBox="1"/>
      </xdr:nvSpPr>
      <xdr:spPr>
        <a:xfrm>
          <a:off x="8515350" y="101022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91440</xdr:rowOff>
    </xdr:from>
    <xdr:to xmlns:xdr="http://schemas.openxmlformats.org/drawingml/2006/spreadsheetDrawing">
      <xdr:col>41</xdr:col>
      <xdr:colOff>101600</xdr:colOff>
      <xdr:row>59</xdr:row>
      <xdr:rowOff>21590</xdr:rowOff>
    </xdr:to>
    <xdr:sp macro="" textlink="">
      <xdr:nvSpPr>
        <xdr:cNvPr id="370" name="楕円 369"/>
        <xdr:cNvSpPr/>
      </xdr:nvSpPr>
      <xdr:spPr>
        <a:xfrm>
          <a:off x="78105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12700</xdr:rowOff>
    </xdr:from>
    <xdr:ext cx="467360" cy="259080"/>
    <xdr:sp macro="" textlink="">
      <xdr:nvSpPr>
        <xdr:cNvPr id="371" name="テキスト ボックス 370"/>
        <xdr:cNvSpPr txBox="1"/>
      </xdr:nvSpPr>
      <xdr:spPr>
        <a:xfrm>
          <a:off x="7626350" y="10128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167640</xdr:rowOff>
    </xdr:from>
    <xdr:to xmlns:xdr="http://schemas.openxmlformats.org/drawingml/2006/spreadsheetDrawing">
      <xdr:col>36</xdr:col>
      <xdr:colOff>165100</xdr:colOff>
      <xdr:row>58</xdr:row>
      <xdr:rowOff>97790</xdr:rowOff>
    </xdr:to>
    <xdr:sp macro="" textlink="">
      <xdr:nvSpPr>
        <xdr:cNvPr id="372" name="楕円 371"/>
        <xdr:cNvSpPr/>
      </xdr:nvSpPr>
      <xdr:spPr>
        <a:xfrm>
          <a:off x="6921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88900</xdr:rowOff>
    </xdr:from>
    <xdr:ext cx="532130" cy="256540"/>
    <xdr:sp macro="" textlink="">
      <xdr:nvSpPr>
        <xdr:cNvPr id="373" name="テキスト ボックス 372"/>
        <xdr:cNvSpPr txBox="1"/>
      </xdr:nvSpPr>
      <xdr:spPr>
        <a:xfrm>
          <a:off x="6704965" y="10033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2" name="テキスト ボックス 381"/>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6380" cy="256540"/>
    <xdr:sp macro="" textlink="">
      <xdr:nvSpPr>
        <xdr:cNvPr id="385" name="テキスト ボックス 384"/>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6540"/>
    <xdr:sp macro="" textlink="">
      <xdr:nvSpPr>
        <xdr:cNvPr id="387" name="テキスト ボックス 386"/>
        <xdr:cNvSpPr txBox="1"/>
      </xdr:nvSpPr>
      <xdr:spPr>
        <a:xfrm>
          <a:off x="6072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6540"/>
    <xdr:sp macro="" textlink="">
      <xdr:nvSpPr>
        <xdr:cNvPr id="389" name="テキスト ボックス 388"/>
        <xdr:cNvSpPr txBox="1"/>
      </xdr:nvSpPr>
      <xdr:spPr>
        <a:xfrm>
          <a:off x="6072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6540"/>
    <xdr:sp macro="" textlink="">
      <xdr:nvSpPr>
        <xdr:cNvPr id="391" name="テキスト ボックス 390"/>
        <xdr:cNvSpPr txBox="1"/>
      </xdr:nvSpPr>
      <xdr:spPr>
        <a:xfrm>
          <a:off x="6072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6540"/>
    <xdr:sp macro="" textlink="">
      <xdr:nvSpPr>
        <xdr:cNvPr id="393" name="テキスト ボックス 392"/>
        <xdr:cNvSpPr txBox="1"/>
      </xdr:nvSpPr>
      <xdr:spPr>
        <a:xfrm>
          <a:off x="6072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144780</xdr:rowOff>
    </xdr:from>
    <xdr:to xmlns:xdr="http://schemas.openxmlformats.org/drawingml/2006/spreadsheetDrawing">
      <xdr:col>54</xdr:col>
      <xdr:colOff>189865</xdr:colOff>
      <xdr:row>78</xdr:row>
      <xdr:rowOff>114935</xdr:rowOff>
    </xdr:to>
    <xdr:cxnSp macro="">
      <xdr:nvCxnSpPr>
        <xdr:cNvPr id="395" name="直線コネクタ 394"/>
        <xdr:cNvCxnSpPr/>
      </xdr:nvCxnSpPr>
      <xdr:spPr>
        <a:xfrm flipV="1">
          <a:off x="10475595" y="1231773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9080"/>
    <xdr:sp macro="" textlink="">
      <xdr:nvSpPr>
        <xdr:cNvPr id="396"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7" name="直線コネクタ 396"/>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91440</xdr:rowOff>
    </xdr:from>
    <xdr:ext cx="534670" cy="259080"/>
    <xdr:sp macro="" textlink="">
      <xdr:nvSpPr>
        <xdr:cNvPr id="398" name="商工費最大値テキスト"/>
        <xdr:cNvSpPr txBox="1"/>
      </xdr:nvSpPr>
      <xdr:spPr>
        <a:xfrm>
          <a:off x="10528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144780</xdr:rowOff>
    </xdr:from>
    <xdr:to xmlns:xdr="http://schemas.openxmlformats.org/drawingml/2006/spreadsheetDrawing">
      <xdr:col>55</xdr:col>
      <xdr:colOff>88900</xdr:colOff>
      <xdr:row>71</xdr:row>
      <xdr:rowOff>144780</xdr:rowOff>
    </xdr:to>
    <xdr:cxnSp macro="">
      <xdr:nvCxnSpPr>
        <xdr:cNvPr id="399" name="直線コネクタ 398"/>
        <xdr:cNvCxnSpPr/>
      </xdr:nvCxnSpPr>
      <xdr:spPr>
        <a:xfrm>
          <a:off x="10388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126365</xdr:rowOff>
    </xdr:from>
    <xdr:to xmlns:xdr="http://schemas.openxmlformats.org/drawingml/2006/spreadsheetDrawing">
      <xdr:col>55</xdr:col>
      <xdr:colOff>0</xdr:colOff>
      <xdr:row>76</xdr:row>
      <xdr:rowOff>152400</xdr:rowOff>
    </xdr:to>
    <xdr:cxnSp macro="">
      <xdr:nvCxnSpPr>
        <xdr:cNvPr id="400" name="直線コネクタ 399"/>
        <xdr:cNvCxnSpPr/>
      </xdr:nvCxnSpPr>
      <xdr:spPr>
        <a:xfrm flipV="1">
          <a:off x="9639300" y="1315656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63500</xdr:rowOff>
    </xdr:from>
    <xdr:ext cx="534670" cy="256540"/>
    <xdr:sp macro="" textlink="">
      <xdr:nvSpPr>
        <xdr:cNvPr id="401" name="商工費平均値テキスト"/>
        <xdr:cNvSpPr txBox="1"/>
      </xdr:nvSpPr>
      <xdr:spPr>
        <a:xfrm>
          <a:off x="10528300" y="1292225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40640</xdr:rowOff>
    </xdr:from>
    <xdr:to xmlns:xdr="http://schemas.openxmlformats.org/drawingml/2006/spreadsheetDrawing">
      <xdr:col>55</xdr:col>
      <xdr:colOff>50800</xdr:colOff>
      <xdr:row>76</xdr:row>
      <xdr:rowOff>142240</xdr:rowOff>
    </xdr:to>
    <xdr:sp macro="" textlink="">
      <xdr:nvSpPr>
        <xdr:cNvPr id="402" name="フローチャート: 判断 401"/>
        <xdr:cNvSpPr/>
      </xdr:nvSpPr>
      <xdr:spPr>
        <a:xfrm>
          <a:off x="104267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137160</xdr:rowOff>
    </xdr:from>
    <xdr:to xmlns:xdr="http://schemas.openxmlformats.org/drawingml/2006/spreadsheetDrawing">
      <xdr:col>50</xdr:col>
      <xdr:colOff>114300</xdr:colOff>
      <xdr:row>76</xdr:row>
      <xdr:rowOff>152400</xdr:rowOff>
    </xdr:to>
    <xdr:cxnSp macro="">
      <xdr:nvCxnSpPr>
        <xdr:cNvPr id="403" name="直線コネクタ 402"/>
        <xdr:cNvCxnSpPr/>
      </xdr:nvCxnSpPr>
      <xdr:spPr>
        <a:xfrm>
          <a:off x="8750300" y="131673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24765</xdr:rowOff>
    </xdr:from>
    <xdr:to xmlns:xdr="http://schemas.openxmlformats.org/drawingml/2006/spreadsheetDrawing">
      <xdr:col>50</xdr:col>
      <xdr:colOff>165100</xdr:colOff>
      <xdr:row>76</xdr:row>
      <xdr:rowOff>126365</xdr:rowOff>
    </xdr:to>
    <xdr:sp macro="" textlink="">
      <xdr:nvSpPr>
        <xdr:cNvPr id="404" name="フローチャート: 判断 403"/>
        <xdr:cNvSpPr/>
      </xdr:nvSpPr>
      <xdr:spPr>
        <a:xfrm>
          <a:off x="9588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143510</xdr:rowOff>
    </xdr:from>
    <xdr:ext cx="532130" cy="256540"/>
    <xdr:sp macro="" textlink="">
      <xdr:nvSpPr>
        <xdr:cNvPr id="405" name="テキスト ボックス 404"/>
        <xdr:cNvSpPr txBox="1"/>
      </xdr:nvSpPr>
      <xdr:spPr>
        <a:xfrm>
          <a:off x="9371965" y="12830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137160</xdr:rowOff>
    </xdr:from>
    <xdr:to xmlns:xdr="http://schemas.openxmlformats.org/drawingml/2006/spreadsheetDrawing">
      <xdr:col>45</xdr:col>
      <xdr:colOff>177800</xdr:colOff>
      <xdr:row>77</xdr:row>
      <xdr:rowOff>8890</xdr:rowOff>
    </xdr:to>
    <xdr:cxnSp macro="">
      <xdr:nvCxnSpPr>
        <xdr:cNvPr id="406" name="直線コネクタ 405"/>
        <xdr:cNvCxnSpPr/>
      </xdr:nvCxnSpPr>
      <xdr:spPr>
        <a:xfrm flipV="1">
          <a:off x="7861300" y="1316736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137160</xdr:rowOff>
    </xdr:from>
    <xdr:to xmlns:xdr="http://schemas.openxmlformats.org/drawingml/2006/spreadsheetDrawing">
      <xdr:col>46</xdr:col>
      <xdr:colOff>38100</xdr:colOff>
      <xdr:row>76</xdr:row>
      <xdr:rowOff>67310</xdr:rowOff>
    </xdr:to>
    <xdr:sp macro="" textlink="">
      <xdr:nvSpPr>
        <xdr:cNvPr id="407" name="フローチャート: 判断 406"/>
        <xdr:cNvSpPr/>
      </xdr:nvSpPr>
      <xdr:spPr>
        <a:xfrm>
          <a:off x="8699500" y="1299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83820</xdr:rowOff>
    </xdr:from>
    <xdr:ext cx="532130" cy="259080"/>
    <xdr:sp macro="" textlink="">
      <xdr:nvSpPr>
        <xdr:cNvPr id="408" name="テキスト ボックス 407"/>
        <xdr:cNvSpPr txBox="1"/>
      </xdr:nvSpPr>
      <xdr:spPr>
        <a:xfrm>
          <a:off x="8482965" y="127711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154940</xdr:rowOff>
    </xdr:from>
    <xdr:to xmlns:xdr="http://schemas.openxmlformats.org/drawingml/2006/spreadsheetDrawing">
      <xdr:col>41</xdr:col>
      <xdr:colOff>50800</xdr:colOff>
      <xdr:row>77</xdr:row>
      <xdr:rowOff>8890</xdr:rowOff>
    </xdr:to>
    <xdr:cxnSp macro="">
      <xdr:nvCxnSpPr>
        <xdr:cNvPr id="409" name="直線コネクタ 408"/>
        <xdr:cNvCxnSpPr/>
      </xdr:nvCxnSpPr>
      <xdr:spPr>
        <a:xfrm>
          <a:off x="6972300" y="12842240"/>
          <a:ext cx="8890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154940</xdr:rowOff>
    </xdr:from>
    <xdr:to xmlns:xdr="http://schemas.openxmlformats.org/drawingml/2006/spreadsheetDrawing">
      <xdr:col>41</xdr:col>
      <xdr:colOff>101600</xdr:colOff>
      <xdr:row>76</xdr:row>
      <xdr:rowOff>85090</xdr:rowOff>
    </xdr:to>
    <xdr:sp macro="" textlink="">
      <xdr:nvSpPr>
        <xdr:cNvPr id="410" name="フローチャート: 判断 409"/>
        <xdr:cNvSpPr/>
      </xdr:nvSpPr>
      <xdr:spPr>
        <a:xfrm>
          <a:off x="7810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101600</xdr:rowOff>
    </xdr:from>
    <xdr:ext cx="532130" cy="259080"/>
    <xdr:sp macro="" textlink="">
      <xdr:nvSpPr>
        <xdr:cNvPr id="411" name="テキスト ボックス 410"/>
        <xdr:cNvSpPr txBox="1"/>
      </xdr:nvSpPr>
      <xdr:spPr>
        <a:xfrm>
          <a:off x="7593965" y="12788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112395</xdr:rowOff>
    </xdr:from>
    <xdr:to xmlns:xdr="http://schemas.openxmlformats.org/drawingml/2006/spreadsheetDrawing">
      <xdr:col>36</xdr:col>
      <xdr:colOff>165100</xdr:colOff>
      <xdr:row>76</xdr:row>
      <xdr:rowOff>42545</xdr:rowOff>
    </xdr:to>
    <xdr:sp macro="" textlink="">
      <xdr:nvSpPr>
        <xdr:cNvPr id="412" name="フローチャート: 判断 411"/>
        <xdr:cNvSpPr/>
      </xdr:nvSpPr>
      <xdr:spPr>
        <a:xfrm>
          <a:off x="6921500" y="129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33655</xdr:rowOff>
    </xdr:from>
    <xdr:ext cx="532130" cy="258445"/>
    <xdr:sp macro="" textlink="">
      <xdr:nvSpPr>
        <xdr:cNvPr id="413" name="テキスト ボックス 412"/>
        <xdr:cNvSpPr txBox="1"/>
      </xdr:nvSpPr>
      <xdr:spPr>
        <a:xfrm>
          <a:off x="6704965" y="130638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75565</xdr:rowOff>
    </xdr:from>
    <xdr:to xmlns:xdr="http://schemas.openxmlformats.org/drawingml/2006/spreadsheetDrawing">
      <xdr:col>55</xdr:col>
      <xdr:colOff>50800</xdr:colOff>
      <xdr:row>77</xdr:row>
      <xdr:rowOff>6350</xdr:rowOff>
    </xdr:to>
    <xdr:sp macro="" textlink="">
      <xdr:nvSpPr>
        <xdr:cNvPr id="419" name="楕円 418"/>
        <xdr:cNvSpPr/>
      </xdr:nvSpPr>
      <xdr:spPr>
        <a:xfrm>
          <a:off x="10426700" y="13105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53975</xdr:rowOff>
    </xdr:from>
    <xdr:ext cx="534670" cy="256540"/>
    <xdr:sp macro="" textlink="">
      <xdr:nvSpPr>
        <xdr:cNvPr id="420" name="商工費該当値テキスト"/>
        <xdr:cNvSpPr txBox="1"/>
      </xdr:nvSpPr>
      <xdr:spPr>
        <a:xfrm>
          <a:off x="10528300" y="130841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101600</xdr:rowOff>
    </xdr:from>
    <xdr:to xmlns:xdr="http://schemas.openxmlformats.org/drawingml/2006/spreadsheetDrawing">
      <xdr:col>50</xdr:col>
      <xdr:colOff>165100</xdr:colOff>
      <xdr:row>77</xdr:row>
      <xdr:rowOff>31750</xdr:rowOff>
    </xdr:to>
    <xdr:sp macro="" textlink="">
      <xdr:nvSpPr>
        <xdr:cNvPr id="421" name="楕円 420"/>
        <xdr:cNvSpPr/>
      </xdr:nvSpPr>
      <xdr:spPr>
        <a:xfrm>
          <a:off x="9588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22860</xdr:rowOff>
    </xdr:from>
    <xdr:ext cx="532130" cy="259080"/>
    <xdr:sp macro="" textlink="">
      <xdr:nvSpPr>
        <xdr:cNvPr id="422" name="テキスト ボックス 421"/>
        <xdr:cNvSpPr txBox="1"/>
      </xdr:nvSpPr>
      <xdr:spPr>
        <a:xfrm>
          <a:off x="9371965" y="13224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86360</xdr:rowOff>
    </xdr:from>
    <xdr:to xmlns:xdr="http://schemas.openxmlformats.org/drawingml/2006/spreadsheetDrawing">
      <xdr:col>46</xdr:col>
      <xdr:colOff>38100</xdr:colOff>
      <xdr:row>77</xdr:row>
      <xdr:rowOff>16510</xdr:rowOff>
    </xdr:to>
    <xdr:sp macro="" textlink="">
      <xdr:nvSpPr>
        <xdr:cNvPr id="423" name="楕円 422"/>
        <xdr:cNvSpPr/>
      </xdr:nvSpPr>
      <xdr:spPr>
        <a:xfrm>
          <a:off x="86995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7620</xdr:rowOff>
    </xdr:from>
    <xdr:ext cx="532130" cy="256540"/>
    <xdr:sp macro="" textlink="">
      <xdr:nvSpPr>
        <xdr:cNvPr id="424" name="テキスト ボックス 423"/>
        <xdr:cNvSpPr txBox="1"/>
      </xdr:nvSpPr>
      <xdr:spPr>
        <a:xfrm>
          <a:off x="8482965" y="13209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129540</xdr:rowOff>
    </xdr:from>
    <xdr:to xmlns:xdr="http://schemas.openxmlformats.org/drawingml/2006/spreadsheetDrawing">
      <xdr:col>41</xdr:col>
      <xdr:colOff>101600</xdr:colOff>
      <xdr:row>77</xdr:row>
      <xdr:rowOff>59690</xdr:rowOff>
    </xdr:to>
    <xdr:sp macro="" textlink="">
      <xdr:nvSpPr>
        <xdr:cNvPr id="425" name="楕円 424"/>
        <xdr:cNvSpPr/>
      </xdr:nvSpPr>
      <xdr:spPr>
        <a:xfrm>
          <a:off x="7810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50800</xdr:rowOff>
    </xdr:from>
    <xdr:ext cx="532130" cy="259080"/>
    <xdr:sp macro="" textlink="">
      <xdr:nvSpPr>
        <xdr:cNvPr id="426" name="テキスト ボックス 425"/>
        <xdr:cNvSpPr txBox="1"/>
      </xdr:nvSpPr>
      <xdr:spPr>
        <a:xfrm>
          <a:off x="7593965" y="13252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103505</xdr:rowOff>
    </xdr:from>
    <xdr:to xmlns:xdr="http://schemas.openxmlformats.org/drawingml/2006/spreadsheetDrawing">
      <xdr:col>36</xdr:col>
      <xdr:colOff>165100</xdr:colOff>
      <xdr:row>75</xdr:row>
      <xdr:rowOff>33655</xdr:rowOff>
    </xdr:to>
    <xdr:sp macro="" textlink="">
      <xdr:nvSpPr>
        <xdr:cNvPr id="427" name="楕円 426"/>
        <xdr:cNvSpPr/>
      </xdr:nvSpPr>
      <xdr:spPr>
        <a:xfrm>
          <a:off x="69215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50165</xdr:rowOff>
    </xdr:from>
    <xdr:ext cx="532130" cy="259080"/>
    <xdr:sp macro="" textlink="">
      <xdr:nvSpPr>
        <xdr:cNvPr id="428" name="テキスト ボックス 427"/>
        <xdr:cNvSpPr txBox="1"/>
      </xdr:nvSpPr>
      <xdr:spPr>
        <a:xfrm>
          <a:off x="6704965" y="125660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37" name="テキスト ボックス 436"/>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6380" cy="256540"/>
    <xdr:sp macro="" textlink="">
      <xdr:nvSpPr>
        <xdr:cNvPr id="439" name="テキスト ボックス 438"/>
        <xdr:cNvSpPr txBox="1"/>
      </xdr:nvSpPr>
      <xdr:spPr>
        <a:xfrm>
          <a:off x="6355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1" name="テキスト ボックス 440"/>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6540"/>
    <xdr:sp macro="" textlink="">
      <xdr:nvSpPr>
        <xdr:cNvPr id="445" name="テキスト ボックス 444"/>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7" name="テキスト ボックス 446"/>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49" name="テキスト ボックス 448"/>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1" name="テキスト ボックス 450"/>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34290</xdr:rowOff>
    </xdr:from>
    <xdr:to xmlns:xdr="http://schemas.openxmlformats.org/drawingml/2006/spreadsheetDrawing">
      <xdr:col>54</xdr:col>
      <xdr:colOff>189865</xdr:colOff>
      <xdr:row>98</xdr:row>
      <xdr:rowOff>3810</xdr:rowOff>
    </xdr:to>
    <xdr:cxnSp macro="">
      <xdr:nvCxnSpPr>
        <xdr:cNvPr id="453" name="直線コネクタ 452"/>
        <xdr:cNvCxnSpPr/>
      </xdr:nvCxnSpPr>
      <xdr:spPr>
        <a:xfrm flipV="1">
          <a:off x="10475595" y="1563624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7620</xdr:rowOff>
    </xdr:from>
    <xdr:ext cx="534670" cy="256540"/>
    <xdr:sp macro="" textlink="">
      <xdr:nvSpPr>
        <xdr:cNvPr id="454" name="土木費最小値テキスト"/>
        <xdr:cNvSpPr txBox="1"/>
      </xdr:nvSpPr>
      <xdr:spPr>
        <a:xfrm>
          <a:off x="10528300" y="168097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3810</xdr:rowOff>
    </xdr:from>
    <xdr:to xmlns:xdr="http://schemas.openxmlformats.org/drawingml/2006/spreadsheetDrawing">
      <xdr:col>55</xdr:col>
      <xdr:colOff>88900</xdr:colOff>
      <xdr:row>98</xdr:row>
      <xdr:rowOff>3810</xdr:rowOff>
    </xdr:to>
    <xdr:cxnSp macro="">
      <xdr:nvCxnSpPr>
        <xdr:cNvPr id="455" name="直線コネクタ 454"/>
        <xdr:cNvCxnSpPr/>
      </xdr:nvCxnSpPr>
      <xdr:spPr>
        <a:xfrm>
          <a:off x="10388600" y="1680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152400</xdr:rowOff>
    </xdr:from>
    <xdr:ext cx="534670" cy="259080"/>
    <xdr:sp macro="" textlink="">
      <xdr:nvSpPr>
        <xdr:cNvPr id="456" name="土木費最大値テキスト"/>
        <xdr:cNvSpPr txBox="1"/>
      </xdr:nvSpPr>
      <xdr:spPr>
        <a:xfrm>
          <a:off x="10528300" y="1541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92,527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34290</xdr:rowOff>
    </xdr:from>
    <xdr:to xmlns:xdr="http://schemas.openxmlformats.org/drawingml/2006/spreadsheetDrawing">
      <xdr:col>55</xdr:col>
      <xdr:colOff>88900</xdr:colOff>
      <xdr:row>91</xdr:row>
      <xdr:rowOff>34290</xdr:rowOff>
    </xdr:to>
    <xdr:cxnSp macro="">
      <xdr:nvCxnSpPr>
        <xdr:cNvPr id="457" name="直線コネクタ 456"/>
        <xdr:cNvCxnSpPr/>
      </xdr:nvCxnSpPr>
      <xdr:spPr>
        <a:xfrm>
          <a:off x="10388600" y="1563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154940</xdr:rowOff>
    </xdr:from>
    <xdr:to xmlns:xdr="http://schemas.openxmlformats.org/drawingml/2006/spreadsheetDrawing">
      <xdr:col>55</xdr:col>
      <xdr:colOff>0</xdr:colOff>
      <xdr:row>97</xdr:row>
      <xdr:rowOff>22225</xdr:rowOff>
    </xdr:to>
    <xdr:cxnSp macro="">
      <xdr:nvCxnSpPr>
        <xdr:cNvPr id="458" name="直線コネクタ 457"/>
        <xdr:cNvCxnSpPr/>
      </xdr:nvCxnSpPr>
      <xdr:spPr>
        <a:xfrm>
          <a:off x="9639300" y="166141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61595</xdr:rowOff>
    </xdr:from>
    <xdr:ext cx="534670" cy="259080"/>
    <xdr:sp macro="" textlink="">
      <xdr:nvSpPr>
        <xdr:cNvPr id="459" name="土木費平均値テキスト"/>
        <xdr:cNvSpPr txBox="1"/>
      </xdr:nvSpPr>
      <xdr:spPr>
        <a:xfrm>
          <a:off x="10528300" y="16006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38735</xdr:rowOff>
    </xdr:from>
    <xdr:to xmlns:xdr="http://schemas.openxmlformats.org/drawingml/2006/spreadsheetDrawing">
      <xdr:col>55</xdr:col>
      <xdr:colOff>50800</xdr:colOff>
      <xdr:row>94</xdr:row>
      <xdr:rowOff>140335</xdr:rowOff>
    </xdr:to>
    <xdr:sp macro="" textlink="">
      <xdr:nvSpPr>
        <xdr:cNvPr id="460" name="フローチャート: 判断 459"/>
        <xdr:cNvSpPr/>
      </xdr:nvSpPr>
      <xdr:spPr>
        <a:xfrm>
          <a:off x="10426700" y="1615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63500</xdr:rowOff>
    </xdr:from>
    <xdr:to xmlns:xdr="http://schemas.openxmlformats.org/drawingml/2006/spreadsheetDrawing">
      <xdr:col>50</xdr:col>
      <xdr:colOff>114300</xdr:colOff>
      <xdr:row>96</xdr:row>
      <xdr:rowOff>154940</xdr:rowOff>
    </xdr:to>
    <xdr:cxnSp macro="">
      <xdr:nvCxnSpPr>
        <xdr:cNvPr id="461" name="直線コネクタ 460"/>
        <xdr:cNvCxnSpPr/>
      </xdr:nvCxnSpPr>
      <xdr:spPr>
        <a:xfrm>
          <a:off x="8750300" y="1635125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83820</xdr:rowOff>
    </xdr:from>
    <xdr:to xmlns:xdr="http://schemas.openxmlformats.org/drawingml/2006/spreadsheetDrawing">
      <xdr:col>50</xdr:col>
      <xdr:colOff>165100</xdr:colOff>
      <xdr:row>95</xdr:row>
      <xdr:rowOff>13970</xdr:rowOff>
    </xdr:to>
    <xdr:sp macro="" textlink="">
      <xdr:nvSpPr>
        <xdr:cNvPr id="462" name="フローチャート: 判断 461"/>
        <xdr:cNvSpPr/>
      </xdr:nvSpPr>
      <xdr:spPr>
        <a:xfrm>
          <a:off x="95885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30480</xdr:rowOff>
    </xdr:from>
    <xdr:ext cx="532130" cy="256540"/>
    <xdr:sp macro="" textlink="">
      <xdr:nvSpPr>
        <xdr:cNvPr id="463" name="テキスト ボックス 462"/>
        <xdr:cNvSpPr txBox="1"/>
      </xdr:nvSpPr>
      <xdr:spPr>
        <a:xfrm>
          <a:off x="9371965" y="159753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63500</xdr:rowOff>
    </xdr:from>
    <xdr:to xmlns:xdr="http://schemas.openxmlformats.org/drawingml/2006/spreadsheetDrawing">
      <xdr:col>45</xdr:col>
      <xdr:colOff>177800</xdr:colOff>
      <xdr:row>96</xdr:row>
      <xdr:rowOff>147955</xdr:rowOff>
    </xdr:to>
    <xdr:cxnSp macro="">
      <xdr:nvCxnSpPr>
        <xdr:cNvPr id="464" name="直線コネクタ 463"/>
        <xdr:cNvCxnSpPr/>
      </xdr:nvCxnSpPr>
      <xdr:spPr>
        <a:xfrm flipV="1">
          <a:off x="7861300" y="1635125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62230</xdr:rowOff>
    </xdr:from>
    <xdr:to xmlns:xdr="http://schemas.openxmlformats.org/drawingml/2006/spreadsheetDrawing">
      <xdr:col>46</xdr:col>
      <xdr:colOff>38100</xdr:colOff>
      <xdr:row>94</xdr:row>
      <xdr:rowOff>163830</xdr:rowOff>
    </xdr:to>
    <xdr:sp macro="" textlink="">
      <xdr:nvSpPr>
        <xdr:cNvPr id="465" name="フローチャート: 判断 464"/>
        <xdr:cNvSpPr/>
      </xdr:nvSpPr>
      <xdr:spPr>
        <a:xfrm>
          <a:off x="8699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8890</xdr:rowOff>
    </xdr:from>
    <xdr:ext cx="532130" cy="256540"/>
    <xdr:sp macro="" textlink="">
      <xdr:nvSpPr>
        <xdr:cNvPr id="466" name="テキスト ボックス 465"/>
        <xdr:cNvSpPr txBox="1"/>
      </xdr:nvSpPr>
      <xdr:spPr>
        <a:xfrm>
          <a:off x="8482965" y="159537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147955</xdr:rowOff>
    </xdr:from>
    <xdr:to xmlns:xdr="http://schemas.openxmlformats.org/drawingml/2006/spreadsheetDrawing">
      <xdr:col>41</xdr:col>
      <xdr:colOff>50800</xdr:colOff>
      <xdr:row>97</xdr:row>
      <xdr:rowOff>3175</xdr:rowOff>
    </xdr:to>
    <xdr:cxnSp macro="">
      <xdr:nvCxnSpPr>
        <xdr:cNvPr id="467" name="直線コネクタ 466"/>
        <xdr:cNvCxnSpPr/>
      </xdr:nvCxnSpPr>
      <xdr:spPr>
        <a:xfrm flipV="1">
          <a:off x="6972300" y="166071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120650</xdr:rowOff>
    </xdr:from>
    <xdr:to xmlns:xdr="http://schemas.openxmlformats.org/drawingml/2006/spreadsheetDrawing">
      <xdr:col>41</xdr:col>
      <xdr:colOff>101600</xdr:colOff>
      <xdr:row>95</xdr:row>
      <xdr:rowOff>50800</xdr:rowOff>
    </xdr:to>
    <xdr:sp macro="" textlink="">
      <xdr:nvSpPr>
        <xdr:cNvPr id="468" name="フローチャート: 判断 467"/>
        <xdr:cNvSpPr/>
      </xdr:nvSpPr>
      <xdr:spPr>
        <a:xfrm>
          <a:off x="7810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67945</xdr:rowOff>
    </xdr:from>
    <xdr:ext cx="532130" cy="258445"/>
    <xdr:sp macro="" textlink="">
      <xdr:nvSpPr>
        <xdr:cNvPr id="469" name="テキスト ボックス 468"/>
        <xdr:cNvSpPr txBox="1"/>
      </xdr:nvSpPr>
      <xdr:spPr>
        <a:xfrm>
          <a:off x="7593965" y="160127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90805</xdr:rowOff>
    </xdr:from>
    <xdr:to xmlns:xdr="http://schemas.openxmlformats.org/drawingml/2006/spreadsheetDrawing">
      <xdr:col>36</xdr:col>
      <xdr:colOff>165100</xdr:colOff>
      <xdr:row>95</xdr:row>
      <xdr:rowOff>20955</xdr:rowOff>
    </xdr:to>
    <xdr:sp macro="" textlink="">
      <xdr:nvSpPr>
        <xdr:cNvPr id="470" name="フローチャート: 判断 469"/>
        <xdr:cNvSpPr/>
      </xdr:nvSpPr>
      <xdr:spPr>
        <a:xfrm>
          <a:off x="6921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37465</xdr:rowOff>
    </xdr:from>
    <xdr:ext cx="532130" cy="259080"/>
    <xdr:sp macro="" textlink="">
      <xdr:nvSpPr>
        <xdr:cNvPr id="471" name="テキスト ボックス 470"/>
        <xdr:cNvSpPr txBox="1"/>
      </xdr:nvSpPr>
      <xdr:spPr>
        <a:xfrm>
          <a:off x="6704965" y="159823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143510</xdr:rowOff>
    </xdr:from>
    <xdr:to xmlns:xdr="http://schemas.openxmlformats.org/drawingml/2006/spreadsheetDrawing">
      <xdr:col>55</xdr:col>
      <xdr:colOff>50800</xdr:colOff>
      <xdr:row>97</xdr:row>
      <xdr:rowOff>73025</xdr:rowOff>
    </xdr:to>
    <xdr:sp macro="" textlink="">
      <xdr:nvSpPr>
        <xdr:cNvPr id="477" name="楕円 476"/>
        <xdr:cNvSpPr/>
      </xdr:nvSpPr>
      <xdr:spPr>
        <a:xfrm>
          <a:off x="104267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121285</xdr:rowOff>
    </xdr:from>
    <xdr:ext cx="534670" cy="256540"/>
    <xdr:sp macro="" textlink="">
      <xdr:nvSpPr>
        <xdr:cNvPr id="478" name="土木費該当値テキスト"/>
        <xdr:cNvSpPr txBox="1"/>
      </xdr:nvSpPr>
      <xdr:spPr>
        <a:xfrm>
          <a:off x="10528300" y="165804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103505</xdr:rowOff>
    </xdr:from>
    <xdr:to xmlns:xdr="http://schemas.openxmlformats.org/drawingml/2006/spreadsheetDrawing">
      <xdr:col>50</xdr:col>
      <xdr:colOff>165100</xdr:colOff>
      <xdr:row>97</xdr:row>
      <xdr:rowOff>33655</xdr:rowOff>
    </xdr:to>
    <xdr:sp macro="" textlink="">
      <xdr:nvSpPr>
        <xdr:cNvPr id="479" name="楕円 478"/>
        <xdr:cNvSpPr/>
      </xdr:nvSpPr>
      <xdr:spPr>
        <a:xfrm>
          <a:off x="9588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24765</xdr:rowOff>
    </xdr:from>
    <xdr:ext cx="532130" cy="259080"/>
    <xdr:sp macro="" textlink="">
      <xdr:nvSpPr>
        <xdr:cNvPr id="480" name="テキスト ボックス 479"/>
        <xdr:cNvSpPr txBox="1"/>
      </xdr:nvSpPr>
      <xdr:spPr>
        <a:xfrm>
          <a:off x="9371965" y="166554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12065</xdr:rowOff>
    </xdr:from>
    <xdr:to xmlns:xdr="http://schemas.openxmlformats.org/drawingml/2006/spreadsheetDrawing">
      <xdr:col>46</xdr:col>
      <xdr:colOff>38100</xdr:colOff>
      <xdr:row>95</xdr:row>
      <xdr:rowOff>113665</xdr:rowOff>
    </xdr:to>
    <xdr:sp macro="" textlink="">
      <xdr:nvSpPr>
        <xdr:cNvPr id="481" name="楕円 480"/>
        <xdr:cNvSpPr/>
      </xdr:nvSpPr>
      <xdr:spPr>
        <a:xfrm>
          <a:off x="8699500" y="162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104775</xdr:rowOff>
    </xdr:from>
    <xdr:ext cx="532130" cy="259080"/>
    <xdr:sp macro="" textlink="">
      <xdr:nvSpPr>
        <xdr:cNvPr id="482" name="テキスト ボックス 481"/>
        <xdr:cNvSpPr txBox="1"/>
      </xdr:nvSpPr>
      <xdr:spPr>
        <a:xfrm>
          <a:off x="8482965" y="163925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97790</xdr:rowOff>
    </xdr:from>
    <xdr:to xmlns:xdr="http://schemas.openxmlformats.org/drawingml/2006/spreadsheetDrawing">
      <xdr:col>41</xdr:col>
      <xdr:colOff>101600</xdr:colOff>
      <xdr:row>97</xdr:row>
      <xdr:rowOff>27305</xdr:rowOff>
    </xdr:to>
    <xdr:sp macro="" textlink="">
      <xdr:nvSpPr>
        <xdr:cNvPr id="483" name="楕円 482"/>
        <xdr:cNvSpPr/>
      </xdr:nvSpPr>
      <xdr:spPr>
        <a:xfrm>
          <a:off x="78105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18415</xdr:rowOff>
    </xdr:from>
    <xdr:ext cx="532130" cy="256540"/>
    <xdr:sp macro="" textlink="">
      <xdr:nvSpPr>
        <xdr:cNvPr id="484" name="テキスト ボックス 483"/>
        <xdr:cNvSpPr txBox="1"/>
      </xdr:nvSpPr>
      <xdr:spPr>
        <a:xfrm>
          <a:off x="7593965" y="166490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123825</xdr:rowOff>
    </xdr:from>
    <xdr:to xmlns:xdr="http://schemas.openxmlformats.org/drawingml/2006/spreadsheetDrawing">
      <xdr:col>36</xdr:col>
      <xdr:colOff>165100</xdr:colOff>
      <xdr:row>97</xdr:row>
      <xdr:rowOff>53975</xdr:rowOff>
    </xdr:to>
    <xdr:sp macro="" textlink="">
      <xdr:nvSpPr>
        <xdr:cNvPr id="485" name="楕円 484"/>
        <xdr:cNvSpPr/>
      </xdr:nvSpPr>
      <xdr:spPr>
        <a:xfrm>
          <a:off x="6921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45085</xdr:rowOff>
    </xdr:from>
    <xdr:ext cx="532130" cy="258445"/>
    <xdr:sp macro="" textlink="">
      <xdr:nvSpPr>
        <xdr:cNvPr id="486" name="テキスト ボックス 485"/>
        <xdr:cNvSpPr txBox="1"/>
      </xdr:nvSpPr>
      <xdr:spPr>
        <a:xfrm>
          <a:off x="6704965" y="166757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5" name="テキスト ボックス 494"/>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7" name="直線コネクタ 49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6380" cy="259080"/>
    <xdr:sp macro="" textlink="">
      <xdr:nvSpPr>
        <xdr:cNvPr id="498" name="テキスト ボックス 497"/>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9" name="直線コネクタ 49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6540"/>
    <xdr:sp macro="" textlink="">
      <xdr:nvSpPr>
        <xdr:cNvPr id="500" name="テキスト ボックス 499"/>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1" name="直線コネクタ 50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2" name="テキスト ボックス 501"/>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3" name="直線コネクタ 50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6540"/>
    <xdr:sp macro="" textlink="">
      <xdr:nvSpPr>
        <xdr:cNvPr id="504" name="テキスト ボックス 503"/>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5" name="直線コネクタ 50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3090" cy="258445"/>
    <xdr:sp macro="" textlink="">
      <xdr:nvSpPr>
        <xdr:cNvPr id="506" name="テキスト ボックス 505"/>
        <xdr:cNvSpPr txBox="1"/>
      </xdr:nvSpPr>
      <xdr:spPr>
        <a:xfrm>
          <a:off x="11850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7" name="直線コネクタ 50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090" cy="259080"/>
    <xdr:sp macro="" textlink="">
      <xdr:nvSpPr>
        <xdr:cNvPr id="508" name="テキスト ボックス 507"/>
        <xdr:cNvSpPr txBox="1"/>
      </xdr:nvSpPr>
      <xdr:spPr>
        <a:xfrm>
          <a:off x="11850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090" cy="256540"/>
    <xdr:sp macro="" textlink="">
      <xdr:nvSpPr>
        <xdr:cNvPr id="510" name="テキスト ボックス 509"/>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155575</xdr:rowOff>
    </xdr:from>
    <xdr:to xmlns:xdr="http://schemas.openxmlformats.org/drawingml/2006/spreadsheetDrawing">
      <xdr:col>85</xdr:col>
      <xdr:colOff>126365</xdr:colOff>
      <xdr:row>38</xdr:row>
      <xdr:rowOff>113030</xdr:rowOff>
    </xdr:to>
    <xdr:cxnSp macro="">
      <xdr:nvCxnSpPr>
        <xdr:cNvPr id="512" name="直線コネクタ 511"/>
        <xdr:cNvCxnSpPr/>
      </xdr:nvCxnSpPr>
      <xdr:spPr>
        <a:xfrm flipV="1">
          <a:off x="16317595" y="512762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116840</xdr:rowOff>
    </xdr:from>
    <xdr:ext cx="534670" cy="259080"/>
    <xdr:sp macro="" textlink="">
      <xdr:nvSpPr>
        <xdr:cNvPr id="513" name="消防費最小値テキスト"/>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113030</xdr:rowOff>
    </xdr:from>
    <xdr:to xmlns:xdr="http://schemas.openxmlformats.org/drawingml/2006/spreadsheetDrawing">
      <xdr:col>86</xdr:col>
      <xdr:colOff>25400</xdr:colOff>
      <xdr:row>38</xdr:row>
      <xdr:rowOff>113030</xdr:rowOff>
    </xdr:to>
    <xdr:cxnSp macro="">
      <xdr:nvCxnSpPr>
        <xdr:cNvPr id="514" name="直線コネクタ 513"/>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102235</xdr:rowOff>
    </xdr:from>
    <xdr:ext cx="598805" cy="258445"/>
    <xdr:sp macro="" textlink="">
      <xdr:nvSpPr>
        <xdr:cNvPr id="515" name="消防費最大値テキスト"/>
        <xdr:cNvSpPr txBox="1"/>
      </xdr:nvSpPr>
      <xdr:spPr>
        <a:xfrm>
          <a:off x="16370300" y="49028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152,307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155575</xdr:rowOff>
    </xdr:from>
    <xdr:to xmlns:xdr="http://schemas.openxmlformats.org/drawingml/2006/spreadsheetDrawing">
      <xdr:col>86</xdr:col>
      <xdr:colOff>25400</xdr:colOff>
      <xdr:row>29</xdr:row>
      <xdr:rowOff>155575</xdr:rowOff>
    </xdr:to>
    <xdr:cxnSp macro="">
      <xdr:nvCxnSpPr>
        <xdr:cNvPr id="516" name="直線コネクタ 515"/>
        <xdr:cNvCxnSpPr/>
      </xdr:nvCxnSpPr>
      <xdr:spPr>
        <a:xfrm>
          <a:off x="16230600" y="512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133350</xdr:rowOff>
    </xdr:from>
    <xdr:to xmlns:xdr="http://schemas.openxmlformats.org/drawingml/2006/spreadsheetDrawing">
      <xdr:col>85</xdr:col>
      <xdr:colOff>127000</xdr:colOff>
      <xdr:row>37</xdr:row>
      <xdr:rowOff>167640</xdr:rowOff>
    </xdr:to>
    <xdr:cxnSp macro="">
      <xdr:nvCxnSpPr>
        <xdr:cNvPr id="517" name="直線コネクタ 516"/>
        <xdr:cNvCxnSpPr/>
      </xdr:nvCxnSpPr>
      <xdr:spPr>
        <a:xfrm flipV="1">
          <a:off x="15481300" y="64770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52070</xdr:rowOff>
    </xdr:from>
    <xdr:ext cx="534670" cy="256540"/>
    <xdr:sp macro="" textlink="">
      <xdr:nvSpPr>
        <xdr:cNvPr id="518" name="消防費平均値テキスト"/>
        <xdr:cNvSpPr txBox="1"/>
      </xdr:nvSpPr>
      <xdr:spPr>
        <a:xfrm>
          <a:off x="16370300" y="62242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29210</xdr:rowOff>
    </xdr:from>
    <xdr:to xmlns:xdr="http://schemas.openxmlformats.org/drawingml/2006/spreadsheetDrawing">
      <xdr:col>85</xdr:col>
      <xdr:colOff>177800</xdr:colOff>
      <xdr:row>37</xdr:row>
      <xdr:rowOff>130810</xdr:rowOff>
    </xdr:to>
    <xdr:sp macro="" textlink="">
      <xdr:nvSpPr>
        <xdr:cNvPr id="519" name="フローチャート: 判断 518"/>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136525</xdr:rowOff>
    </xdr:from>
    <xdr:to xmlns:xdr="http://schemas.openxmlformats.org/drawingml/2006/spreadsheetDrawing">
      <xdr:col>81</xdr:col>
      <xdr:colOff>50800</xdr:colOff>
      <xdr:row>37</xdr:row>
      <xdr:rowOff>167640</xdr:rowOff>
    </xdr:to>
    <xdr:cxnSp macro="">
      <xdr:nvCxnSpPr>
        <xdr:cNvPr id="520" name="直線コネクタ 519"/>
        <xdr:cNvCxnSpPr/>
      </xdr:nvCxnSpPr>
      <xdr:spPr>
        <a:xfrm>
          <a:off x="14592300" y="64801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36830</xdr:rowOff>
    </xdr:from>
    <xdr:to xmlns:xdr="http://schemas.openxmlformats.org/drawingml/2006/spreadsheetDrawing">
      <xdr:col>81</xdr:col>
      <xdr:colOff>101600</xdr:colOff>
      <xdr:row>37</xdr:row>
      <xdr:rowOff>138430</xdr:rowOff>
    </xdr:to>
    <xdr:sp macro="" textlink="">
      <xdr:nvSpPr>
        <xdr:cNvPr id="521" name="フローチャート: 判断 520"/>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154940</xdr:rowOff>
    </xdr:from>
    <xdr:ext cx="532130" cy="256540"/>
    <xdr:sp macro="" textlink="">
      <xdr:nvSpPr>
        <xdr:cNvPr id="522" name="テキスト ボックス 521"/>
        <xdr:cNvSpPr txBox="1"/>
      </xdr:nvSpPr>
      <xdr:spPr>
        <a:xfrm>
          <a:off x="15213965" y="61556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136525</xdr:rowOff>
    </xdr:from>
    <xdr:to xmlns:xdr="http://schemas.openxmlformats.org/drawingml/2006/spreadsheetDrawing">
      <xdr:col>76</xdr:col>
      <xdr:colOff>114300</xdr:colOff>
      <xdr:row>38</xdr:row>
      <xdr:rowOff>25400</xdr:rowOff>
    </xdr:to>
    <xdr:cxnSp macro="">
      <xdr:nvCxnSpPr>
        <xdr:cNvPr id="523" name="直線コネクタ 522"/>
        <xdr:cNvCxnSpPr/>
      </xdr:nvCxnSpPr>
      <xdr:spPr>
        <a:xfrm flipV="1">
          <a:off x="13703300" y="648017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102870</xdr:rowOff>
    </xdr:from>
    <xdr:to xmlns:xdr="http://schemas.openxmlformats.org/drawingml/2006/spreadsheetDrawing">
      <xdr:col>76</xdr:col>
      <xdr:colOff>165100</xdr:colOff>
      <xdr:row>38</xdr:row>
      <xdr:rowOff>33020</xdr:rowOff>
    </xdr:to>
    <xdr:sp macro="" textlink="">
      <xdr:nvSpPr>
        <xdr:cNvPr id="524" name="フローチャート: 判断 523"/>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24130</xdr:rowOff>
    </xdr:from>
    <xdr:ext cx="532130" cy="259080"/>
    <xdr:sp macro="" textlink="">
      <xdr:nvSpPr>
        <xdr:cNvPr id="525" name="テキスト ボックス 524"/>
        <xdr:cNvSpPr txBox="1"/>
      </xdr:nvSpPr>
      <xdr:spPr>
        <a:xfrm>
          <a:off x="14324965" y="65392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25400</xdr:rowOff>
    </xdr:from>
    <xdr:to xmlns:xdr="http://schemas.openxmlformats.org/drawingml/2006/spreadsheetDrawing">
      <xdr:col>71</xdr:col>
      <xdr:colOff>177800</xdr:colOff>
      <xdr:row>38</xdr:row>
      <xdr:rowOff>27305</xdr:rowOff>
    </xdr:to>
    <xdr:cxnSp macro="">
      <xdr:nvCxnSpPr>
        <xdr:cNvPr id="526" name="直線コネクタ 525"/>
        <xdr:cNvCxnSpPr/>
      </xdr:nvCxnSpPr>
      <xdr:spPr>
        <a:xfrm flipV="1">
          <a:off x="12814300" y="65405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106045</xdr:rowOff>
    </xdr:from>
    <xdr:to xmlns:xdr="http://schemas.openxmlformats.org/drawingml/2006/spreadsheetDrawing">
      <xdr:col>72</xdr:col>
      <xdr:colOff>38100</xdr:colOff>
      <xdr:row>38</xdr:row>
      <xdr:rowOff>36195</xdr:rowOff>
    </xdr:to>
    <xdr:sp macro="" textlink="">
      <xdr:nvSpPr>
        <xdr:cNvPr id="527" name="フローチャート: 判断 526"/>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52705</xdr:rowOff>
    </xdr:from>
    <xdr:ext cx="532130" cy="256540"/>
    <xdr:sp macro="" textlink="">
      <xdr:nvSpPr>
        <xdr:cNvPr id="528" name="テキスト ボックス 527"/>
        <xdr:cNvSpPr txBox="1"/>
      </xdr:nvSpPr>
      <xdr:spPr>
        <a:xfrm>
          <a:off x="13435965" y="62249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45085</xdr:rowOff>
    </xdr:from>
    <xdr:to xmlns:xdr="http://schemas.openxmlformats.org/drawingml/2006/spreadsheetDrawing">
      <xdr:col>67</xdr:col>
      <xdr:colOff>101600</xdr:colOff>
      <xdr:row>37</xdr:row>
      <xdr:rowOff>146685</xdr:rowOff>
    </xdr:to>
    <xdr:sp macro="" textlink="">
      <xdr:nvSpPr>
        <xdr:cNvPr id="529" name="フローチャート: 判断 528"/>
        <xdr:cNvSpPr/>
      </xdr:nvSpPr>
      <xdr:spPr>
        <a:xfrm>
          <a:off x="12763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163195</xdr:rowOff>
    </xdr:from>
    <xdr:ext cx="532130" cy="259080"/>
    <xdr:sp macro="" textlink="">
      <xdr:nvSpPr>
        <xdr:cNvPr id="530" name="テキスト ボックス 529"/>
        <xdr:cNvSpPr txBox="1"/>
      </xdr:nvSpPr>
      <xdr:spPr>
        <a:xfrm>
          <a:off x="12546965" y="6163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82550</xdr:rowOff>
    </xdr:from>
    <xdr:to xmlns:xdr="http://schemas.openxmlformats.org/drawingml/2006/spreadsheetDrawing">
      <xdr:col>85</xdr:col>
      <xdr:colOff>177800</xdr:colOff>
      <xdr:row>38</xdr:row>
      <xdr:rowOff>12700</xdr:rowOff>
    </xdr:to>
    <xdr:sp macro="" textlink="">
      <xdr:nvSpPr>
        <xdr:cNvPr id="536" name="楕円 535"/>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60960</xdr:rowOff>
    </xdr:from>
    <xdr:ext cx="534670" cy="259080"/>
    <xdr:sp macro="" textlink="">
      <xdr:nvSpPr>
        <xdr:cNvPr id="537" name="消防費該当値テキスト"/>
        <xdr:cNvSpPr txBox="1"/>
      </xdr:nvSpPr>
      <xdr:spPr>
        <a:xfrm>
          <a:off x="16370300" y="640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116840</xdr:rowOff>
    </xdr:from>
    <xdr:to xmlns:xdr="http://schemas.openxmlformats.org/drawingml/2006/spreadsheetDrawing">
      <xdr:col>81</xdr:col>
      <xdr:colOff>101600</xdr:colOff>
      <xdr:row>38</xdr:row>
      <xdr:rowOff>46990</xdr:rowOff>
    </xdr:to>
    <xdr:sp macro="" textlink="">
      <xdr:nvSpPr>
        <xdr:cNvPr id="538" name="楕円 537"/>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38100</xdr:rowOff>
    </xdr:from>
    <xdr:ext cx="532130" cy="259080"/>
    <xdr:sp macro="" textlink="">
      <xdr:nvSpPr>
        <xdr:cNvPr id="539" name="テキスト ボックス 538"/>
        <xdr:cNvSpPr txBox="1"/>
      </xdr:nvSpPr>
      <xdr:spPr>
        <a:xfrm>
          <a:off x="15213965" y="6553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86360</xdr:rowOff>
    </xdr:from>
    <xdr:to xmlns:xdr="http://schemas.openxmlformats.org/drawingml/2006/spreadsheetDrawing">
      <xdr:col>76</xdr:col>
      <xdr:colOff>165100</xdr:colOff>
      <xdr:row>38</xdr:row>
      <xdr:rowOff>15875</xdr:rowOff>
    </xdr:to>
    <xdr:sp macro="" textlink="">
      <xdr:nvSpPr>
        <xdr:cNvPr id="540" name="楕円 539"/>
        <xdr:cNvSpPr/>
      </xdr:nvSpPr>
      <xdr:spPr>
        <a:xfrm>
          <a:off x="14541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32385</xdr:rowOff>
    </xdr:from>
    <xdr:ext cx="532130" cy="256540"/>
    <xdr:sp macro="" textlink="">
      <xdr:nvSpPr>
        <xdr:cNvPr id="541" name="テキスト ボックス 540"/>
        <xdr:cNvSpPr txBox="1"/>
      </xdr:nvSpPr>
      <xdr:spPr>
        <a:xfrm>
          <a:off x="14324965" y="62045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146050</xdr:rowOff>
    </xdr:from>
    <xdr:to xmlns:xdr="http://schemas.openxmlformats.org/drawingml/2006/spreadsheetDrawing">
      <xdr:col>72</xdr:col>
      <xdr:colOff>38100</xdr:colOff>
      <xdr:row>38</xdr:row>
      <xdr:rowOff>76200</xdr:rowOff>
    </xdr:to>
    <xdr:sp macro="" textlink="">
      <xdr:nvSpPr>
        <xdr:cNvPr id="542" name="楕円 541"/>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67310</xdr:rowOff>
    </xdr:from>
    <xdr:ext cx="532130" cy="259080"/>
    <xdr:sp macro="" textlink="">
      <xdr:nvSpPr>
        <xdr:cNvPr id="543" name="テキスト ボックス 542"/>
        <xdr:cNvSpPr txBox="1"/>
      </xdr:nvSpPr>
      <xdr:spPr>
        <a:xfrm>
          <a:off x="13435965" y="6582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147955</xdr:rowOff>
    </xdr:from>
    <xdr:to xmlns:xdr="http://schemas.openxmlformats.org/drawingml/2006/spreadsheetDrawing">
      <xdr:col>67</xdr:col>
      <xdr:colOff>101600</xdr:colOff>
      <xdr:row>38</xdr:row>
      <xdr:rowOff>78105</xdr:rowOff>
    </xdr:to>
    <xdr:sp macro="" textlink="">
      <xdr:nvSpPr>
        <xdr:cNvPr id="544" name="楕円 543"/>
        <xdr:cNvSpPr/>
      </xdr:nvSpPr>
      <xdr:spPr>
        <a:xfrm>
          <a:off x="12763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69850</xdr:rowOff>
    </xdr:from>
    <xdr:ext cx="532130" cy="259080"/>
    <xdr:sp macro="" textlink="">
      <xdr:nvSpPr>
        <xdr:cNvPr id="545" name="テキスト ボックス 544"/>
        <xdr:cNvSpPr txBox="1"/>
      </xdr:nvSpPr>
      <xdr:spPr>
        <a:xfrm>
          <a:off x="12546965" y="6584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4" name="テキスト ボックス 553"/>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6540"/>
    <xdr:sp macro="" textlink="">
      <xdr:nvSpPr>
        <xdr:cNvPr id="556" name="テキスト ボックス 555"/>
        <xdr:cNvSpPr txBox="1"/>
      </xdr:nvSpPr>
      <xdr:spPr>
        <a:xfrm>
          <a:off x="11914505" y="10398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8" name="テキスト ボックス 55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0" name="テキスト ボックス 55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6540"/>
    <xdr:sp macro="" textlink="">
      <xdr:nvSpPr>
        <xdr:cNvPr id="562" name="テキスト ボックス 561"/>
        <xdr:cNvSpPr txBox="1"/>
      </xdr:nvSpPr>
      <xdr:spPr>
        <a:xfrm>
          <a:off x="11914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3090" cy="259080"/>
    <xdr:sp macro="" textlink="">
      <xdr:nvSpPr>
        <xdr:cNvPr id="564" name="テキスト ボックス 563"/>
        <xdr:cNvSpPr txBox="1"/>
      </xdr:nvSpPr>
      <xdr:spPr>
        <a:xfrm>
          <a:off x="11850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3090" cy="259080"/>
    <xdr:sp macro="" textlink="">
      <xdr:nvSpPr>
        <xdr:cNvPr id="566" name="テキスト ボックス 565"/>
        <xdr:cNvSpPr txBox="1"/>
      </xdr:nvSpPr>
      <xdr:spPr>
        <a:xfrm>
          <a:off x="11850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090" cy="256540"/>
    <xdr:sp macro="" textlink="">
      <xdr:nvSpPr>
        <xdr:cNvPr id="568" name="テキスト ボックス 567"/>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127635</xdr:rowOff>
    </xdr:from>
    <xdr:to xmlns:xdr="http://schemas.openxmlformats.org/drawingml/2006/spreadsheetDrawing">
      <xdr:col>85</xdr:col>
      <xdr:colOff>126365</xdr:colOff>
      <xdr:row>59</xdr:row>
      <xdr:rowOff>109220</xdr:rowOff>
    </xdr:to>
    <xdr:cxnSp macro="">
      <xdr:nvCxnSpPr>
        <xdr:cNvPr id="570" name="直線コネクタ 569"/>
        <xdr:cNvCxnSpPr/>
      </xdr:nvCxnSpPr>
      <xdr:spPr>
        <a:xfrm flipV="1">
          <a:off x="16317595" y="8528685"/>
          <a:ext cx="1270" cy="1696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113030</xdr:rowOff>
    </xdr:from>
    <xdr:ext cx="534670" cy="259080"/>
    <xdr:sp macro="" textlink="">
      <xdr:nvSpPr>
        <xdr:cNvPr id="571" name="教育費最小値テキスト"/>
        <xdr:cNvSpPr txBox="1"/>
      </xdr:nvSpPr>
      <xdr:spPr>
        <a:xfrm>
          <a:off x="16370300" y="10228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109220</xdr:rowOff>
    </xdr:from>
    <xdr:to xmlns:xdr="http://schemas.openxmlformats.org/drawingml/2006/spreadsheetDrawing">
      <xdr:col>86</xdr:col>
      <xdr:colOff>25400</xdr:colOff>
      <xdr:row>59</xdr:row>
      <xdr:rowOff>109220</xdr:rowOff>
    </xdr:to>
    <xdr:cxnSp macro="">
      <xdr:nvCxnSpPr>
        <xdr:cNvPr id="572" name="直線コネクタ 571"/>
        <xdr:cNvCxnSpPr/>
      </xdr:nvCxnSpPr>
      <xdr:spPr>
        <a:xfrm>
          <a:off x="162306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74930</xdr:rowOff>
    </xdr:from>
    <xdr:ext cx="598805" cy="256540"/>
    <xdr:sp macro="" textlink="">
      <xdr:nvSpPr>
        <xdr:cNvPr id="573" name="教育費最大値テキスト"/>
        <xdr:cNvSpPr txBox="1"/>
      </xdr:nvSpPr>
      <xdr:spPr>
        <a:xfrm>
          <a:off x="16370300" y="83045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125,640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127635</xdr:rowOff>
    </xdr:from>
    <xdr:to xmlns:xdr="http://schemas.openxmlformats.org/drawingml/2006/spreadsheetDrawing">
      <xdr:col>86</xdr:col>
      <xdr:colOff>25400</xdr:colOff>
      <xdr:row>49</xdr:row>
      <xdr:rowOff>127635</xdr:rowOff>
    </xdr:to>
    <xdr:cxnSp macro="">
      <xdr:nvCxnSpPr>
        <xdr:cNvPr id="574" name="直線コネクタ 573"/>
        <xdr:cNvCxnSpPr/>
      </xdr:nvCxnSpPr>
      <xdr:spPr>
        <a:xfrm>
          <a:off x="16230600" y="8528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143510</xdr:rowOff>
    </xdr:from>
    <xdr:to xmlns:xdr="http://schemas.openxmlformats.org/drawingml/2006/spreadsheetDrawing">
      <xdr:col>85</xdr:col>
      <xdr:colOff>127000</xdr:colOff>
      <xdr:row>56</xdr:row>
      <xdr:rowOff>154940</xdr:rowOff>
    </xdr:to>
    <xdr:cxnSp macro="">
      <xdr:nvCxnSpPr>
        <xdr:cNvPr id="575" name="直線コネクタ 574"/>
        <xdr:cNvCxnSpPr/>
      </xdr:nvCxnSpPr>
      <xdr:spPr>
        <a:xfrm flipV="1">
          <a:off x="15481300" y="957326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19685</xdr:rowOff>
    </xdr:from>
    <xdr:ext cx="534670" cy="256540"/>
    <xdr:sp macro="" textlink="">
      <xdr:nvSpPr>
        <xdr:cNvPr id="576" name="教育費平均値テキスト"/>
        <xdr:cNvSpPr txBox="1"/>
      </xdr:nvSpPr>
      <xdr:spPr>
        <a:xfrm>
          <a:off x="16370300" y="927798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168275</xdr:rowOff>
    </xdr:from>
    <xdr:to xmlns:xdr="http://schemas.openxmlformats.org/drawingml/2006/spreadsheetDrawing">
      <xdr:col>85</xdr:col>
      <xdr:colOff>177800</xdr:colOff>
      <xdr:row>55</xdr:row>
      <xdr:rowOff>98425</xdr:rowOff>
    </xdr:to>
    <xdr:sp macro="" textlink="">
      <xdr:nvSpPr>
        <xdr:cNvPr id="577" name="フローチャート: 判断 576"/>
        <xdr:cNvSpPr/>
      </xdr:nvSpPr>
      <xdr:spPr>
        <a:xfrm>
          <a:off x="16268700" y="94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154940</xdr:rowOff>
    </xdr:from>
    <xdr:to xmlns:xdr="http://schemas.openxmlformats.org/drawingml/2006/spreadsheetDrawing">
      <xdr:col>81</xdr:col>
      <xdr:colOff>50800</xdr:colOff>
      <xdr:row>57</xdr:row>
      <xdr:rowOff>24130</xdr:rowOff>
    </xdr:to>
    <xdr:cxnSp macro="">
      <xdr:nvCxnSpPr>
        <xdr:cNvPr id="578" name="直線コネクタ 577"/>
        <xdr:cNvCxnSpPr/>
      </xdr:nvCxnSpPr>
      <xdr:spPr>
        <a:xfrm flipV="1">
          <a:off x="14592300" y="97561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53340</xdr:rowOff>
    </xdr:from>
    <xdr:to xmlns:xdr="http://schemas.openxmlformats.org/drawingml/2006/spreadsheetDrawing">
      <xdr:col>81</xdr:col>
      <xdr:colOff>101600</xdr:colOff>
      <xdr:row>55</xdr:row>
      <xdr:rowOff>154940</xdr:rowOff>
    </xdr:to>
    <xdr:sp macro="" textlink="">
      <xdr:nvSpPr>
        <xdr:cNvPr id="579" name="フローチャート: 判断 578"/>
        <xdr:cNvSpPr/>
      </xdr:nvSpPr>
      <xdr:spPr>
        <a:xfrm>
          <a:off x="15430500" y="948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171450</xdr:rowOff>
    </xdr:from>
    <xdr:ext cx="532130" cy="259080"/>
    <xdr:sp macro="" textlink="">
      <xdr:nvSpPr>
        <xdr:cNvPr id="580" name="テキスト ボックス 579"/>
        <xdr:cNvSpPr txBox="1"/>
      </xdr:nvSpPr>
      <xdr:spPr>
        <a:xfrm>
          <a:off x="15213965" y="9258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147320</xdr:rowOff>
    </xdr:from>
    <xdr:to xmlns:xdr="http://schemas.openxmlformats.org/drawingml/2006/spreadsheetDrawing">
      <xdr:col>76</xdr:col>
      <xdr:colOff>114300</xdr:colOff>
      <xdr:row>57</xdr:row>
      <xdr:rowOff>24130</xdr:rowOff>
    </xdr:to>
    <xdr:cxnSp macro="">
      <xdr:nvCxnSpPr>
        <xdr:cNvPr id="581" name="直線コネクタ 580"/>
        <xdr:cNvCxnSpPr/>
      </xdr:nvCxnSpPr>
      <xdr:spPr>
        <a:xfrm>
          <a:off x="13703300" y="957707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159385</xdr:rowOff>
    </xdr:from>
    <xdr:to xmlns:xdr="http://schemas.openxmlformats.org/drawingml/2006/spreadsheetDrawing">
      <xdr:col>76</xdr:col>
      <xdr:colOff>165100</xdr:colOff>
      <xdr:row>56</xdr:row>
      <xdr:rowOff>89535</xdr:rowOff>
    </xdr:to>
    <xdr:sp macro="" textlink="">
      <xdr:nvSpPr>
        <xdr:cNvPr id="582" name="フローチャート: 判断 581"/>
        <xdr:cNvSpPr/>
      </xdr:nvSpPr>
      <xdr:spPr>
        <a:xfrm>
          <a:off x="145415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106045</xdr:rowOff>
    </xdr:from>
    <xdr:ext cx="532130" cy="259080"/>
    <xdr:sp macro="" textlink="">
      <xdr:nvSpPr>
        <xdr:cNvPr id="583" name="テキスト ボックス 582"/>
        <xdr:cNvSpPr txBox="1"/>
      </xdr:nvSpPr>
      <xdr:spPr>
        <a:xfrm>
          <a:off x="14324965" y="93643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90170</xdr:rowOff>
    </xdr:from>
    <xdr:to xmlns:xdr="http://schemas.openxmlformats.org/drawingml/2006/spreadsheetDrawing">
      <xdr:col>71</xdr:col>
      <xdr:colOff>177800</xdr:colOff>
      <xdr:row>55</xdr:row>
      <xdr:rowOff>147320</xdr:rowOff>
    </xdr:to>
    <xdr:cxnSp macro="">
      <xdr:nvCxnSpPr>
        <xdr:cNvPr id="584" name="直線コネクタ 583"/>
        <xdr:cNvCxnSpPr/>
      </xdr:nvCxnSpPr>
      <xdr:spPr>
        <a:xfrm>
          <a:off x="12814300" y="934847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26035</xdr:rowOff>
    </xdr:from>
    <xdr:to xmlns:xdr="http://schemas.openxmlformats.org/drawingml/2006/spreadsheetDrawing">
      <xdr:col>72</xdr:col>
      <xdr:colOff>38100</xdr:colOff>
      <xdr:row>56</xdr:row>
      <xdr:rowOff>127635</xdr:rowOff>
    </xdr:to>
    <xdr:sp macro="" textlink="">
      <xdr:nvSpPr>
        <xdr:cNvPr id="585" name="フローチャート: 判断 584"/>
        <xdr:cNvSpPr/>
      </xdr:nvSpPr>
      <xdr:spPr>
        <a:xfrm>
          <a:off x="13652500" y="96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118745</xdr:rowOff>
    </xdr:from>
    <xdr:ext cx="532130" cy="259080"/>
    <xdr:sp macro="" textlink="">
      <xdr:nvSpPr>
        <xdr:cNvPr id="586" name="テキスト ボックス 585"/>
        <xdr:cNvSpPr txBox="1"/>
      </xdr:nvSpPr>
      <xdr:spPr>
        <a:xfrm>
          <a:off x="13435965" y="97199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158115</xdr:rowOff>
    </xdr:from>
    <xdr:to xmlns:xdr="http://schemas.openxmlformats.org/drawingml/2006/spreadsheetDrawing">
      <xdr:col>67</xdr:col>
      <xdr:colOff>101600</xdr:colOff>
      <xdr:row>56</xdr:row>
      <xdr:rowOff>88265</xdr:rowOff>
    </xdr:to>
    <xdr:sp macro="" textlink="">
      <xdr:nvSpPr>
        <xdr:cNvPr id="587" name="フローチャート: 判断 586"/>
        <xdr:cNvSpPr/>
      </xdr:nvSpPr>
      <xdr:spPr>
        <a:xfrm>
          <a:off x="12763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79375</xdr:rowOff>
    </xdr:from>
    <xdr:ext cx="532130" cy="258445"/>
    <xdr:sp macro="" textlink="">
      <xdr:nvSpPr>
        <xdr:cNvPr id="588" name="テキスト ボックス 587"/>
        <xdr:cNvSpPr txBox="1"/>
      </xdr:nvSpPr>
      <xdr:spPr>
        <a:xfrm>
          <a:off x="12546965" y="96805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92075</xdr:rowOff>
    </xdr:from>
    <xdr:to xmlns:xdr="http://schemas.openxmlformats.org/drawingml/2006/spreadsheetDrawing">
      <xdr:col>85</xdr:col>
      <xdr:colOff>177800</xdr:colOff>
      <xdr:row>56</xdr:row>
      <xdr:rowOff>22225</xdr:rowOff>
    </xdr:to>
    <xdr:sp macro="" textlink="">
      <xdr:nvSpPr>
        <xdr:cNvPr id="594" name="楕円 593"/>
        <xdr:cNvSpPr/>
      </xdr:nvSpPr>
      <xdr:spPr>
        <a:xfrm>
          <a:off x="162687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70485</xdr:rowOff>
    </xdr:from>
    <xdr:ext cx="534670" cy="259080"/>
    <xdr:sp macro="" textlink="">
      <xdr:nvSpPr>
        <xdr:cNvPr id="595" name="教育費該当値テキスト"/>
        <xdr:cNvSpPr txBox="1"/>
      </xdr:nvSpPr>
      <xdr:spPr>
        <a:xfrm>
          <a:off x="16370300" y="9500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104140</xdr:rowOff>
    </xdr:from>
    <xdr:to xmlns:xdr="http://schemas.openxmlformats.org/drawingml/2006/spreadsheetDrawing">
      <xdr:col>81</xdr:col>
      <xdr:colOff>101600</xdr:colOff>
      <xdr:row>57</xdr:row>
      <xdr:rowOff>34290</xdr:rowOff>
    </xdr:to>
    <xdr:sp macro="" textlink="">
      <xdr:nvSpPr>
        <xdr:cNvPr id="596" name="楕円 595"/>
        <xdr:cNvSpPr/>
      </xdr:nvSpPr>
      <xdr:spPr>
        <a:xfrm>
          <a:off x="15430500" y="97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25400</xdr:rowOff>
    </xdr:from>
    <xdr:ext cx="532130" cy="259080"/>
    <xdr:sp macro="" textlink="">
      <xdr:nvSpPr>
        <xdr:cNvPr id="597" name="テキスト ボックス 596"/>
        <xdr:cNvSpPr txBox="1"/>
      </xdr:nvSpPr>
      <xdr:spPr>
        <a:xfrm>
          <a:off x="15213965" y="9798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144780</xdr:rowOff>
    </xdr:from>
    <xdr:to xmlns:xdr="http://schemas.openxmlformats.org/drawingml/2006/spreadsheetDrawing">
      <xdr:col>76</xdr:col>
      <xdr:colOff>165100</xdr:colOff>
      <xdr:row>57</xdr:row>
      <xdr:rowOff>74930</xdr:rowOff>
    </xdr:to>
    <xdr:sp macro="" textlink="">
      <xdr:nvSpPr>
        <xdr:cNvPr id="598" name="楕円 597"/>
        <xdr:cNvSpPr/>
      </xdr:nvSpPr>
      <xdr:spPr>
        <a:xfrm>
          <a:off x="145415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66040</xdr:rowOff>
    </xdr:from>
    <xdr:ext cx="532130" cy="256540"/>
    <xdr:sp macro="" textlink="">
      <xdr:nvSpPr>
        <xdr:cNvPr id="599" name="テキスト ボックス 598"/>
        <xdr:cNvSpPr txBox="1"/>
      </xdr:nvSpPr>
      <xdr:spPr>
        <a:xfrm>
          <a:off x="14324965" y="98386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96520</xdr:rowOff>
    </xdr:from>
    <xdr:to xmlns:xdr="http://schemas.openxmlformats.org/drawingml/2006/spreadsheetDrawing">
      <xdr:col>72</xdr:col>
      <xdr:colOff>38100</xdr:colOff>
      <xdr:row>56</xdr:row>
      <xdr:rowOff>26670</xdr:rowOff>
    </xdr:to>
    <xdr:sp macro="" textlink="">
      <xdr:nvSpPr>
        <xdr:cNvPr id="600" name="楕円 599"/>
        <xdr:cNvSpPr/>
      </xdr:nvSpPr>
      <xdr:spPr>
        <a:xfrm>
          <a:off x="136525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43180</xdr:rowOff>
    </xdr:from>
    <xdr:ext cx="532130" cy="256540"/>
    <xdr:sp macro="" textlink="">
      <xdr:nvSpPr>
        <xdr:cNvPr id="601" name="テキスト ボックス 600"/>
        <xdr:cNvSpPr txBox="1"/>
      </xdr:nvSpPr>
      <xdr:spPr>
        <a:xfrm>
          <a:off x="13435965" y="93014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39370</xdr:rowOff>
    </xdr:from>
    <xdr:to xmlns:xdr="http://schemas.openxmlformats.org/drawingml/2006/spreadsheetDrawing">
      <xdr:col>67</xdr:col>
      <xdr:colOff>101600</xdr:colOff>
      <xdr:row>54</xdr:row>
      <xdr:rowOff>140970</xdr:rowOff>
    </xdr:to>
    <xdr:sp macro="" textlink="">
      <xdr:nvSpPr>
        <xdr:cNvPr id="602" name="楕円 601"/>
        <xdr:cNvSpPr/>
      </xdr:nvSpPr>
      <xdr:spPr>
        <a:xfrm>
          <a:off x="12763500" y="92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52</xdr:row>
      <xdr:rowOff>157480</xdr:rowOff>
    </xdr:from>
    <xdr:ext cx="532130" cy="256540"/>
    <xdr:sp macro="" textlink="">
      <xdr:nvSpPr>
        <xdr:cNvPr id="603" name="テキスト ボックス 602"/>
        <xdr:cNvSpPr txBox="1"/>
      </xdr:nvSpPr>
      <xdr:spPr>
        <a:xfrm>
          <a:off x="12546965" y="90728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12" name="テキスト ボックス 611"/>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6380" cy="259080"/>
    <xdr:sp macro="" textlink="">
      <xdr:nvSpPr>
        <xdr:cNvPr id="615" name="テキスト ボックス 614"/>
        <xdr:cNvSpPr txBox="1"/>
      </xdr:nvSpPr>
      <xdr:spPr>
        <a:xfrm>
          <a:off x="12197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6540"/>
    <xdr:sp macro="" textlink="">
      <xdr:nvSpPr>
        <xdr:cNvPr id="617" name="テキスト ボックス 616"/>
        <xdr:cNvSpPr txBox="1"/>
      </xdr:nvSpPr>
      <xdr:spPr>
        <a:xfrm>
          <a:off x="11914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6540"/>
    <xdr:sp macro="" textlink="">
      <xdr:nvSpPr>
        <xdr:cNvPr id="621" name="テキスト ボックス 620"/>
        <xdr:cNvSpPr txBox="1"/>
      </xdr:nvSpPr>
      <xdr:spPr>
        <a:xfrm>
          <a:off x="11914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3" name="テキスト ボックス 622"/>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090" cy="259080"/>
    <xdr:sp macro="" textlink="">
      <xdr:nvSpPr>
        <xdr:cNvPr id="625" name="テキスト ボックス 624"/>
        <xdr:cNvSpPr txBox="1"/>
      </xdr:nvSpPr>
      <xdr:spPr>
        <a:xfrm>
          <a:off x="11850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27" name="テキスト ボックス 626"/>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41275</xdr:rowOff>
    </xdr:from>
    <xdr:to xmlns:xdr="http://schemas.openxmlformats.org/drawingml/2006/spreadsheetDrawing">
      <xdr:col>85</xdr:col>
      <xdr:colOff>126365</xdr:colOff>
      <xdr:row>79</xdr:row>
      <xdr:rowOff>99060</xdr:rowOff>
    </xdr:to>
    <xdr:cxnSp macro="">
      <xdr:nvCxnSpPr>
        <xdr:cNvPr id="629" name="直線コネクタ 628"/>
        <xdr:cNvCxnSpPr/>
      </xdr:nvCxnSpPr>
      <xdr:spPr>
        <a:xfrm flipV="1">
          <a:off x="16317595" y="1204277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0"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1" name="直線コネクタ 630"/>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159385</xdr:rowOff>
    </xdr:from>
    <xdr:ext cx="534670" cy="258445"/>
    <xdr:sp macro="" textlink="">
      <xdr:nvSpPr>
        <xdr:cNvPr id="632" name="災害復旧費最大値テキスト"/>
        <xdr:cNvSpPr txBox="1"/>
      </xdr:nvSpPr>
      <xdr:spPr>
        <a:xfrm>
          <a:off x="16370300" y="11817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98,022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41275</xdr:rowOff>
    </xdr:from>
    <xdr:to xmlns:xdr="http://schemas.openxmlformats.org/drawingml/2006/spreadsheetDrawing">
      <xdr:col>86</xdr:col>
      <xdr:colOff>25400</xdr:colOff>
      <xdr:row>70</xdr:row>
      <xdr:rowOff>41275</xdr:rowOff>
    </xdr:to>
    <xdr:cxnSp macro="">
      <xdr:nvCxnSpPr>
        <xdr:cNvPr id="633" name="直線コネクタ 632"/>
        <xdr:cNvCxnSpPr/>
      </xdr:nvCxnSpPr>
      <xdr:spPr>
        <a:xfrm>
          <a:off x="16230600" y="1204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4" name="直線コネクタ 633"/>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120650</xdr:rowOff>
    </xdr:from>
    <xdr:ext cx="469900" cy="256540"/>
    <xdr:sp macro="" textlink="">
      <xdr:nvSpPr>
        <xdr:cNvPr id="635" name="災害復旧費平均値テキスト"/>
        <xdr:cNvSpPr txBox="1"/>
      </xdr:nvSpPr>
      <xdr:spPr>
        <a:xfrm>
          <a:off x="16370300" y="133223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97790</xdr:rowOff>
    </xdr:from>
    <xdr:to xmlns:xdr="http://schemas.openxmlformats.org/drawingml/2006/spreadsheetDrawing">
      <xdr:col>85</xdr:col>
      <xdr:colOff>177800</xdr:colOff>
      <xdr:row>79</xdr:row>
      <xdr:rowOff>27940</xdr:rowOff>
    </xdr:to>
    <xdr:sp macro="" textlink="">
      <xdr:nvSpPr>
        <xdr:cNvPr id="636" name="フローチャート: 判断 635"/>
        <xdr:cNvSpPr/>
      </xdr:nvSpPr>
      <xdr:spPr>
        <a:xfrm>
          <a:off x="16268700" y="1347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7" name="直線コネクタ 636"/>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67310</xdr:rowOff>
    </xdr:from>
    <xdr:to xmlns:xdr="http://schemas.openxmlformats.org/drawingml/2006/spreadsheetDrawing">
      <xdr:col>81</xdr:col>
      <xdr:colOff>101600</xdr:colOff>
      <xdr:row>78</xdr:row>
      <xdr:rowOff>168910</xdr:rowOff>
    </xdr:to>
    <xdr:sp macro="" textlink="">
      <xdr:nvSpPr>
        <xdr:cNvPr id="638" name="フローチャート: 判断 637"/>
        <xdr:cNvSpPr/>
      </xdr:nvSpPr>
      <xdr:spPr>
        <a:xfrm>
          <a:off x="15430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13970</xdr:rowOff>
    </xdr:from>
    <xdr:ext cx="467360" cy="259080"/>
    <xdr:sp macro="" textlink="">
      <xdr:nvSpPr>
        <xdr:cNvPr id="639" name="テキスト ボックス 638"/>
        <xdr:cNvSpPr txBox="1"/>
      </xdr:nvSpPr>
      <xdr:spPr>
        <a:xfrm>
          <a:off x="15246350" y="13215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40" name="直線コネクタ 639"/>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129540</xdr:rowOff>
    </xdr:from>
    <xdr:to xmlns:xdr="http://schemas.openxmlformats.org/drawingml/2006/spreadsheetDrawing">
      <xdr:col>76</xdr:col>
      <xdr:colOff>165100</xdr:colOff>
      <xdr:row>79</xdr:row>
      <xdr:rowOff>59690</xdr:rowOff>
    </xdr:to>
    <xdr:sp macro="" textlink="">
      <xdr:nvSpPr>
        <xdr:cNvPr id="641" name="フローチャート: 判断 640"/>
        <xdr:cNvSpPr/>
      </xdr:nvSpPr>
      <xdr:spPr>
        <a:xfrm>
          <a:off x="14541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76200</xdr:rowOff>
    </xdr:from>
    <xdr:ext cx="467360" cy="256540"/>
    <xdr:sp macro="" textlink="">
      <xdr:nvSpPr>
        <xdr:cNvPr id="642" name="テキスト ボックス 641"/>
        <xdr:cNvSpPr txBox="1"/>
      </xdr:nvSpPr>
      <xdr:spPr>
        <a:xfrm>
          <a:off x="14357350" y="132778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43" name="直線コネクタ 642"/>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137795</xdr:rowOff>
    </xdr:from>
    <xdr:to xmlns:xdr="http://schemas.openxmlformats.org/drawingml/2006/spreadsheetDrawing">
      <xdr:col>72</xdr:col>
      <xdr:colOff>38100</xdr:colOff>
      <xdr:row>79</xdr:row>
      <xdr:rowOff>67945</xdr:rowOff>
    </xdr:to>
    <xdr:sp macro="" textlink="">
      <xdr:nvSpPr>
        <xdr:cNvPr id="644" name="フローチャート: 判断 643"/>
        <xdr:cNvSpPr/>
      </xdr:nvSpPr>
      <xdr:spPr>
        <a:xfrm>
          <a:off x="13652500" y="135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84455</xdr:rowOff>
    </xdr:from>
    <xdr:ext cx="467360" cy="259080"/>
    <xdr:sp macro="" textlink="">
      <xdr:nvSpPr>
        <xdr:cNvPr id="645" name="テキスト ボックス 644"/>
        <xdr:cNvSpPr txBox="1"/>
      </xdr:nvSpPr>
      <xdr:spPr>
        <a:xfrm>
          <a:off x="13468350" y="132861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102870</xdr:rowOff>
    </xdr:from>
    <xdr:to xmlns:xdr="http://schemas.openxmlformats.org/drawingml/2006/spreadsheetDrawing">
      <xdr:col>67</xdr:col>
      <xdr:colOff>101600</xdr:colOff>
      <xdr:row>79</xdr:row>
      <xdr:rowOff>33020</xdr:rowOff>
    </xdr:to>
    <xdr:sp macro="" textlink="">
      <xdr:nvSpPr>
        <xdr:cNvPr id="646" name="フローチャート: 判断 645"/>
        <xdr:cNvSpPr/>
      </xdr:nvSpPr>
      <xdr:spPr>
        <a:xfrm>
          <a:off x="12763500" y="1347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49530</xdr:rowOff>
    </xdr:from>
    <xdr:ext cx="467360" cy="259080"/>
    <xdr:sp macro="" textlink="">
      <xdr:nvSpPr>
        <xdr:cNvPr id="647" name="テキスト ボックス 646"/>
        <xdr:cNvSpPr txBox="1"/>
      </xdr:nvSpPr>
      <xdr:spPr>
        <a:xfrm>
          <a:off x="12579350" y="13251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3" name="楕円 652"/>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6540"/>
    <xdr:sp macro="" textlink="">
      <xdr:nvSpPr>
        <xdr:cNvPr id="654" name="災害復旧費該当値テキスト"/>
        <xdr:cNvSpPr txBox="1"/>
      </xdr:nvSpPr>
      <xdr:spPr>
        <a:xfrm>
          <a:off x="16370300" y="13507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5" name="楕円 654"/>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7015" cy="259080"/>
    <xdr:sp macro="" textlink="">
      <xdr:nvSpPr>
        <xdr:cNvPr id="656" name="テキスト ボックス 655"/>
        <xdr:cNvSpPr txBox="1"/>
      </xdr:nvSpPr>
      <xdr:spPr>
        <a:xfrm>
          <a:off x="15356840" y="13685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7" name="楕円 656"/>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7015" cy="259080"/>
    <xdr:sp macro="" textlink="">
      <xdr:nvSpPr>
        <xdr:cNvPr id="658" name="テキスト ボックス 657"/>
        <xdr:cNvSpPr txBox="1"/>
      </xdr:nvSpPr>
      <xdr:spPr>
        <a:xfrm>
          <a:off x="14467840" y="13685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59" name="楕円 658"/>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7015" cy="259080"/>
    <xdr:sp macro="" textlink="">
      <xdr:nvSpPr>
        <xdr:cNvPr id="660" name="テキスト ボックス 659"/>
        <xdr:cNvSpPr txBox="1"/>
      </xdr:nvSpPr>
      <xdr:spPr>
        <a:xfrm>
          <a:off x="13578840" y="13685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61" name="楕円 660"/>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7015" cy="259080"/>
    <xdr:sp macro="" textlink="">
      <xdr:nvSpPr>
        <xdr:cNvPr id="662" name="テキスト ボックス 661"/>
        <xdr:cNvSpPr txBox="1"/>
      </xdr:nvSpPr>
      <xdr:spPr>
        <a:xfrm>
          <a:off x="12689840" y="13685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1" name="テキスト ボックス 670"/>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3" name="直線コネクタ 67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74" name="テキスト ボックス 673"/>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5" name="直線コネクタ 67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6" name="テキスト ボックス 675"/>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7" name="直線コネクタ 67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6540"/>
    <xdr:sp macro="" textlink="">
      <xdr:nvSpPr>
        <xdr:cNvPr id="678" name="テキスト ボックス 677"/>
        <xdr:cNvSpPr txBox="1"/>
      </xdr:nvSpPr>
      <xdr:spPr>
        <a:xfrm>
          <a:off x="11914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9" name="直線コネクタ 67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0" name="テキスト ボックス 679"/>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1" name="直線コネクタ 68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090" cy="259080"/>
    <xdr:sp macro="" textlink="">
      <xdr:nvSpPr>
        <xdr:cNvPr id="682" name="テキスト ボックス 681"/>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84" name="テキスト ボックス 683"/>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78740</xdr:rowOff>
    </xdr:from>
    <xdr:to xmlns:xdr="http://schemas.openxmlformats.org/drawingml/2006/spreadsheetDrawing">
      <xdr:col>85</xdr:col>
      <xdr:colOff>126365</xdr:colOff>
      <xdr:row>98</xdr:row>
      <xdr:rowOff>153035</xdr:rowOff>
    </xdr:to>
    <xdr:cxnSp macro="">
      <xdr:nvCxnSpPr>
        <xdr:cNvPr id="686" name="直線コネクタ 685"/>
        <xdr:cNvCxnSpPr/>
      </xdr:nvCxnSpPr>
      <xdr:spPr>
        <a:xfrm flipV="1">
          <a:off x="16317595" y="1550924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156845</xdr:rowOff>
    </xdr:from>
    <xdr:ext cx="469900" cy="256540"/>
    <xdr:sp macro="" textlink="">
      <xdr:nvSpPr>
        <xdr:cNvPr id="687" name="公債費最小値テキスト"/>
        <xdr:cNvSpPr txBox="1"/>
      </xdr:nvSpPr>
      <xdr:spPr>
        <a:xfrm>
          <a:off x="16370300" y="169589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153035</xdr:rowOff>
    </xdr:from>
    <xdr:to xmlns:xdr="http://schemas.openxmlformats.org/drawingml/2006/spreadsheetDrawing">
      <xdr:col>86</xdr:col>
      <xdr:colOff>25400</xdr:colOff>
      <xdr:row>98</xdr:row>
      <xdr:rowOff>153035</xdr:rowOff>
    </xdr:to>
    <xdr:cxnSp macro="">
      <xdr:nvCxnSpPr>
        <xdr:cNvPr id="688" name="直線コネクタ 687"/>
        <xdr:cNvCxnSpPr/>
      </xdr:nvCxnSpPr>
      <xdr:spPr>
        <a:xfrm>
          <a:off x="16230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25400</xdr:rowOff>
    </xdr:from>
    <xdr:ext cx="598805" cy="259080"/>
    <xdr:sp macro="" textlink="">
      <xdr:nvSpPr>
        <xdr:cNvPr id="689" name="公債費最大値テキスト"/>
        <xdr:cNvSpPr txBox="1"/>
      </xdr:nvSpPr>
      <xdr:spPr>
        <a:xfrm>
          <a:off x="16370300" y="15284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118,806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78740</xdr:rowOff>
    </xdr:from>
    <xdr:to xmlns:xdr="http://schemas.openxmlformats.org/drawingml/2006/spreadsheetDrawing">
      <xdr:col>86</xdr:col>
      <xdr:colOff>25400</xdr:colOff>
      <xdr:row>90</xdr:row>
      <xdr:rowOff>78740</xdr:rowOff>
    </xdr:to>
    <xdr:cxnSp macro="">
      <xdr:nvCxnSpPr>
        <xdr:cNvPr id="690" name="直線コネクタ 689"/>
        <xdr:cNvCxnSpPr/>
      </xdr:nvCxnSpPr>
      <xdr:spPr>
        <a:xfrm>
          <a:off x="16230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33020</xdr:rowOff>
    </xdr:from>
    <xdr:to xmlns:xdr="http://schemas.openxmlformats.org/drawingml/2006/spreadsheetDrawing">
      <xdr:col>85</xdr:col>
      <xdr:colOff>127000</xdr:colOff>
      <xdr:row>97</xdr:row>
      <xdr:rowOff>45085</xdr:rowOff>
    </xdr:to>
    <xdr:cxnSp macro="">
      <xdr:nvCxnSpPr>
        <xdr:cNvPr id="691" name="直線コネクタ 690"/>
        <xdr:cNvCxnSpPr/>
      </xdr:nvCxnSpPr>
      <xdr:spPr>
        <a:xfrm flipV="1">
          <a:off x="15481300" y="166636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130810</xdr:rowOff>
    </xdr:from>
    <xdr:ext cx="534670" cy="259080"/>
    <xdr:sp macro="" textlink="">
      <xdr:nvSpPr>
        <xdr:cNvPr id="692" name="公債費平均値テキスト"/>
        <xdr:cNvSpPr txBox="1"/>
      </xdr:nvSpPr>
      <xdr:spPr>
        <a:xfrm>
          <a:off x="16370300" y="16075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107950</xdr:rowOff>
    </xdr:from>
    <xdr:to xmlns:xdr="http://schemas.openxmlformats.org/drawingml/2006/spreadsheetDrawing">
      <xdr:col>85</xdr:col>
      <xdr:colOff>177800</xdr:colOff>
      <xdr:row>95</xdr:row>
      <xdr:rowOff>38100</xdr:rowOff>
    </xdr:to>
    <xdr:sp macro="" textlink="">
      <xdr:nvSpPr>
        <xdr:cNvPr id="693" name="フローチャート: 判断 692"/>
        <xdr:cNvSpPr/>
      </xdr:nvSpPr>
      <xdr:spPr>
        <a:xfrm>
          <a:off x="16268700" y="1622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30480</xdr:rowOff>
    </xdr:from>
    <xdr:to xmlns:xdr="http://schemas.openxmlformats.org/drawingml/2006/spreadsheetDrawing">
      <xdr:col>81</xdr:col>
      <xdr:colOff>50800</xdr:colOff>
      <xdr:row>97</xdr:row>
      <xdr:rowOff>45085</xdr:rowOff>
    </xdr:to>
    <xdr:cxnSp macro="">
      <xdr:nvCxnSpPr>
        <xdr:cNvPr id="694" name="直線コネクタ 693"/>
        <xdr:cNvCxnSpPr/>
      </xdr:nvCxnSpPr>
      <xdr:spPr>
        <a:xfrm>
          <a:off x="14592300" y="166611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111760</xdr:rowOff>
    </xdr:from>
    <xdr:to xmlns:xdr="http://schemas.openxmlformats.org/drawingml/2006/spreadsheetDrawing">
      <xdr:col>81</xdr:col>
      <xdr:colOff>101600</xdr:colOff>
      <xdr:row>95</xdr:row>
      <xdr:rowOff>41910</xdr:rowOff>
    </xdr:to>
    <xdr:sp macro="" textlink="">
      <xdr:nvSpPr>
        <xdr:cNvPr id="695" name="フローチャート: 判断 694"/>
        <xdr:cNvSpPr/>
      </xdr:nvSpPr>
      <xdr:spPr>
        <a:xfrm>
          <a:off x="15430500" y="1622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58420</xdr:rowOff>
    </xdr:from>
    <xdr:ext cx="532130" cy="259080"/>
    <xdr:sp macro="" textlink="">
      <xdr:nvSpPr>
        <xdr:cNvPr id="696" name="テキスト ボックス 695"/>
        <xdr:cNvSpPr txBox="1"/>
      </xdr:nvSpPr>
      <xdr:spPr>
        <a:xfrm>
          <a:off x="15213965" y="160032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30480</xdr:rowOff>
    </xdr:from>
    <xdr:to xmlns:xdr="http://schemas.openxmlformats.org/drawingml/2006/spreadsheetDrawing">
      <xdr:col>76</xdr:col>
      <xdr:colOff>114300</xdr:colOff>
      <xdr:row>97</xdr:row>
      <xdr:rowOff>45720</xdr:rowOff>
    </xdr:to>
    <xdr:cxnSp macro="">
      <xdr:nvCxnSpPr>
        <xdr:cNvPr id="697" name="直線コネクタ 696"/>
        <xdr:cNvCxnSpPr/>
      </xdr:nvCxnSpPr>
      <xdr:spPr>
        <a:xfrm flipV="1">
          <a:off x="13703300" y="16661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88265</xdr:rowOff>
    </xdr:from>
    <xdr:to xmlns:xdr="http://schemas.openxmlformats.org/drawingml/2006/spreadsheetDrawing">
      <xdr:col>76</xdr:col>
      <xdr:colOff>165100</xdr:colOff>
      <xdr:row>95</xdr:row>
      <xdr:rowOff>18415</xdr:rowOff>
    </xdr:to>
    <xdr:sp macro="" textlink="">
      <xdr:nvSpPr>
        <xdr:cNvPr id="698" name="フローチャート: 判断 697"/>
        <xdr:cNvSpPr/>
      </xdr:nvSpPr>
      <xdr:spPr>
        <a:xfrm>
          <a:off x="1454150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34925</xdr:rowOff>
    </xdr:from>
    <xdr:ext cx="532130" cy="259080"/>
    <xdr:sp macro="" textlink="">
      <xdr:nvSpPr>
        <xdr:cNvPr id="699" name="テキスト ボックス 698"/>
        <xdr:cNvSpPr txBox="1"/>
      </xdr:nvSpPr>
      <xdr:spPr>
        <a:xfrm>
          <a:off x="14324965" y="15979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45720</xdr:rowOff>
    </xdr:from>
    <xdr:to xmlns:xdr="http://schemas.openxmlformats.org/drawingml/2006/spreadsheetDrawing">
      <xdr:col>71</xdr:col>
      <xdr:colOff>177800</xdr:colOff>
      <xdr:row>97</xdr:row>
      <xdr:rowOff>102235</xdr:rowOff>
    </xdr:to>
    <xdr:cxnSp macro="">
      <xdr:nvCxnSpPr>
        <xdr:cNvPr id="700" name="直線コネクタ 699"/>
        <xdr:cNvCxnSpPr/>
      </xdr:nvCxnSpPr>
      <xdr:spPr>
        <a:xfrm flipV="1">
          <a:off x="12814300" y="166763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112395</xdr:rowOff>
    </xdr:from>
    <xdr:to xmlns:xdr="http://schemas.openxmlformats.org/drawingml/2006/spreadsheetDrawing">
      <xdr:col>72</xdr:col>
      <xdr:colOff>38100</xdr:colOff>
      <xdr:row>95</xdr:row>
      <xdr:rowOff>42545</xdr:rowOff>
    </xdr:to>
    <xdr:sp macro="" textlink="">
      <xdr:nvSpPr>
        <xdr:cNvPr id="701" name="フローチャート: 判断 700"/>
        <xdr:cNvSpPr/>
      </xdr:nvSpPr>
      <xdr:spPr>
        <a:xfrm>
          <a:off x="13652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59055</xdr:rowOff>
    </xdr:from>
    <xdr:ext cx="532130" cy="259080"/>
    <xdr:sp macro="" textlink="">
      <xdr:nvSpPr>
        <xdr:cNvPr id="702" name="テキスト ボックス 701"/>
        <xdr:cNvSpPr txBox="1"/>
      </xdr:nvSpPr>
      <xdr:spPr>
        <a:xfrm>
          <a:off x="13435965" y="160039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139700</xdr:rowOff>
    </xdr:from>
    <xdr:to xmlns:xdr="http://schemas.openxmlformats.org/drawingml/2006/spreadsheetDrawing">
      <xdr:col>67</xdr:col>
      <xdr:colOff>101600</xdr:colOff>
      <xdr:row>95</xdr:row>
      <xdr:rowOff>69850</xdr:rowOff>
    </xdr:to>
    <xdr:sp macro="" textlink="">
      <xdr:nvSpPr>
        <xdr:cNvPr id="703" name="フローチャート: 判断 702"/>
        <xdr:cNvSpPr/>
      </xdr:nvSpPr>
      <xdr:spPr>
        <a:xfrm>
          <a:off x="12763500" y="1625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86360</xdr:rowOff>
    </xdr:from>
    <xdr:ext cx="532130" cy="256540"/>
    <xdr:sp macro="" textlink="">
      <xdr:nvSpPr>
        <xdr:cNvPr id="704" name="テキスト ボックス 703"/>
        <xdr:cNvSpPr txBox="1"/>
      </xdr:nvSpPr>
      <xdr:spPr>
        <a:xfrm>
          <a:off x="12546965" y="160312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8" name="テキスト ボックス 70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153670</xdr:rowOff>
    </xdr:from>
    <xdr:to xmlns:xdr="http://schemas.openxmlformats.org/drawingml/2006/spreadsheetDrawing">
      <xdr:col>85</xdr:col>
      <xdr:colOff>177800</xdr:colOff>
      <xdr:row>97</xdr:row>
      <xdr:rowOff>83820</xdr:rowOff>
    </xdr:to>
    <xdr:sp macro="" textlink="">
      <xdr:nvSpPr>
        <xdr:cNvPr id="710" name="楕円 709"/>
        <xdr:cNvSpPr/>
      </xdr:nvSpPr>
      <xdr:spPr>
        <a:xfrm>
          <a:off x="16268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132080</xdr:rowOff>
    </xdr:from>
    <xdr:ext cx="534670" cy="256540"/>
    <xdr:sp macro="" textlink="">
      <xdr:nvSpPr>
        <xdr:cNvPr id="711" name="公債費該当値テキスト"/>
        <xdr:cNvSpPr txBox="1"/>
      </xdr:nvSpPr>
      <xdr:spPr>
        <a:xfrm>
          <a:off x="16370300" y="165912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166370</xdr:rowOff>
    </xdr:from>
    <xdr:to xmlns:xdr="http://schemas.openxmlformats.org/drawingml/2006/spreadsheetDrawing">
      <xdr:col>81</xdr:col>
      <xdr:colOff>101600</xdr:colOff>
      <xdr:row>97</xdr:row>
      <xdr:rowOff>95885</xdr:rowOff>
    </xdr:to>
    <xdr:sp macro="" textlink="">
      <xdr:nvSpPr>
        <xdr:cNvPr id="712" name="楕円 711"/>
        <xdr:cNvSpPr/>
      </xdr:nvSpPr>
      <xdr:spPr>
        <a:xfrm>
          <a:off x="154305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86995</xdr:rowOff>
    </xdr:from>
    <xdr:ext cx="532130" cy="256540"/>
    <xdr:sp macro="" textlink="">
      <xdr:nvSpPr>
        <xdr:cNvPr id="713" name="テキスト ボックス 712"/>
        <xdr:cNvSpPr txBox="1"/>
      </xdr:nvSpPr>
      <xdr:spPr>
        <a:xfrm>
          <a:off x="15213965" y="167176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151130</xdr:rowOff>
    </xdr:from>
    <xdr:to xmlns:xdr="http://schemas.openxmlformats.org/drawingml/2006/spreadsheetDrawing">
      <xdr:col>76</xdr:col>
      <xdr:colOff>165100</xdr:colOff>
      <xdr:row>97</xdr:row>
      <xdr:rowOff>81280</xdr:rowOff>
    </xdr:to>
    <xdr:sp macro="" textlink="">
      <xdr:nvSpPr>
        <xdr:cNvPr id="714" name="楕円 713"/>
        <xdr:cNvSpPr/>
      </xdr:nvSpPr>
      <xdr:spPr>
        <a:xfrm>
          <a:off x="14541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72390</xdr:rowOff>
    </xdr:from>
    <xdr:ext cx="532130" cy="259080"/>
    <xdr:sp macro="" textlink="">
      <xdr:nvSpPr>
        <xdr:cNvPr id="715" name="テキスト ボックス 714"/>
        <xdr:cNvSpPr txBox="1"/>
      </xdr:nvSpPr>
      <xdr:spPr>
        <a:xfrm>
          <a:off x="14324965" y="16703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96520</xdr:rowOff>
    </xdr:to>
    <xdr:sp macro="" textlink="">
      <xdr:nvSpPr>
        <xdr:cNvPr id="716" name="楕円 715"/>
        <xdr:cNvSpPr/>
      </xdr:nvSpPr>
      <xdr:spPr>
        <a:xfrm>
          <a:off x="136525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87630</xdr:rowOff>
    </xdr:from>
    <xdr:ext cx="532130" cy="256540"/>
    <xdr:sp macro="" textlink="">
      <xdr:nvSpPr>
        <xdr:cNvPr id="717" name="テキスト ボックス 716"/>
        <xdr:cNvSpPr txBox="1"/>
      </xdr:nvSpPr>
      <xdr:spPr>
        <a:xfrm>
          <a:off x="13435965" y="167182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52070</xdr:rowOff>
    </xdr:from>
    <xdr:to xmlns:xdr="http://schemas.openxmlformats.org/drawingml/2006/spreadsheetDrawing">
      <xdr:col>67</xdr:col>
      <xdr:colOff>101600</xdr:colOff>
      <xdr:row>97</xdr:row>
      <xdr:rowOff>153035</xdr:rowOff>
    </xdr:to>
    <xdr:sp macro="" textlink="">
      <xdr:nvSpPr>
        <xdr:cNvPr id="718" name="楕円 717"/>
        <xdr:cNvSpPr/>
      </xdr:nvSpPr>
      <xdr:spPr>
        <a:xfrm>
          <a:off x="12763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144780</xdr:rowOff>
    </xdr:from>
    <xdr:ext cx="532130" cy="256540"/>
    <xdr:sp macro="" textlink="">
      <xdr:nvSpPr>
        <xdr:cNvPr id="719" name="テキスト ボックス 718"/>
        <xdr:cNvSpPr txBox="1"/>
      </xdr:nvSpPr>
      <xdr:spPr>
        <a:xfrm>
          <a:off x="12546965" y="167754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28" name="テキスト ボックス 727"/>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0" name="直線コネクタ 72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31" name="テキスト ボックス 730"/>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2" name="直線コネクタ 73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4650" cy="256540"/>
    <xdr:sp macro="" textlink="">
      <xdr:nvSpPr>
        <xdr:cNvPr id="733" name="テキスト ボックス 732"/>
        <xdr:cNvSpPr txBox="1"/>
      </xdr:nvSpPr>
      <xdr:spPr>
        <a:xfrm>
          <a:off x="17910810" y="60553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4" name="直線コネクタ 73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4650" cy="256540"/>
    <xdr:sp macro="" textlink="">
      <xdr:nvSpPr>
        <xdr:cNvPr id="735" name="テキスト ボックス 734"/>
        <xdr:cNvSpPr txBox="1"/>
      </xdr:nvSpPr>
      <xdr:spPr>
        <a:xfrm>
          <a:off x="17910810" y="55981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6" name="直線コネクタ 73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4650" cy="256540"/>
    <xdr:sp macro="" textlink="">
      <xdr:nvSpPr>
        <xdr:cNvPr id="737" name="テキスト ボックス 736"/>
        <xdr:cNvSpPr txBox="1"/>
      </xdr:nvSpPr>
      <xdr:spPr>
        <a:xfrm>
          <a:off x="17910810" y="51409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4650" cy="256540"/>
    <xdr:sp macro="" textlink="">
      <xdr:nvSpPr>
        <xdr:cNvPr id="739" name="テキスト ボックス 738"/>
        <xdr:cNvSpPr txBox="1"/>
      </xdr:nvSpPr>
      <xdr:spPr>
        <a:xfrm>
          <a:off x="17910810" y="46837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125730</xdr:rowOff>
    </xdr:from>
    <xdr:to xmlns:xdr="http://schemas.openxmlformats.org/drawingml/2006/spreadsheetDrawing">
      <xdr:col>116</xdr:col>
      <xdr:colOff>62865</xdr:colOff>
      <xdr:row>38</xdr:row>
      <xdr:rowOff>139700</xdr:rowOff>
    </xdr:to>
    <xdr:cxnSp macro="">
      <xdr:nvCxnSpPr>
        <xdr:cNvPr id="741" name="直線コネクタ 740"/>
        <xdr:cNvCxnSpPr/>
      </xdr:nvCxnSpPr>
      <xdr:spPr>
        <a:xfrm flipV="1">
          <a:off x="22159595" y="544068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153035</xdr:rowOff>
    </xdr:from>
    <xdr:ext cx="249555" cy="259080"/>
    <xdr:sp macro="" textlink="">
      <xdr:nvSpPr>
        <xdr:cNvPr id="742"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3" name="直線コネクタ 74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72390</xdr:rowOff>
    </xdr:from>
    <xdr:ext cx="378460" cy="259080"/>
    <xdr:sp macro="" textlink="">
      <xdr:nvSpPr>
        <xdr:cNvPr id="744" name="諸支出金最大値テキスト"/>
        <xdr:cNvSpPr txBox="1"/>
      </xdr:nvSpPr>
      <xdr:spPr>
        <a:xfrm>
          <a:off x="22212300" y="5215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125730</xdr:rowOff>
    </xdr:from>
    <xdr:to xmlns:xdr="http://schemas.openxmlformats.org/drawingml/2006/spreadsheetDrawing">
      <xdr:col>116</xdr:col>
      <xdr:colOff>152400</xdr:colOff>
      <xdr:row>31</xdr:row>
      <xdr:rowOff>125730</xdr:rowOff>
    </xdr:to>
    <xdr:cxnSp macro="">
      <xdr:nvCxnSpPr>
        <xdr:cNvPr id="745" name="直線コネクタ 744"/>
        <xdr:cNvCxnSpPr/>
      </xdr:nvCxnSpPr>
      <xdr:spPr>
        <a:xfrm>
          <a:off x="22072600" y="5440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6" name="直線コネクタ 74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70485</xdr:rowOff>
    </xdr:from>
    <xdr:ext cx="313690" cy="259080"/>
    <xdr:sp macro="" textlink="">
      <xdr:nvSpPr>
        <xdr:cNvPr id="747" name="諸支出金平均値テキスト"/>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149225</xdr:rowOff>
    </xdr:to>
    <xdr:sp macro="" textlink="">
      <xdr:nvSpPr>
        <xdr:cNvPr id="748" name="フローチャート: 判断 747"/>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9" name="直線コネクタ 74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47625</xdr:rowOff>
    </xdr:from>
    <xdr:to xmlns:xdr="http://schemas.openxmlformats.org/drawingml/2006/spreadsheetDrawing">
      <xdr:col>112</xdr:col>
      <xdr:colOff>38100</xdr:colOff>
      <xdr:row>38</xdr:row>
      <xdr:rowOff>149225</xdr:rowOff>
    </xdr:to>
    <xdr:sp macro="" textlink="">
      <xdr:nvSpPr>
        <xdr:cNvPr id="750" name="フローチャート: 判断 749"/>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166370</xdr:rowOff>
    </xdr:from>
    <xdr:ext cx="313690" cy="256540"/>
    <xdr:sp macro="" textlink="">
      <xdr:nvSpPr>
        <xdr:cNvPr id="751" name="テキスト ボックス 750"/>
        <xdr:cNvSpPr txBox="1"/>
      </xdr:nvSpPr>
      <xdr:spPr>
        <a:xfrm>
          <a:off x="21166455" y="633857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2" name="直線コネクタ 75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753" name="フローチャート: 判断 752"/>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166370</xdr:rowOff>
    </xdr:from>
    <xdr:ext cx="313690" cy="256540"/>
    <xdr:sp macro="" textlink="">
      <xdr:nvSpPr>
        <xdr:cNvPr id="754" name="テキスト ボックス 753"/>
        <xdr:cNvSpPr txBox="1"/>
      </xdr:nvSpPr>
      <xdr:spPr>
        <a:xfrm>
          <a:off x="20277455" y="633857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5" name="直線コネクタ 75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47625</xdr:rowOff>
    </xdr:from>
    <xdr:to xmlns:xdr="http://schemas.openxmlformats.org/drawingml/2006/spreadsheetDrawing">
      <xdr:col>102</xdr:col>
      <xdr:colOff>165100</xdr:colOff>
      <xdr:row>38</xdr:row>
      <xdr:rowOff>149225</xdr:rowOff>
    </xdr:to>
    <xdr:sp macro="" textlink="">
      <xdr:nvSpPr>
        <xdr:cNvPr id="756" name="フローチャート: 判断 755"/>
        <xdr:cNvSpPr/>
      </xdr:nvSpPr>
      <xdr:spPr>
        <a:xfrm>
          <a:off x="19494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166370</xdr:rowOff>
    </xdr:from>
    <xdr:ext cx="313690" cy="256540"/>
    <xdr:sp macro="" textlink="">
      <xdr:nvSpPr>
        <xdr:cNvPr id="757" name="テキスト ボックス 756"/>
        <xdr:cNvSpPr txBox="1"/>
      </xdr:nvSpPr>
      <xdr:spPr>
        <a:xfrm>
          <a:off x="19388455" y="633857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154940</xdr:rowOff>
    </xdr:from>
    <xdr:to xmlns:xdr="http://schemas.openxmlformats.org/drawingml/2006/spreadsheetDrawing">
      <xdr:col>98</xdr:col>
      <xdr:colOff>38100</xdr:colOff>
      <xdr:row>37</xdr:row>
      <xdr:rowOff>85090</xdr:rowOff>
    </xdr:to>
    <xdr:sp macro="" textlink="">
      <xdr:nvSpPr>
        <xdr:cNvPr id="758" name="フローチャート: 判断 757"/>
        <xdr:cNvSpPr/>
      </xdr:nvSpPr>
      <xdr:spPr>
        <a:xfrm>
          <a:off x="18605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35</xdr:row>
      <xdr:rowOff>101600</xdr:rowOff>
    </xdr:from>
    <xdr:ext cx="378460" cy="259080"/>
    <xdr:sp macro="" textlink="">
      <xdr:nvSpPr>
        <xdr:cNvPr id="759" name="テキスト ボックス 758"/>
        <xdr:cNvSpPr txBox="1"/>
      </xdr:nvSpPr>
      <xdr:spPr>
        <a:xfrm>
          <a:off x="18467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26035</xdr:rowOff>
    </xdr:from>
    <xdr:ext cx="249555" cy="259080"/>
    <xdr:sp macro="" textlink="">
      <xdr:nvSpPr>
        <xdr:cNvPr id="766"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015" cy="259080"/>
    <xdr:sp macro="" textlink="">
      <xdr:nvSpPr>
        <xdr:cNvPr id="768" name="テキスト ボックス 767"/>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015" cy="259080"/>
    <xdr:sp macro="" textlink="">
      <xdr:nvSpPr>
        <xdr:cNvPr id="770" name="テキスト ボックス 769"/>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015" cy="259080"/>
    <xdr:sp macro="" textlink="">
      <xdr:nvSpPr>
        <xdr:cNvPr id="772" name="テキスト ボックス 771"/>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015" cy="259080"/>
    <xdr:sp macro="" textlink="">
      <xdr:nvSpPr>
        <xdr:cNvPr id="774" name="テキスト ボックス 773"/>
        <xdr:cNvSpPr txBox="1"/>
      </xdr:nvSpPr>
      <xdr:spPr>
        <a:xfrm>
          <a:off x="18531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83" name="テキスト ボックス 782"/>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86" name="テキスト ボックス 785"/>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88" name="テキスト ボックス 787"/>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800" name="テキスト ボックス 799"/>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803" name="テキスト ボックス 802"/>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806" name="テキスト ボックス 805"/>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808" name="テキスト ボックス 807"/>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17" name="テキスト ボックス 816"/>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19" name="テキスト ボックス 818"/>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21" name="テキスト ボックス 820"/>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23" name="テキスト ボックス 822"/>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おいて、中央公民館の跡地に、社会教育・生涯学習の機能に加え、子育て支援、子どもからのシニアの活動支援、多世代・多文化交流などの機能を兼ね備えた複合施設「全世代・全員活躍まちづくりセンター」の整備などにより、</a:t>
          </a:r>
          <a:r>
            <a:rPr kumimoji="1" lang="ja-JP" altLang="en-US" sz="1300">
              <a:latin typeface="ＭＳ Ｐゴシック"/>
              <a:ea typeface="ＭＳ Ｐゴシック"/>
            </a:rPr>
            <a:t>歳出総額として前年度比1,116百万円の増となり</a:t>
          </a:r>
          <a:r>
            <a:rPr kumimoji="1" lang="ja-JP" altLang="en-US" sz="1300">
              <a:latin typeface="ＭＳ Ｐゴシック"/>
              <a:ea typeface="ＭＳ Ｐゴシック"/>
            </a:rPr>
            <a:t>住民一人当たりのコストが増加した。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今後もまちづくりセンター建設などの大規模事業を始め、物価高騰対策など、臨機に対応しなければならない状況の変化による費用の増加に対しても、必要性や効果を十分精査しながら実施するよう努める。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Ｐゴシック"/>
              <a:ea typeface="ＭＳ Ｐゴシック"/>
            </a:rPr>
            <a:t>　「第７次行政改革大綱」に基づく経費削減などに努めていることから、実質収支額が継続的に黒字を確保している。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実質単年度収支についても、町税収入や地方特例交付金等の増などにより、引き続き黒字を確保している。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財政調整基金残高は、前年度決算余剰金の積立等に伴い増加し、取り崩すことなく、314百万円の積立が確保できた。</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京都府久御山町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平成30年度以降は全ての会計において黒字を維持しており、本年度も全て黒字となった。</a:t>
          </a:r>
          <a:endParaRPr kumimoji="1" lang="ja-JP" altLang="en-US" sz="1200">
            <a:latin typeface="ＭＳ ゴシック"/>
            <a:ea typeface="ＭＳ ゴシック"/>
          </a:endParaRPr>
        </a:p>
        <a:p>
          <a:r>
            <a:rPr kumimoji="1" lang="ja-JP" altLang="en-US" sz="1200">
              <a:latin typeface="ＭＳ ゴシック"/>
              <a:ea typeface="ＭＳ ゴシック"/>
            </a:rPr>
            <a:t>　全ての特別会計で黒字を維持しているものの厳しい財政状況であることには変わりなく、今後も財政健全化に努める。</a:t>
          </a:r>
          <a:endParaRPr kumimoji="1" lang="ja-JP" altLang="en-US" sz="1200">
            <a:latin typeface="ＭＳ ゴシック"/>
            <a:ea typeface="ＭＳ ゴシック"/>
          </a:endParaRPr>
        </a:p>
        <a:p>
          <a:r>
            <a:rPr kumimoji="1" lang="ja-JP" altLang="en-US" sz="1200">
              <a:latin typeface="ＭＳ ゴシック"/>
              <a:ea typeface="ＭＳ ゴシック"/>
            </a:rPr>
            <a:t>　また、さらなる地域包括ケアシステムの充実、「継続的なケア」の実現に取り組むため、社会福祉協議会に委託していた地域包括支援センターを令和４年６月から直営化したため、新たな会計として「介護保険特別会計（介護サービス事業勘定）」を設置し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47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9942917</v>
      </c>
      <c r="BO4" s="216"/>
      <c r="BP4" s="216"/>
      <c r="BQ4" s="216"/>
      <c r="BR4" s="216"/>
      <c r="BS4" s="216"/>
      <c r="BT4" s="216"/>
      <c r="BU4" s="219"/>
      <c r="BV4" s="213">
        <v>8667818</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9</v>
      </c>
      <c r="CU4" s="237"/>
      <c r="CV4" s="237"/>
      <c r="CW4" s="237"/>
      <c r="CX4" s="237"/>
      <c r="CY4" s="237"/>
      <c r="CZ4" s="237"/>
      <c r="DA4" s="245"/>
      <c r="DB4" s="229">
        <v>6.9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73</v>
      </c>
      <c r="AV5" s="139"/>
      <c r="AW5" s="139"/>
      <c r="AX5" s="139"/>
      <c r="AY5" s="190" t="s">
        <v>149</v>
      </c>
      <c r="AZ5" s="198"/>
      <c r="BA5" s="198"/>
      <c r="BB5" s="198"/>
      <c r="BC5" s="198"/>
      <c r="BD5" s="198"/>
      <c r="BE5" s="198"/>
      <c r="BF5" s="198"/>
      <c r="BG5" s="198"/>
      <c r="BH5" s="198"/>
      <c r="BI5" s="198"/>
      <c r="BJ5" s="198"/>
      <c r="BK5" s="198"/>
      <c r="BL5" s="198"/>
      <c r="BM5" s="209"/>
      <c r="BN5" s="214">
        <v>9368948</v>
      </c>
      <c r="BO5" s="217"/>
      <c r="BP5" s="217"/>
      <c r="BQ5" s="217"/>
      <c r="BR5" s="217"/>
      <c r="BS5" s="217"/>
      <c r="BT5" s="217"/>
      <c r="BU5" s="220"/>
      <c r="BV5" s="214">
        <v>8252165</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85.3</v>
      </c>
      <c r="CU5" s="238"/>
      <c r="CV5" s="238"/>
      <c r="CW5" s="238"/>
      <c r="CX5" s="238"/>
      <c r="CY5" s="238"/>
      <c r="CZ5" s="238"/>
      <c r="DA5" s="246"/>
      <c r="DB5" s="230">
        <v>82.4</v>
      </c>
      <c r="DC5" s="238"/>
      <c r="DD5" s="238"/>
      <c r="DE5" s="238"/>
      <c r="DF5" s="238"/>
      <c r="DG5" s="238"/>
      <c r="DH5" s="238"/>
      <c r="DI5" s="246"/>
    </row>
    <row r="6" spans="1:119" ht="18.75" customHeight="1">
      <c r="A6" s="2"/>
      <c r="B6" s="8" t="s">
        <v>164</v>
      </c>
      <c r="C6" s="25"/>
      <c r="D6" s="25"/>
      <c r="E6" s="47"/>
      <c r="F6" s="47"/>
      <c r="G6" s="47"/>
      <c r="H6" s="47"/>
      <c r="I6" s="47"/>
      <c r="J6" s="47"/>
      <c r="K6" s="47"/>
      <c r="L6" s="47" t="s">
        <v>166</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77</v>
      </c>
      <c r="AN6" s="58"/>
      <c r="AO6" s="58"/>
      <c r="AP6" s="58"/>
      <c r="AQ6" s="58"/>
      <c r="AR6" s="58"/>
      <c r="AS6" s="58"/>
      <c r="AT6" s="63"/>
      <c r="AU6" s="182" t="s">
        <v>170</v>
      </c>
      <c r="AV6" s="139"/>
      <c r="AW6" s="139"/>
      <c r="AX6" s="139"/>
      <c r="AY6" s="190" t="s">
        <v>172</v>
      </c>
      <c r="AZ6" s="198"/>
      <c r="BA6" s="198"/>
      <c r="BB6" s="198"/>
      <c r="BC6" s="198"/>
      <c r="BD6" s="198"/>
      <c r="BE6" s="198"/>
      <c r="BF6" s="198"/>
      <c r="BG6" s="198"/>
      <c r="BH6" s="198"/>
      <c r="BI6" s="198"/>
      <c r="BJ6" s="198"/>
      <c r="BK6" s="198"/>
      <c r="BL6" s="198"/>
      <c r="BM6" s="209"/>
      <c r="BN6" s="214">
        <v>573969</v>
      </c>
      <c r="BO6" s="217"/>
      <c r="BP6" s="217"/>
      <c r="BQ6" s="217"/>
      <c r="BR6" s="217"/>
      <c r="BS6" s="217"/>
      <c r="BT6" s="217"/>
      <c r="BU6" s="220"/>
      <c r="BV6" s="214">
        <v>415653</v>
      </c>
      <c r="BW6" s="217"/>
      <c r="BX6" s="217"/>
      <c r="BY6" s="217"/>
      <c r="BZ6" s="217"/>
      <c r="CA6" s="217"/>
      <c r="CB6" s="217"/>
      <c r="CC6" s="220"/>
      <c r="CD6" s="192" t="s">
        <v>175</v>
      </c>
      <c r="CE6" s="111"/>
      <c r="CF6" s="111"/>
      <c r="CG6" s="111"/>
      <c r="CH6" s="111"/>
      <c r="CI6" s="111"/>
      <c r="CJ6" s="111"/>
      <c r="CK6" s="111"/>
      <c r="CL6" s="111"/>
      <c r="CM6" s="111"/>
      <c r="CN6" s="111"/>
      <c r="CO6" s="111"/>
      <c r="CP6" s="111"/>
      <c r="CQ6" s="111"/>
      <c r="CR6" s="111"/>
      <c r="CS6" s="211"/>
      <c r="CT6" s="231">
        <v>85.3</v>
      </c>
      <c r="CU6" s="239"/>
      <c r="CV6" s="239"/>
      <c r="CW6" s="239"/>
      <c r="CX6" s="239"/>
      <c r="CY6" s="239"/>
      <c r="CZ6" s="239"/>
      <c r="DA6" s="247"/>
      <c r="DB6" s="231">
        <v>82.4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134</v>
      </c>
      <c r="AN7" s="58"/>
      <c r="AO7" s="58"/>
      <c r="AP7" s="58"/>
      <c r="AQ7" s="58"/>
      <c r="AR7" s="58"/>
      <c r="AS7" s="58"/>
      <c r="AT7" s="63"/>
      <c r="AU7" s="182" t="s">
        <v>73</v>
      </c>
      <c r="AV7" s="139"/>
      <c r="AW7" s="139"/>
      <c r="AX7" s="139"/>
      <c r="AY7" s="190" t="s">
        <v>176</v>
      </c>
      <c r="AZ7" s="198"/>
      <c r="BA7" s="198"/>
      <c r="BB7" s="198"/>
      <c r="BC7" s="198"/>
      <c r="BD7" s="198"/>
      <c r="BE7" s="198"/>
      <c r="BF7" s="198"/>
      <c r="BG7" s="198"/>
      <c r="BH7" s="198"/>
      <c r="BI7" s="198"/>
      <c r="BJ7" s="198"/>
      <c r="BK7" s="198"/>
      <c r="BL7" s="198"/>
      <c r="BM7" s="209"/>
      <c r="BN7" s="214">
        <v>60912</v>
      </c>
      <c r="BO7" s="217"/>
      <c r="BP7" s="217"/>
      <c r="BQ7" s="217"/>
      <c r="BR7" s="217"/>
      <c r="BS7" s="217"/>
      <c r="BT7" s="217"/>
      <c r="BU7" s="220"/>
      <c r="BV7" s="214">
        <v>27475</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5730055</v>
      </c>
      <c r="CU7" s="217"/>
      <c r="CV7" s="217"/>
      <c r="CW7" s="217"/>
      <c r="CX7" s="217"/>
      <c r="CY7" s="217"/>
      <c r="CZ7" s="217"/>
      <c r="DA7" s="220"/>
      <c r="DB7" s="214">
        <v>5616562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179</v>
      </c>
      <c r="AN8" s="58"/>
      <c r="AO8" s="58"/>
      <c r="AP8" s="58"/>
      <c r="AQ8" s="58"/>
      <c r="AR8" s="58"/>
      <c r="AS8" s="58"/>
      <c r="AT8" s="63"/>
      <c r="AU8" s="182" t="s">
        <v>170</v>
      </c>
      <c r="AV8" s="139"/>
      <c r="AW8" s="139"/>
      <c r="AX8" s="139"/>
      <c r="AY8" s="190" t="s">
        <v>181</v>
      </c>
      <c r="AZ8" s="198"/>
      <c r="BA8" s="198"/>
      <c r="BB8" s="198"/>
      <c r="BC8" s="198"/>
      <c r="BD8" s="198"/>
      <c r="BE8" s="198"/>
      <c r="BF8" s="198"/>
      <c r="BG8" s="198"/>
      <c r="BH8" s="198"/>
      <c r="BI8" s="198"/>
      <c r="BJ8" s="198"/>
      <c r="BK8" s="198"/>
      <c r="BL8" s="198"/>
      <c r="BM8" s="209"/>
      <c r="BN8" s="214">
        <v>513057</v>
      </c>
      <c r="BO8" s="217"/>
      <c r="BP8" s="217"/>
      <c r="BQ8" s="217"/>
      <c r="BR8" s="217"/>
      <c r="BS8" s="217"/>
      <c r="BT8" s="217"/>
      <c r="BU8" s="220"/>
      <c r="BV8" s="214">
        <v>388178</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1.1599999999999999</v>
      </c>
      <c r="CU8" s="240"/>
      <c r="CV8" s="240"/>
      <c r="CW8" s="240"/>
      <c r="CX8" s="240"/>
      <c r="CY8" s="240"/>
      <c r="CZ8" s="240"/>
      <c r="DA8" s="248"/>
      <c r="DB8" s="232">
        <v>1.1100000000000001</v>
      </c>
      <c r="DC8" s="240"/>
      <c r="DD8" s="240"/>
      <c r="DE8" s="240"/>
      <c r="DF8" s="240"/>
      <c r="DG8" s="240"/>
      <c r="DH8" s="240"/>
      <c r="DI8" s="248"/>
    </row>
    <row r="9" spans="1:119" ht="18.75" customHeight="1">
      <c r="A9" s="2"/>
      <c r="B9" s="10" t="s">
        <v>20</v>
      </c>
      <c r="C9" s="27"/>
      <c r="D9" s="27"/>
      <c r="E9" s="27"/>
      <c r="F9" s="27"/>
      <c r="G9" s="27"/>
      <c r="H9" s="27"/>
      <c r="I9" s="27"/>
      <c r="J9" s="27"/>
      <c r="K9" s="31"/>
      <c r="L9" s="65" t="s">
        <v>12</v>
      </c>
      <c r="M9" s="74"/>
      <c r="N9" s="74"/>
      <c r="O9" s="74"/>
      <c r="P9" s="74"/>
      <c r="Q9" s="86"/>
      <c r="R9" s="97">
        <v>15250</v>
      </c>
      <c r="S9" s="106"/>
      <c r="T9" s="106"/>
      <c r="U9" s="106"/>
      <c r="V9" s="117"/>
      <c r="W9" s="127" t="s">
        <v>183</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73</v>
      </c>
      <c r="AV9" s="139"/>
      <c r="AW9" s="139"/>
      <c r="AX9" s="139"/>
      <c r="AY9" s="190" t="s">
        <v>75</v>
      </c>
      <c r="AZ9" s="198"/>
      <c r="BA9" s="198"/>
      <c r="BB9" s="198"/>
      <c r="BC9" s="198"/>
      <c r="BD9" s="198"/>
      <c r="BE9" s="198"/>
      <c r="BF9" s="198"/>
      <c r="BG9" s="198"/>
      <c r="BH9" s="198"/>
      <c r="BI9" s="198"/>
      <c r="BJ9" s="198"/>
      <c r="BK9" s="198"/>
      <c r="BL9" s="198"/>
      <c r="BM9" s="209"/>
      <c r="BN9" s="214">
        <v>124879</v>
      </c>
      <c r="BO9" s="217"/>
      <c r="BP9" s="217"/>
      <c r="BQ9" s="217"/>
      <c r="BR9" s="217"/>
      <c r="BS9" s="217"/>
      <c r="BT9" s="217"/>
      <c r="BU9" s="220"/>
      <c r="BV9" s="214">
        <v>3784</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6</v>
      </c>
      <c r="CU9" s="238"/>
      <c r="CV9" s="238"/>
      <c r="CW9" s="238"/>
      <c r="CX9" s="238"/>
      <c r="CY9" s="238"/>
      <c r="CZ9" s="238"/>
      <c r="DA9" s="246"/>
      <c r="DB9" s="230">
        <v>6</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15805</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73</v>
      </c>
      <c r="AV10" s="139"/>
      <c r="AW10" s="139"/>
      <c r="AX10" s="139"/>
      <c r="AY10" s="190" t="s">
        <v>192</v>
      </c>
      <c r="AZ10" s="198"/>
      <c r="BA10" s="198"/>
      <c r="BB10" s="198"/>
      <c r="BC10" s="198"/>
      <c r="BD10" s="198"/>
      <c r="BE10" s="198"/>
      <c r="BF10" s="198"/>
      <c r="BG10" s="198"/>
      <c r="BH10" s="198"/>
      <c r="BI10" s="198"/>
      <c r="BJ10" s="198"/>
      <c r="BK10" s="198"/>
      <c r="BL10" s="198"/>
      <c r="BM10" s="209"/>
      <c r="BN10" s="214">
        <v>313957</v>
      </c>
      <c r="BO10" s="217"/>
      <c r="BP10" s="217"/>
      <c r="BQ10" s="217"/>
      <c r="BR10" s="217"/>
      <c r="BS10" s="217"/>
      <c r="BT10" s="217"/>
      <c r="BU10" s="220"/>
      <c r="BV10" s="214">
        <v>642313</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73</v>
      </c>
      <c r="AV11" s="139"/>
      <c r="AW11" s="139"/>
      <c r="AX11" s="139"/>
      <c r="AY11" s="190" t="s">
        <v>200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207</v>
      </c>
      <c r="M12" s="75"/>
      <c r="N12" s="75"/>
      <c r="O12" s="75"/>
      <c r="P12" s="75"/>
      <c r="Q12" s="87"/>
      <c r="R12" s="99">
        <v>15231</v>
      </c>
      <c r="S12" s="108"/>
      <c r="T12" s="108"/>
      <c r="U12" s="108"/>
      <c r="V12" s="120"/>
      <c r="W12" s="132" t="s">
        <v>5</v>
      </c>
      <c r="X12" s="139"/>
      <c r="Y12" s="139"/>
      <c r="Z12" s="139"/>
      <c r="AA12" s="139"/>
      <c r="AB12" s="144"/>
      <c r="AC12" s="148" t="s">
        <v>115</v>
      </c>
      <c r="AD12" s="155"/>
      <c r="AE12" s="155"/>
      <c r="AF12" s="155"/>
      <c r="AG12" s="158"/>
      <c r="AH12" s="148" t="s">
        <v>208</v>
      </c>
      <c r="AI12" s="155"/>
      <c r="AJ12" s="155"/>
      <c r="AK12" s="155"/>
      <c r="AL12" s="170"/>
      <c r="AM12" s="175" t="s">
        <v>211</v>
      </c>
      <c r="AN12" s="58"/>
      <c r="AO12" s="58"/>
      <c r="AP12" s="58"/>
      <c r="AQ12" s="58"/>
      <c r="AR12" s="58"/>
      <c r="AS12" s="58"/>
      <c r="AT12" s="63"/>
      <c r="AU12" s="182" t="s">
        <v>73</v>
      </c>
      <c r="AV12" s="139"/>
      <c r="AW12" s="139"/>
      <c r="AX12" s="139"/>
      <c r="AY12" s="190" t="s">
        <v>213</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14073</v>
      </c>
      <c r="S13" s="109"/>
      <c r="T13" s="109"/>
      <c r="U13" s="109"/>
      <c r="V13" s="121"/>
      <c r="W13" s="130" t="s">
        <v>218</v>
      </c>
      <c r="X13" s="56"/>
      <c r="Y13" s="56"/>
      <c r="Z13" s="56"/>
      <c r="AA13" s="56"/>
      <c r="AB13" s="25"/>
      <c r="AC13" s="72">
        <v>515</v>
      </c>
      <c r="AD13" s="80"/>
      <c r="AE13" s="80"/>
      <c r="AF13" s="80"/>
      <c r="AG13" s="84"/>
      <c r="AH13" s="72">
        <v>611</v>
      </c>
      <c r="AI13" s="80"/>
      <c r="AJ13" s="80"/>
      <c r="AK13" s="80"/>
      <c r="AL13" s="118"/>
      <c r="AM13" s="175" t="s">
        <v>219</v>
      </c>
      <c r="AN13" s="58"/>
      <c r="AO13" s="58"/>
      <c r="AP13" s="58"/>
      <c r="AQ13" s="58"/>
      <c r="AR13" s="58"/>
      <c r="AS13" s="58"/>
      <c r="AT13" s="63"/>
      <c r="AU13" s="182" t="s">
        <v>170</v>
      </c>
      <c r="AV13" s="139"/>
      <c r="AW13" s="139"/>
      <c r="AX13" s="139"/>
      <c r="AY13" s="190" t="s">
        <v>221</v>
      </c>
      <c r="AZ13" s="198"/>
      <c r="BA13" s="198"/>
      <c r="BB13" s="198"/>
      <c r="BC13" s="198"/>
      <c r="BD13" s="198"/>
      <c r="BE13" s="198"/>
      <c r="BF13" s="198"/>
      <c r="BG13" s="198"/>
      <c r="BH13" s="198"/>
      <c r="BI13" s="198"/>
      <c r="BJ13" s="198"/>
      <c r="BK13" s="198"/>
      <c r="BL13" s="198"/>
      <c r="BM13" s="209"/>
      <c r="BN13" s="214">
        <v>438836</v>
      </c>
      <c r="BO13" s="217"/>
      <c r="BP13" s="217"/>
      <c r="BQ13" s="217"/>
      <c r="BR13" s="217"/>
      <c r="BS13" s="217"/>
      <c r="BT13" s="217"/>
      <c r="BU13" s="220"/>
      <c r="BV13" s="214">
        <v>646097</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1.5</v>
      </c>
      <c r="CU13" s="238"/>
      <c r="CV13" s="238"/>
      <c r="CW13" s="238"/>
      <c r="CX13" s="238"/>
      <c r="CY13" s="238"/>
      <c r="CZ13" s="238"/>
      <c r="DA13" s="246"/>
      <c r="DB13" s="230">
        <v>1.1000000000000001</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15387</v>
      </c>
      <c r="S14" s="109"/>
      <c r="T14" s="109"/>
      <c r="U14" s="109"/>
      <c r="V14" s="121"/>
      <c r="W14" s="129"/>
      <c r="X14" s="57"/>
      <c r="Y14" s="57"/>
      <c r="Z14" s="57"/>
      <c r="AA14" s="57"/>
      <c r="AB14" s="24"/>
      <c r="AC14" s="149">
        <v>7.6</v>
      </c>
      <c r="AD14" s="156"/>
      <c r="AE14" s="156"/>
      <c r="AF14" s="156"/>
      <c r="AG14" s="159"/>
      <c r="AH14" s="149">
        <v>8.6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204</v>
      </c>
      <c r="CU14" s="242"/>
      <c r="CV14" s="242"/>
      <c r="CW14" s="242"/>
      <c r="CX14" s="242"/>
      <c r="CY14" s="242"/>
      <c r="CZ14" s="242"/>
      <c r="DA14" s="250"/>
      <c r="DB14" s="234" t="s">
        <v>204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14387</v>
      </c>
      <c r="S15" s="109"/>
      <c r="T15" s="109"/>
      <c r="U15" s="109"/>
      <c r="V15" s="121"/>
      <c r="W15" s="130" t="s">
        <v>7</v>
      </c>
      <c r="X15" s="56"/>
      <c r="Y15" s="56"/>
      <c r="Z15" s="56"/>
      <c r="AA15" s="56"/>
      <c r="AB15" s="25"/>
      <c r="AC15" s="72">
        <v>2168</v>
      </c>
      <c r="AD15" s="80"/>
      <c r="AE15" s="80"/>
      <c r="AF15" s="80"/>
      <c r="AG15" s="84"/>
      <c r="AH15" s="72">
        <v>2219</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4397221</v>
      </c>
      <c r="BO15" s="216"/>
      <c r="BP15" s="216"/>
      <c r="BQ15" s="216"/>
      <c r="BR15" s="216"/>
      <c r="BS15" s="216"/>
      <c r="BT15" s="216"/>
      <c r="BU15" s="219"/>
      <c r="BV15" s="213">
        <v>4313605</v>
      </c>
      <c r="BW15" s="216"/>
      <c r="BX15" s="216"/>
      <c r="BY15" s="216"/>
      <c r="BZ15" s="216"/>
      <c r="CA15" s="216"/>
      <c r="CB15" s="216"/>
      <c r="CC15" s="219"/>
      <c r="CD15" s="222" t="s">
        <v>217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233</v>
      </c>
      <c r="S16" s="110"/>
      <c r="T16" s="110"/>
      <c r="U16" s="110"/>
      <c r="V16" s="122"/>
      <c r="W16" s="129"/>
      <c r="X16" s="57"/>
      <c r="Y16" s="57"/>
      <c r="Z16" s="57"/>
      <c r="AA16" s="57"/>
      <c r="AB16" s="24"/>
      <c r="AC16" s="149">
        <v>32</v>
      </c>
      <c r="AD16" s="156"/>
      <c r="AE16" s="156"/>
      <c r="AF16" s="156"/>
      <c r="AG16" s="159"/>
      <c r="AH16" s="149">
        <v>31.2</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3735897</v>
      </c>
      <c r="BO16" s="217"/>
      <c r="BP16" s="217"/>
      <c r="BQ16" s="217"/>
      <c r="BR16" s="217"/>
      <c r="BS16" s="217"/>
      <c r="BT16" s="217"/>
      <c r="BU16" s="220"/>
      <c r="BV16" s="214">
        <v>3678636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234</v>
      </c>
      <c r="S17" s="110"/>
      <c r="T17" s="110"/>
      <c r="U17" s="110"/>
      <c r="V17" s="122"/>
      <c r="W17" s="130" t="s">
        <v>99</v>
      </c>
      <c r="X17" s="56"/>
      <c r="Y17" s="56"/>
      <c r="Z17" s="56"/>
      <c r="AA17" s="56"/>
      <c r="AB17" s="25"/>
      <c r="AC17" s="72">
        <v>4091</v>
      </c>
      <c r="AD17" s="80"/>
      <c r="AE17" s="80"/>
      <c r="AF17" s="80"/>
      <c r="AG17" s="84"/>
      <c r="AH17" s="72">
        <v>4273</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5730055</v>
      </c>
      <c r="BO17" s="217"/>
      <c r="BP17" s="217"/>
      <c r="BQ17" s="217"/>
      <c r="BR17" s="217"/>
      <c r="BS17" s="217"/>
      <c r="BT17" s="217"/>
      <c r="BU17" s="220"/>
      <c r="BV17" s="214">
        <v>5616562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238</v>
      </c>
      <c r="C18" s="31"/>
      <c r="D18" s="31"/>
      <c r="E18" s="49"/>
      <c r="F18" s="49"/>
      <c r="G18" s="49"/>
      <c r="H18" s="49"/>
      <c r="I18" s="49"/>
      <c r="J18" s="49"/>
      <c r="K18" s="49"/>
      <c r="L18" s="70">
        <v>13.86</v>
      </c>
      <c r="M18" s="70"/>
      <c r="N18" s="70"/>
      <c r="O18" s="70"/>
      <c r="P18" s="70"/>
      <c r="Q18" s="70"/>
      <c r="R18" s="102"/>
      <c r="S18" s="102"/>
      <c r="T18" s="102"/>
      <c r="U18" s="102"/>
      <c r="V18" s="123"/>
      <c r="W18" s="131"/>
      <c r="X18" s="138"/>
      <c r="Y18" s="138"/>
      <c r="Z18" s="138"/>
      <c r="AA18" s="138"/>
      <c r="AB18" s="26"/>
      <c r="AC18" s="150">
        <v>60.4</v>
      </c>
      <c r="AD18" s="157"/>
      <c r="AE18" s="157"/>
      <c r="AF18" s="157"/>
      <c r="AG18" s="160"/>
      <c r="AH18" s="150">
        <v>60.2</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5090113</v>
      </c>
      <c r="BO18" s="217"/>
      <c r="BP18" s="217"/>
      <c r="BQ18" s="217"/>
      <c r="BR18" s="217"/>
      <c r="BS18" s="217"/>
      <c r="BT18" s="217"/>
      <c r="BU18" s="220"/>
      <c r="BV18" s="214">
        <v>4792407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1100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240</v>
      </c>
      <c r="AZ19" s="198"/>
      <c r="BA19" s="198"/>
      <c r="BB19" s="198"/>
      <c r="BC19" s="198"/>
      <c r="BD19" s="198"/>
      <c r="BE19" s="198"/>
      <c r="BF19" s="198"/>
      <c r="BG19" s="198"/>
      <c r="BH19" s="198"/>
      <c r="BI19" s="198"/>
      <c r="BJ19" s="198"/>
      <c r="BK19" s="198"/>
      <c r="BL19" s="198"/>
      <c r="BM19" s="209"/>
      <c r="BN19" s="214">
        <v>7132168</v>
      </c>
      <c r="BO19" s="217"/>
      <c r="BP19" s="217"/>
      <c r="BQ19" s="217"/>
      <c r="BR19" s="217"/>
      <c r="BS19" s="217"/>
      <c r="BT19" s="217"/>
      <c r="BU19" s="220"/>
      <c r="BV19" s="214">
        <v>6902063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243</v>
      </c>
      <c r="C20" s="31"/>
      <c r="D20" s="31"/>
      <c r="E20" s="49"/>
      <c r="F20" s="49"/>
      <c r="G20" s="49"/>
      <c r="H20" s="49"/>
      <c r="I20" s="49"/>
      <c r="J20" s="49"/>
      <c r="K20" s="49"/>
      <c r="L20" s="71">
        <v>6322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146</v>
      </c>
      <c r="C22" s="33"/>
      <c r="D22" s="41"/>
      <c r="E22" s="50" t="s">
        <v>5</v>
      </c>
      <c r="F22" s="56"/>
      <c r="G22" s="56"/>
      <c r="H22" s="56"/>
      <c r="I22" s="56"/>
      <c r="J22" s="56"/>
      <c r="K22" s="25"/>
      <c r="L22" s="50" t="s">
        <v>247</v>
      </c>
      <c r="M22" s="56"/>
      <c r="N22" s="56"/>
      <c r="O22" s="56"/>
      <c r="P22" s="25"/>
      <c r="Q22" s="92" t="s">
        <v>248</v>
      </c>
      <c r="R22" s="104"/>
      <c r="S22" s="104"/>
      <c r="T22" s="104"/>
      <c r="U22" s="104"/>
      <c r="V22" s="125"/>
      <c r="W22" s="133" t="s">
        <v>56</v>
      </c>
      <c r="X22" s="33"/>
      <c r="Y22" s="41"/>
      <c r="Z22" s="50" t="s">
        <v>5</v>
      </c>
      <c r="AA22" s="56"/>
      <c r="AB22" s="56"/>
      <c r="AC22" s="56"/>
      <c r="AD22" s="56"/>
      <c r="AE22" s="56"/>
      <c r="AF22" s="56"/>
      <c r="AG22" s="25"/>
      <c r="AH22" s="163" t="s">
        <v>186</v>
      </c>
      <c r="AI22" s="56"/>
      <c r="AJ22" s="56"/>
      <c r="AK22" s="56"/>
      <c r="AL22" s="25"/>
      <c r="AM22" s="163" t="s">
        <v>251</v>
      </c>
      <c r="AN22" s="178"/>
      <c r="AO22" s="178"/>
      <c r="AP22" s="178"/>
      <c r="AQ22" s="178"/>
      <c r="AR22" s="180"/>
      <c r="AS22" s="92" t="s">
        <v>248</v>
      </c>
      <c r="AT22" s="104"/>
      <c r="AU22" s="104"/>
      <c r="AV22" s="104"/>
      <c r="AW22" s="104"/>
      <c r="AX22" s="187"/>
      <c r="AY22" s="189" t="s">
        <v>252</v>
      </c>
      <c r="AZ22" s="197"/>
      <c r="BA22" s="197"/>
      <c r="BB22" s="197"/>
      <c r="BC22" s="197"/>
      <c r="BD22" s="197"/>
      <c r="BE22" s="197"/>
      <c r="BF22" s="197"/>
      <c r="BG22" s="197"/>
      <c r="BH22" s="197"/>
      <c r="BI22" s="197"/>
      <c r="BJ22" s="197"/>
      <c r="BK22" s="197"/>
      <c r="BL22" s="197"/>
      <c r="BM22" s="208"/>
      <c r="BN22" s="213">
        <v>3345475</v>
      </c>
      <c r="BO22" s="216"/>
      <c r="BP22" s="216"/>
      <c r="BQ22" s="216"/>
      <c r="BR22" s="216"/>
      <c r="BS22" s="216"/>
      <c r="BT22" s="216"/>
      <c r="BU22" s="219"/>
      <c r="BV22" s="213">
        <v>3046027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255</v>
      </c>
      <c r="AZ23" s="198"/>
      <c r="BA23" s="198"/>
      <c r="BB23" s="198"/>
      <c r="BC23" s="198"/>
      <c r="BD23" s="198"/>
      <c r="BE23" s="198"/>
      <c r="BF23" s="198"/>
      <c r="BG23" s="198"/>
      <c r="BH23" s="198"/>
      <c r="BI23" s="198"/>
      <c r="BJ23" s="198"/>
      <c r="BK23" s="198"/>
      <c r="BL23" s="198"/>
      <c r="BM23" s="209"/>
      <c r="BN23" s="214">
        <v>1838364</v>
      </c>
      <c r="BO23" s="217"/>
      <c r="BP23" s="217"/>
      <c r="BQ23" s="217"/>
      <c r="BR23" s="217"/>
      <c r="BS23" s="217"/>
      <c r="BT23" s="217"/>
      <c r="BU23" s="220"/>
      <c r="BV23" s="214">
        <v>1836737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256</v>
      </c>
      <c r="F24" s="58"/>
      <c r="G24" s="58"/>
      <c r="H24" s="58"/>
      <c r="I24" s="58"/>
      <c r="J24" s="58"/>
      <c r="K24" s="63"/>
      <c r="L24" s="72">
        <v>1</v>
      </c>
      <c r="M24" s="80"/>
      <c r="N24" s="80"/>
      <c r="O24" s="80"/>
      <c r="P24" s="84"/>
      <c r="Q24" s="72">
        <v>8000</v>
      </c>
      <c r="R24" s="80"/>
      <c r="S24" s="80"/>
      <c r="T24" s="80"/>
      <c r="U24" s="80"/>
      <c r="V24" s="84"/>
      <c r="W24" s="134"/>
      <c r="X24" s="34"/>
      <c r="Y24" s="42"/>
      <c r="Z24" s="52" t="s">
        <v>259</v>
      </c>
      <c r="AA24" s="58"/>
      <c r="AB24" s="58"/>
      <c r="AC24" s="58"/>
      <c r="AD24" s="58"/>
      <c r="AE24" s="58"/>
      <c r="AF24" s="58"/>
      <c r="AG24" s="63"/>
      <c r="AH24" s="72">
        <v>175</v>
      </c>
      <c r="AI24" s="80"/>
      <c r="AJ24" s="80"/>
      <c r="AK24" s="80"/>
      <c r="AL24" s="84"/>
      <c r="AM24" s="72">
        <v>534450</v>
      </c>
      <c r="AN24" s="80"/>
      <c r="AO24" s="80"/>
      <c r="AP24" s="80"/>
      <c r="AQ24" s="80"/>
      <c r="AR24" s="84"/>
      <c r="AS24" s="72">
        <v>3054</v>
      </c>
      <c r="AT24" s="80"/>
      <c r="AU24" s="80"/>
      <c r="AV24" s="80"/>
      <c r="AW24" s="80"/>
      <c r="AX24" s="118"/>
      <c r="AY24" s="191" t="s">
        <v>260</v>
      </c>
      <c r="AZ24" s="199"/>
      <c r="BA24" s="199"/>
      <c r="BB24" s="199"/>
      <c r="BC24" s="199"/>
      <c r="BD24" s="199"/>
      <c r="BE24" s="199"/>
      <c r="BF24" s="199"/>
      <c r="BG24" s="199"/>
      <c r="BH24" s="199"/>
      <c r="BI24" s="199"/>
      <c r="BJ24" s="199"/>
      <c r="BK24" s="199"/>
      <c r="BL24" s="199"/>
      <c r="BM24" s="210"/>
      <c r="BN24" s="214">
        <v>2929997</v>
      </c>
      <c r="BO24" s="217"/>
      <c r="BP24" s="217"/>
      <c r="BQ24" s="217"/>
      <c r="BR24" s="217"/>
      <c r="BS24" s="217"/>
      <c r="BT24" s="217"/>
      <c r="BU24" s="220"/>
      <c r="BV24" s="214">
        <v>2508787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262</v>
      </c>
      <c r="F25" s="58"/>
      <c r="G25" s="58"/>
      <c r="H25" s="58"/>
      <c r="I25" s="58"/>
      <c r="J25" s="58"/>
      <c r="K25" s="63"/>
      <c r="L25" s="72">
        <v>1</v>
      </c>
      <c r="M25" s="80"/>
      <c r="N25" s="80"/>
      <c r="O25" s="80"/>
      <c r="P25" s="84"/>
      <c r="Q25" s="72">
        <v>6700</v>
      </c>
      <c r="R25" s="80"/>
      <c r="S25" s="80"/>
      <c r="T25" s="80"/>
      <c r="U25" s="80"/>
      <c r="V25" s="84"/>
      <c r="W25" s="134"/>
      <c r="X25" s="34"/>
      <c r="Y25" s="42"/>
      <c r="Z25" s="52" t="s">
        <v>265</v>
      </c>
      <c r="AA25" s="58"/>
      <c r="AB25" s="58"/>
      <c r="AC25" s="58"/>
      <c r="AD25" s="58"/>
      <c r="AE25" s="58"/>
      <c r="AF25" s="58"/>
      <c r="AG25" s="63"/>
      <c r="AH25" s="72">
        <v>39</v>
      </c>
      <c r="AI25" s="80"/>
      <c r="AJ25" s="80"/>
      <c r="AK25" s="80"/>
      <c r="AL25" s="84"/>
      <c r="AM25" s="72">
        <v>108537</v>
      </c>
      <c r="AN25" s="80"/>
      <c r="AO25" s="80"/>
      <c r="AP25" s="80"/>
      <c r="AQ25" s="80"/>
      <c r="AR25" s="84"/>
      <c r="AS25" s="72">
        <v>2783</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1953575</v>
      </c>
      <c r="BO25" s="216"/>
      <c r="BP25" s="216"/>
      <c r="BQ25" s="216"/>
      <c r="BR25" s="216"/>
      <c r="BS25" s="216"/>
      <c r="BT25" s="216"/>
      <c r="BU25" s="219"/>
      <c r="BV25" s="213">
        <v>1667684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267</v>
      </c>
      <c r="F26" s="58"/>
      <c r="G26" s="58"/>
      <c r="H26" s="58"/>
      <c r="I26" s="58"/>
      <c r="J26" s="58"/>
      <c r="K26" s="63"/>
      <c r="L26" s="72">
        <v>1</v>
      </c>
      <c r="M26" s="80"/>
      <c r="N26" s="80"/>
      <c r="O26" s="80"/>
      <c r="P26" s="84"/>
      <c r="Q26" s="72">
        <v>6250</v>
      </c>
      <c r="R26" s="80"/>
      <c r="S26" s="80"/>
      <c r="T26" s="80"/>
      <c r="U26" s="80"/>
      <c r="V26" s="84"/>
      <c r="W26" s="134"/>
      <c r="X26" s="34"/>
      <c r="Y26" s="42"/>
      <c r="Z26" s="52" t="s">
        <v>268</v>
      </c>
      <c r="AA26" s="143"/>
      <c r="AB26" s="143"/>
      <c r="AC26" s="143"/>
      <c r="AD26" s="143"/>
      <c r="AE26" s="143"/>
      <c r="AF26" s="143"/>
      <c r="AG26" s="161"/>
      <c r="AH26" s="72">
        <v>12</v>
      </c>
      <c r="AI26" s="80"/>
      <c r="AJ26" s="80"/>
      <c r="AK26" s="80"/>
      <c r="AL26" s="84"/>
      <c r="AM26" s="72">
        <v>40332</v>
      </c>
      <c r="AN26" s="80"/>
      <c r="AO26" s="80"/>
      <c r="AP26" s="80"/>
      <c r="AQ26" s="80"/>
      <c r="AR26" s="84"/>
      <c r="AS26" s="72">
        <v>3361</v>
      </c>
      <c r="AT26" s="80"/>
      <c r="AU26" s="80"/>
      <c r="AV26" s="80"/>
      <c r="AW26" s="80"/>
      <c r="AX26" s="118"/>
      <c r="AY26" s="192" t="s">
        <v>269</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270</v>
      </c>
      <c r="F27" s="58"/>
      <c r="G27" s="58"/>
      <c r="H27" s="58"/>
      <c r="I27" s="58"/>
      <c r="J27" s="58"/>
      <c r="K27" s="63"/>
      <c r="L27" s="72">
        <v>1</v>
      </c>
      <c r="M27" s="80"/>
      <c r="N27" s="80"/>
      <c r="O27" s="80"/>
      <c r="P27" s="84"/>
      <c r="Q27" s="72">
        <v>3810</v>
      </c>
      <c r="R27" s="80"/>
      <c r="S27" s="80"/>
      <c r="T27" s="80"/>
      <c r="U27" s="80"/>
      <c r="V27" s="84"/>
      <c r="W27" s="134"/>
      <c r="X27" s="34"/>
      <c r="Y27" s="42"/>
      <c r="Z27" s="52" t="s">
        <v>272</v>
      </c>
      <c r="AA27" s="58"/>
      <c r="AB27" s="58"/>
      <c r="AC27" s="58"/>
      <c r="AD27" s="58"/>
      <c r="AE27" s="58"/>
      <c r="AF27" s="58"/>
      <c r="AG27" s="63"/>
      <c r="AH27" s="72">
        <v>38</v>
      </c>
      <c r="AI27" s="80"/>
      <c r="AJ27" s="80"/>
      <c r="AK27" s="80"/>
      <c r="AL27" s="84"/>
      <c r="AM27" s="72">
        <v>113271</v>
      </c>
      <c r="AN27" s="80"/>
      <c r="AO27" s="80"/>
      <c r="AP27" s="80"/>
      <c r="AQ27" s="80"/>
      <c r="AR27" s="84"/>
      <c r="AS27" s="72">
        <v>2981</v>
      </c>
      <c r="AT27" s="80"/>
      <c r="AU27" s="80"/>
      <c r="AV27" s="80"/>
      <c r="AW27" s="80"/>
      <c r="AX27" s="118"/>
      <c r="AY27" s="193" t="s">
        <v>167</v>
      </c>
      <c r="AZ27" s="200"/>
      <c r="BA27" s="200"/>
      <c r="BB27" s="200"/>
      <c r="BC27" s="200"/>
      <c r="BD27" s="200"/>
      <c r="BE27" s="200"/>
      <c r="BF27" s="200"/>
      <c r="BG27" s="200"/>
      <c r="BH27" s="200"/>
      <c r="BI27" s="200"/>
      <c r="BJ27" s="200"/>
      <c r="BK27" s="200"/>
      <c r="BL27" s="200"/>
      <c r="BM27" s="212"/>
      <c r="BN27" s="215" t="s">
        <v>204</v>
      </c>
      <c r="BO27" s="218"/>
      <c r="BP27" s="218"/>
      <c r="BQ27" s="218"/>
      <c r="BR27" s="218"/>
      <c r="BS27" s="218"/>
      <c r="BT27" s="218"/>
      <c r="BU27" s="221"/>
      <c r="BV27" s="215" t="s">
        <v>204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275</v>
      </c>
      <c r="F28" s="58"/>
      <c r="G28" s="58"/>
      <c r="H28" s="58"/>
      <c r="I28" s="58"/>
      <c r="J28" s="58"/>
      <c r="K28" s="63"/>
      <c r="L28" s="72">
        <v>1</v>
      </c>
      <c r="M28" s="80"/>
      <c r="N28" s="80"/>
      <c r="O28" s="80"/>
      <c r="P28" s="84"/>
      <c r="Q28" s="72">
        <v>3150</v>
      </c>
      <c r="R28" s="80"/>
      <c r="S28" s="80"/>
      <c r="T28" s="80"/>
      <c r="U28" s="80"/>
      <c r="V28" s="84"/>
      <c r="W28" s="134"/>
      <c r="X28" s="34"/>
      <c r="Y28" s="42"/>
      <c r="Z28" s="52" t="s">
        <v>35</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276</v>
      </c>
      <c r="AZ28" s="201"/>
      <c r="BA28" s="201"/>
      <c r="BB28" s="204"/>
      <c r="BC28" s="189" t="s">
        <v>106</v>
      </c>
      <c r="BD28" s="197"/>
      <c r="BE28" s="197"/>
      <c r="BF28" s="197"/>
      <c r="BG28" s="197"/>
      <c r="BH28" s="197"/>
      <c r="BI28" s="197"/>
      <c r="BJ28" s="197"/>
      <c r="BK28" s="197"/>
      <c r="BL28" s="197"/>
      <c r="BM28" s="208"/>
      <c r="BN28" s="213">
        <v>4592977</v>
      </c>
      <c r="BO28" s="216"/>
      <c r="BP28" s="216"/>
      <c r="BQ28" s="216"/>
      <c r="BR28" s="216"/>
      <c r="BS28" s="216"/>
      <c r="BT28" s="216"/>
      <c r="BU28" s="219"/>
      <c r="BV28" s="213">
        <v>4279020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279</v>
      </c>
      <c r="F29" s="58"/>
      <c r="G29" s="58"/>
      <c r="H29" s="58"/>
      <c r="I29" s="58"/>
      <c r="J29" s="58"/>
      <c r="K29" s="63"/>
      <c r="L29" s="72">
        <v>12</v>
      </c>
      <c r="M29" s="80"/>
      <c r="N29" s="80"/>
      <c r="O29" s="80"/>
      <c r="P29" s="84"/>
      <c r="Q29" s="72">
        <v>2840</v>
      </c>
      <c r="R29" s="80"/>
      <c r="S29" s="80"/>
      <c r="T29" s="80"/>
      <c r="U29" s="80"/>
      <c r="V29" s="84"/>
      <c r="W29" s="135"/>
      <c r="X29" s="140"/>
      <c r="Y29" s="142"/>
      <c r="Z29" s="52" t="s">
        <v>282</v>
      </c>
      <c r="AA29" s="58"/>
      <c r="AB29" s="58"/>
      <c r="AC29" s="58"/>
      <c r="AD29" s="58"/>
      <c r="AE29" s="58"/>
      <c r="AF29" s="58"/>
      <c r="AG29" s="63"/>
      <c r="AH29" s="72">
        <v>213</v>
      </c>
      <c r="AI29" s="80"/>
      <c r="AJ29" s="80"/>
      <c r="AK29" s="80"/>
      <c r="AL29" s="84"/>
      <c r="AM29" s="72">
        <v>647721</v>
      </c>
      <c r="AN29" s="80"/>
      <c r="AO29" s="80"/>
      <c r="AP29" s="80"/>
      <c r="AQ29" s="80"/>
      <c r="AR29" s="84"/>
      <c r="AS29" s="72">
        <v>3041</v>
      </c>
      <c r="AT29" s="80"/>
      <c r="AU29" s="80"/>
      <c r="AV29" s="80"/>
      <c r="AW29" s="80"/>
      <c r="AX29" s="118"/>
      <c r="AY29" s="195"/>
      <c r="AZ29" s="202"/>
      <c r="BA29" s="202"/>
      <c r="BB29" s="205"/>
      <c r="BC29" s="190" t="s">
        <v>283</v>
      </c>
      <c r="BD29" s="198"/>
      <c r="BE29" s="198"/>
      <c r="BF29" s="198"/>
      <c r="BG29" s="198"/>
      <c r="BH29" s="198"/>
      <c r="BI29" s="198"/>
      <c r="BJ29" s="198"/>
      <c r="BK29" s="198"/>
      <c r="BL29" s="198"/>
      <c r="BM29" s="209"/>
      <c r="BN29" s="214" t="s">
        <v>204</v>
      </c>
      <c r="BO29" s="217"/>
      <c r="BP29" s="217"/>
      <c r="BQ29" s="217"/>
      <c r="BR29" s="217"/>
      <c r="BS29" s="217"/>
      <c r="BT29" s="217"/>
      <c r="BU29" s="220"/>
      <c r="BV29" s="214" t="s">
        <v>204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286</v>
      </c>
      <c r="X30" s="141"/>
      <c r="Y30" s="141"/>
      <c r="Z30" s="141"/>
      <c r="AA30" s="141"/>
      <c r="AB30" s="141"/>
      <c r="AC30" s="141"/>
      <c r="AD30" s="141"/>
      <c r="AE30" s="141"/>
      <c r="AF30" s="141"/>
      <c r="AG30" s="162"/>
      <c r="AH30" s="150">
        <v>99.2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1123087</v>
      </c>
      <c r="BO30" s="218"/>
      <c r="BP30" s="218"/>
      <c r="BQ30" s="218"/>
      <c r="BR30" s="218"/>
      <c r="BS30" s="218"/>
      <c r="BT30" s="218"/>
      <c r="BU30" s="221"/>
      <c r="BV30" s="215">
        <v>1087275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289</v>
      </c>
      <c r="AN32" s="111"/>
      <c r="AO32" s="111"/>
      <c r="AP32" s="111"/>
      <c r="AQ32" s="111"/>
      <c r="AR32" s="111"/>
      <c r="AS32" s="111"/>
      <c r="AT32" s="111"/>
      <c r="AU32" s="111"/>
      <c r="AV32" s="111"/>
      <c r="AW32" s="111"/>
      <c r="AX32" s="111"/>
      <c r="AY32" s="111"/>
      <c r="AZ32" s="111"/>
      <c r="BA32" s="111"/>
      <c r="BB32" s="111"/>
      <c r="BC32" s="111"/>
      <c r="BE32" s="111" t="s">
        <v>290</v>
      </c>
      <c r="BF32" s="111"/>
      <c r="BG32" s="111"/>
      <c r="BH32" s="111"/>
      <c r="BI32" s="111"/>
      <c r="BJ32" s="111"/>
      <c r="BK32" s="111"/>
      <c r="BL32" s="111"/>
      <c r="BM32" s="111"/>
      <c r="BN32" s="111"/>
      <c r="BO32" s="111"/>
      <c r="BP32" s="111"/>
      <c r="BQ32" s="111"/>
      <c r="BR32" s="111"/>
      <c r="BS32" s="111"/>
      <c r="BT32" s="111"/>
      <c r="BU32" s="111"/>
      <c r="BW32" s="111" t="s">
        <v>291</v>
      </c>
      <c r="BX32" s="111"/>
      <c r="BY32" s="111"/>
      <c r="BZ32" s="111"/>
      <c r="CA32" s="111"/>
      <c r="CB32" s="111"/>
      <c r="CC32" s="111"/>
      <c r="CD32" s="111"/>
      <c r="CE32" s="111"/>
      <c r="CF32" s="111"/>
      <c r="CG32" s="111"/>
      <c r="CH32" s="111"/>
      <c r="CI32" s="111"/>
      <c r="CJ32" s="111"/>
      <c r="CK32" s="111"/>
      <c r="CL32" s="111"/>
      <c r="CM32" s="111"/>
      <c r="CO32" s="111" t="s">
        <v>235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64</v>
      </c>
      <c r="D33" s="37"/>
      <c r="E33" s="54" t="s">
        <v>293</v>
      </c>
      <c r="F33" s="54"/>
      <c r="G33" s="54"/>
      <c r="H33" s="54"/>
      <c r="I33" s="54"/>
      <c r="J33" s="54"/>
      <c r="K33" s="54"/>
      <c r="L33" s="54"/>
      <c r="M33" s="54"/>
      <c r="N33" s="54"/>
      <c r="O33" s="54"/>
      <c r="P33" s="54"/>
      <c r="Q33" s="54"/>
      <c r="R33" s="54"/>
      <c r="S33" s="54"/>
      <c r="T33" s="54"/>
      <c r="U33" s="37" t="s">
        <v>64</v>
      </c>
      <c r="V33" s="37"/>
      <c r="W33" s="54" t="s">
        <v>293</v>
      </c>
      <c r="X33" s="54"/>
      <c r="Y33" s="54"/>
      <c r="Z33" s="54"/>
      <c r="AA33" s="54"/>
      <c r="AB33" s="54"/>
      <c r="AC33" s="54"/>
      <c r="AD33" s="54"/>
      <c r="AE33" s="54"/>
      <c r="AF33" s="54"/>
      <c r="AG33" s="54"/>
      <c r="AH33" s="54"/>
      <c r="AI33" s="54"/>
      <c r="AJ33" s="54"/>
      <c r="AK33" s="54"/>
      <c r="AL33" s="54"/>
      <c r="AM33" s="37" t="s">
        <v>64</v>
      </c>
      <c r="AN33" s="37"/>
      <c r="AO33" s="54" t="s">
        <v>293</v>
      </c>
      <c r="AP33" s="54"/>
      <c r="AQ33" s="54"/>
      <c r="AR33" s="54"/>
      <c r="AS33" s="54"/>
      <c r="AT33" s="54"/>
      <c r="AU33" s="54"/>
      <c r="AV33" s="54"/>
      <c r="AW33" s="54"/>
      <c r="AX33" s="54"/>
      <c r="AY33" s="54"/>
      <c r="AZ33" s="54"/>
      <c r="BA33" s="54"/>
      <c r="BB33" s="54"/>
      <c r="BC33" s="54"/>
      <c r="BD33" s="37"/>
      <c r="BE33" s="54" t="s">
        <v>294</v>
      </c>
      <c r="BF33" s="54"/>
      <c r="BG33" s="54" t="s">
        <v>173</v>
      </c>
      <c r="BH33" s="54"/>
      <c r="BI33" s="54"/>
      <c r="BJ33" s="54"/>
      <c r="BK33" s="54"/>
      <c r="BL33" s="54"/>
      <c r="BM33" s="54"/>
      <c r="BN33" s="54"/>
      <c r="BO33" s="54"/>
      <c r="BP33" s="54"/>
      <c r="BQ33" s="54"/>
      <c r="BR33" s="54"/>
      <c r="BS33" s="54"/>
      <c r="BT33" s="54"/>
      <c r="BU33" s="54"/>
      <c r="BV33" s="37"/>
      <c r="BW33" s="37" t="s">
        <v>294</v>
      </c>
      <c r="BX33" s="37"/>
      <c r="BY33" s="54" t="s">
        <v>113</v>
      </c>
      <c r="BZ33" s="54"/>
      <c r="CA33" s="54"/>
      <c r="CB33" s="54"/>
      <c r="CC33" s="54"/>
      <c r="CD33" s="54"/>
      <c r="CE33" s="54"/>
      <c r="CF33" s="54"/>
      <c r="CG33" s="54"/>
      <c r="CH33" s="54"/>
      <c r="CI33" s="54"/>
      <c r="CJ33" s="54"/>
      <c r="CK33" s="54"/>
      <c r="CL33" s="54"/>
      <c r="CM33" s="54"/>
      <c r="CN33" s="54"/>
      <c r="CO33" s="37" t="s">
        <v>64</v>
      </c>
      <c r="CP33" s="37"/>
      <c r="CQ33" s="54" t="s">
        <v>296</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城南衛生管理組合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久御山町文化スポーツ事業団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介護保険特別会計（保険事業勘定）</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京都府市町村職員退職手当組合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澱川右岸水防事務組合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介護保険特別会計（介護サービス事業勘定）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淀川・木津川水防事務組合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京都府市町村議会議員公務災害補償等組合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京都府自治会館管理組合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京都府後期高齢者医療広域連合（一般会計）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京都府後期高齢者医療広域連合（後期高齢者医療特別会計）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京都地方税機構</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297</v>
      </c>
      <c r="E46" s="1" t="s">
        <v>298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cQix6glDhC/wafsXqortx+1juuguZXql+HP4Q/rA/OZqBGzxHruB3WaOu44grKJGTEoT0tNdslAnis51UdgOw==" saltValue="/mvG8SYAc2XoGxX0ADEME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G28"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18</v>
      </c>
      <c r="F33" s="877" t="s">
        <v>541</v>
      </c>
      <c r="G33" s="880" t="s">
        <v>542</v>
      </c>
      <c r="H33" s="880" t="s">
        <v>543</v>
      </c>
      <c r="I33" s="880" t="s">
        <v>263</v>
      </c>
      <c r="J33" s="883" t="s">
        <v>544</v>
      </c>
      <c r="K33" s="861"/>
      <c r="L33" s="861"/>
      <c r="M33" s="861"/>
      <c r="N33" s="861"/>
      <c r="O33" s="861"/>
      <c r="P33" s="861"/>
    </row>
    <row r="34" spans="1:16" ht="39" customHeight="1">
      <c r="A34" s="861"/>
      <c r="B34" s="863"/>
      <c r="C34" s="869" t="s">
        <v>362</v>
      </c>
      <c r="D34" s="869"/>
      <c r="E34" s="874"/>
      <c r="F34" s="878">
        <v>5.44</v>
      </c>
      <c r="G34" s="881">
        <v>7.91</v>
      </c>
      <c r="H34" s="881">
        <v>8.51</v>
      </c>
      <c r="I34" s="881">
        <v>9.35</v>
      </c>
      <c r="J34" s="884">
        <v>10.76</v>
      </c>
      <c r="K34" s="861"/>
      <c r="L34" s="861"/>
      <c r="M34" s="861"/>
      <c r="N34" s="861"/>
      <c r="O34" s="861"/>
      <c r="P34" s="861"/>
    </row>
    <row r="35" spans="1:16" ht="39" customHeight="1">
      <c r="A35" s="861"/>
      <c r="B35" s="864"/>
      <c r="C35" s="870" t="s">
        <v>463</v>
      </c>
      <c r="D35" s="870"/>
      <c r="E35" s="875"/>
      <c r="F35" s="879">
        <v>5.67</v>
      </c>
      <c r="G35" s="882">
        <v>8.0399999999999991</v>
      </c>
      <c r="H35" s="882">
        <v>7.1</v>
      </c>
      <c r="I35" s="882">
        <v>6.91</v>
      </c>
      <c r="J35" s="885">
        <v>8.9499999999999993</v>
      </c>
      <c r="K35" s="861"/>
      <c r="L35" s="861"/>
      <c r="M35" s="861"/>
      <c r="N35" s="861"/>
      <c r="O35" s="861"/>
      <c r="P35" s="861"/>
    </row>
    <row r="36" spans="1:16" ht="39" customHeight="1">
      <c r="A36" s="861"/>
      <c r="B36" s="864"/>
      <c r="C36" s="870" t="s">
        <v>475</v>
      </c>
      <c r="D36" s="870"/>
      <c r="E36" s="875"/>
      <c r="F36" s="879">
        <v>9.23</v>
      </c>
      <c r="G36" s="882">
        <v>9.16</v>
      </c>
      <c r="H36" s="882">
        <v>7.46</v>
      </c>
      <c r="I36" s="882">
        <v>6.31</v>
      </c>
      <c r="J36" s="885">
        <v>5.35</v>
      </c>
      <c r="K36" s="861"/>
      <c r="L36" s="861"/>
      <c r="M36" s="861"/>
      <c r="N36" s="861"/>
      <c r="O36" s="861"/>
      <c r="P36" s="861"/>
    </row>
    <row r="37" spans="1:16" ht="39" customHeight="1">
      <c r="A37" s="861"/>
      <c r="B37" s="864"/>
      <c r="C37" s="870" t="s">
        <v>209</v>
      </c>
      <c r="D37" s="870"/>
      <c r="E37" s="875"/>
      <c r="F37" s="879">
        <v>1.03</v>
      </c>
      <c r="G37" s="882">
        <v>1.89</v>
      </c>
      <c r="H37" s="882">
        <v>1.86</v>
      </c>
      <c r="I37" s="882">
        <v>1.38</v>
      </c>
      <c r="J37" s="885">
        <v>0.7</v>
      </c>
      <c r="K37" s="861"/>
      <c r="L37" s="861"/>
      <c r="M37" s="861"/>
      <c r="N37" s="861"/>
      <c r="O37" s="861"/>
      <c r="P37" s="861"/>
    </row>
    <row r="38" spans="1:16" ht="39" customHeight="1">
      <c r="A38" s="861"/>
      <c r="B38" s="864"/>
      <c r="C38" s="870" t="s">
        <v>472</v>
      </c>
      <c r="D38" s="870"/>
      <c r="E38" s="875"/>
      <c r="F38" s="879">
        <v>0.22</v>
      </c>
      <c r="G38" s="882">
        <v>0.88</v>
      </c>
      <c r="H38" s="882">
        <v>0.21</v>
      </c>
      <c r="I38" s="882">
        <v>0.34</v>
      </c>
      <c r="J38" s="885">
        <v>0.48</v>
      </c>
      <c r="K38" s="861"/>
      <c r="L38" s="861"/>
      <c r="M38" s="861"/>
      <c r="N38" s="861"/>
      <c r="O38" s="861"/>
      <c r="P38" s="861"/>
    </row>
    <row r="39" spans="1:16" ht="39" customHeight="1">
      <c r="A39" s="861"/>
      <c r="B39" s="864"/>
      <c r="C39" s="870" t="s">
        <v>230</v>
      </c>
      <c r="D39" s="870"/>
      <c r="E39" s="875"/>
      <c r="F39" s="879">
        <v>0.25</v>
      </c>
      <c r="G39" s="882">
        <v>0.28000000000000003</v>
      </c>
      <c r="H39" s="882">
        <v>0.27</v>
      </c>
      <c r="I39" s="882">
        <v>0.28999999999999998</v>
      </c>
      <c r="J39" s="885">
        <v>0.3</v>
      </c>
      <c r="K39" s="861"/>
      <c r="L39" s="861"/>
      <c r="M39" s="861"/>
      <c r="N39" s="861"/>
      <c r="O39" s="861"/>
      <c r="P39" s="861"/>
    </row>
    <row r="40" spans="1:16" ht="39" customHeight="1">
      <c r="A40" s="861"/>
      <c r="B40" s="864"/>
      <c r="C40" s="870" t="s">
        <v>473</v>
      </c>
      <c r="D40" s="870"/>
      <c r="E40" s="875"/>
      <c r="F40" s="879" t="s">
        <v>204</v>
      </c>
      <c r="G40" s="882" t="s">
        <v>204</v>
      </c>
      <c r="H40" s="882">
        <v>4.e-002</v>
      </c>
      <c r="I40" s="882">
        <v>0.1</v>
      </c>
      <c r="J40" s="885">
        <v>0.14000000000000001</v>
      </c>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545</v>
      </c>
      <c r="D42" s="870"/>
      <c r="E42" s="875"/>
      <c r="F42" s="879" t="s">
        <v>204</v>
      </c>
      <c r="G42" s="882" t="s">
        <v>204</v>
      </c>
      <c r="H42" s="882" t="s">
        <v>204</v>
      </c>
      <c r="I42" s="882" t="s">
        <v>204</v>
      </c>
      <c r="J42" s="885" t="s">
        <v>204</v>
      </c>
      <c r="K42" s="861"/>
      <c r="L42" s="861"/>
      <c r="M42" s="861"/>
      <c r="N42" s="861"/>
      <c r="O42" s="861"/>
      <c r="P42" s="861"/>
    </row>
    <row r="43" spans="1:16" ht="39" customHeight="1">
      <c r="A43" s="861"/>
      <c r="B43" s="866"/>
      <c r="C43" s="871" t="s">
        <v>311</v>
      </c>
      <c r="D43" s="871"/>
      <c r="E43" s="876"/>
      <c r="F43" s="851" t="s">
        <v>204</v>
      </c>
      <c r="G43" s="855" t="s">
        <v>204</v>
      </c>
      <c r="H43" s="855" t="s">
        <v>204</v>
      </c>
      <c r="I43" s="855" t="s">
        <v>204</v>
      </c>
      <c r="J43" s="860" t="s">
        <v>204</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1e+fQ5XcgCy0k6trhowkD4pdzYYsRmDfcZlbyXde+zsKYCo07Dqd5SdRr2UDOoyP4uvulyTv4TsMtreboAifEw==" saltValue="qhYzAMeFH+N1hw/es5+rD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verticalCentered="1"/>
  <pageMargins left="0" right="0" top="0"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H52"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21</v>
      </c>
      <c r="P43" s="734"/>
      <c r="Q43" s="734"/>
      <c r="R43" s="734"/>
      <c r="S43" s="734"/>
      <c r="T43" s="734"/>
      <c r="U43" s="734"/>
    </row>
    <row r="44" spans="1:21" ht="30.75" customHeight="1">
      <c r="A44" s="734"/>
      <c r="B44" s="886" t="s">
        <v>22</v>
      </c>
      <c r="C44" s="900"/>
      <c r="D44" s="900"/>
      <c r="E44" s="919"/>
      <c r="F44" s="919"/>
      <c r="G44" s="919"/>
      <c r="H44" s="919"/>
      <c r="I44" s="919"/>
      <c r="J44" s="928" t="s">
        <v>18</v>
      </c>
      <c r="K44" s="936" t="s">
        <v>541</v>
      </c>
      <c r="L44" s="945" t="s">
        <v>542</v>
      </c>
      <c r="M44" s="945" t="s">
        <v>543</v>
      </c>
      <c r="N44" s="945" t="s">
        <v>263</v>
      </c>
      <c r="O44" s="954" t="s">
        <v>544</v>
      </c>
      <c r="P44" s="734"/>
      <c r="Q44" s="734"/>
      <c r="R44" s="734"/>
      <c r="S44" s="734"/>
      <c r="T44" s="734"/>
      <c r="U44" s="734"/>
    </row>
    <row r="45" spans="1:21" ht="30.75" customHeight="1">
      <c r="A45" s="734"/>
      <c r="B45" s="887" t="s">
        <v>26</v>
      </c>
      <c r="C45" s="901"/>
      <c r="D45" s="911"/>
      <c r="E45" s="920" t="s">
        <v>24</v>
      </c>
      <c r="F45" s="920"/>
      <c r="G45" s="920"/>
      <c r="H45" s="920"/>
      <c r="I45" s="920"/>
      <c r="J45" s="929"/>
      <c r="K45" s="937">
        <v>354</v>
      </c>
      <c r="L45" s="946">
        <v>419</v>
      </c>
      <c r="M45" s="946">
        <v>436</v>
      </c>
      <c r="N45" s="946">
        <v>414</v>
      </c>
      <c r="O45" s="955">
        <v>425</v>
      </c>
      <c r="P45" s="734"/>
      <c r="Q45" s="734"/>
      <c r="R45" s="734"/>
      <c r="S45" s="734"/>
      <c r="T45" s="734"/>
      <c r="U45" s="734"/>
    </row>
    <row r="46" spans="1:21" ht="30.75" customHeight="1">
      <c r="A46" s="734"/>
      <c r="B46" s="888"/>
      <c r="C46" s="902"/>
      <c r="D46" s="912"/>
      <c r="E46" s="921" t="s">
        <v>29</v>
      </c>
      <c r="F46" s="921"/>
      <c r="G46" s="921"/>
      <c r="H46" s="921"/>
      <c r="I46" s="921"/>
      <c r="J46" s="930"/>
      <c r="K46" s="938" t="s">
        <v>204</v>
      </c>
      <c r="L46" s="947" t="s">
        <v>204</v>
      </c>
      <c r="M46" s="947" t="s">
        <v>204</v>
      </c>
      <c r="N46" s="947" t="s">
        <v>204</v>
      </c>
      <c r="O46" s="956" t="s">
        <v>204</v>
      </c>
      <c r="P46" s="734"/>
      <c r="Q46" s="734"/>
      <c r="R46" s="734"/>
      <c r="S46" s="734"/>
      <c r="T46" s="734"/>
      <c r="U46" s="734"/>
    </row>
    <row r="47" spans="1:21" ht="30.75" customHeight="1">
      <c r="A47" s="734"/>
      <c r="B47" s="888"/>
      <c r="C47" s="902"/>
      <c r="D47" s="912"/>
      <c r="E47" s="921" t="s">
        <v>33</v>
      </c>
      <c r="F47" s="921"/>
      <c r="G47" s="921"/>
      <c r="H47" s="921"/>
      <c r="I47" s="921"/>
      <c r="J47" s="930"/>
      <c r="K47" s="938" t="s">
        <v>204</v>
      </c>
      <c r="L47" s="947" t="s">
        <v>204</v>
      </c>
      <c r="M47" s="947" t="s">
        <v>204</v>
      </c>
      <c r="N47" s="947" t="s">
        <v>204</v>
      </c>
      <c r="O47" s="956" t="s">
        <v>204</v>
      </c>
      <c r="P47" s="734"/>
      <c r="Q47" s="734"/>
      <c r="R47" s="734"/>
      <c r="S47" s="734"/>
      <c r="T47" s="734"/>
      <c r="U47" s="734"/>
    </row>
    <row r="48" spans="1:21" ht="30.75" customHeight="1">
      <c r="A48" s="734"/>
      <c r="B48" s="888"/>
      <c r="C48" s="902"/>
      <c r="D48" s="912"/>
      <c r="E48" s="921" t="s">
        <v>36</v>
      </c>
      <c r="F48" s="921"/>
      <c r="G48" s="921"/>
      <c r="H48" s="921"/>
      <c r="I48" s="921"/>
      <c r="J48" s="930"/>
      <c r="K48" s="938">
        <v>32</v>
      </c>
      <c r="L48" s="947">
        <v>24</v>
      </c>
      <c r="M48" s="947">
        <v>92</v>
      </c>
      <c r="N48" s="947">
        <v>93</v>
      </c>
      <c r="O48" s="956">
        <v>90</v>
      </c>
      <c r="P48" s="734"/>
      <c r="Q48" s="734"/>
      <c r="R48" s="734"/>
      <c r="S48" s="734"/>
      <c r="T48" s="734"/>
      <c r="U48" s="734"/>
    </row>
    <row r="49" spans="1:21" ht="30.75" customHeight="1">
      <c r="A49" s="734"/>
      <c r="B49" s="888"/>
      <c r="C49" s="902"/>
      <c r="D49" s="912"/>
      <c r="E49" s="921" t="s">
        <v>0</v>
      </c>
      <c r="F49" s="921"/>
      <c r="G49" s="921"/>
      <c r="H49" s="921"/>
      <c r="I49" s="921"/>
      <c r="J49" s="930"/>
      <c r="K49" s="938">
        <v>41</v>
      </c>
      <c r="L49" s="947">
        <v>32</v>
      </c>
      <c r="M49" s="947">
        <v>33</v>
      </c>
      <c r="N49" s="947">
        <v>33</v>
      </c>
      <c r="O49" s="956">
        <v>34</v>
      </c>
      <c r="P49" s="734"/>
      <c r="Q49" s="734"/>
      <c r="R49" s="734"/>
      <c r="S49" s="734"/>
      <c r="T49" s="734"/>
      <c r="U49" s="734"/>
    </row>
    <row r="50" spans="1:21" ht="30.75" customHeight="1">
      <c r="A50" s="734"/>
      <c r="B50" s="888"/>
      <c r="C50" s="902"/>
      <c r="D50" s="912"/>
      <c r="E50" s="921" t="s">
        <v>41</v>
      </c>
      <c r="F50" s="921"/>
      <c r="G50" s="921"/>
      <c r="H50" s="921"/>
      <c r="I50" s="921"/>
      <c r="J50" s="930"/>
      <c r="K50" s="938" t="s">
        <v>204</v>
      </c>
      <c r="L50" s="947" t="s">
        <v>204</v>
      </c>
      <c r="M50" s="947" t="s">
        <v>204</v>
      </c>
      <c r="N50" s="947" t="s">
        <v>204</v>
      </c>
      <c r="O50" s="956" t="s">
        <v>204</v>
      </c>
      <c r="P50" s="734"/>
      <c r="Q50" s="734"/>
      <c r="R50" s="734"/>
      <c r="S50" s="734"/>
      <c r="T50" s="734"/>
      <c r="U50" s="734"/>
    </row>
    <row r="51" spans="1:21" ht="30.75" customHeight="1">
      <c r="A51" s="734"/>
      <c r="B51" s="889"/>
      <c r="C51" s="903"/>
      <c r="D51" s="913"/>
      <c r="E51" s="921" t="s">
        <v>43</v>
      </c>
      <c r="F51" s="921"/>
      <c r="G51" s="921"/>
      <c r="H51" s="921"/>
      <c r="I51" s="921"/>
      <c r="J51" s="930"/>
      <c r="K51" s="938" t="s">
        <v>204</v>
      </c>
      <c r="L51" s="947" t="s">
        <v>204</v>
      </c>
      <c r="M51" s="947" t="s">
        <v>204</v>
      </c>
      <c r="N51" s="947" t="s">
        <v>204</v>
      </c>
      <c r="O51" s="956" t="s">
        <v>204</v>
      </c>
      <c r="P51" s="734"/>
      <c r="Q51" s="734"/>
      <c r="R51" s="734"/>
      <c r="S51" s="734"/>
      <c r="T51" s="734"/>
      <c r="U51" s="734"/>
    </row>
    <row r="52" spans="1:21" ht="30.75" customHeight="1">
      <c r="A52" s="734"/>
      <c r="B52" s="890" t="s">
        <v>48</v>
      </c>
      <c r="C52" s="904"/>
      <c r="D52" s="913"/>
      <c r="E52" s="921" t="s">
        <v>50</v>
      </c>
      <c r="F52" s="921"/>
      <c r="G52" s="921"/>
      <c r="H52" s="921"/>
      <c r="I52" s="921"/>
      <c r="J52" s="930"/>
      <c r="K52" s="938">
        <v>471</v>
      </c>
      <c r="L52" s="947">
        <v>442</v>
      </c>
      <c r="M52" s="947">
        <v>500</v>
      </c>
      <c r="N52" s="947">
        <v>465</v>
      </c>
      <c r="O52" s="956">
        <v>434</v>
      </c>
      <c r="P52" s="734"/>
      <c r="Q52" s="734"/>
      <c r="R52" s="734"/>
      <c r="S52" s="734"/>
      <c r="T52" s="734"/>
      <c r="U52" s="734"/>
    </row>
    <row r="53" spans="1:21" ht="30.75" customHeight="1">
      <c r="A53" s="734"/>
      <c r="B53" s="891" t="s">
        <v>52</v>
      </c>
      <c r="C53" s="905"/>
      <c r="D53" s="914"/>
      <c r="E53" s="922" t="s">
        <v>55</v>
      </c>
      <c r="F53" s="922"/>
      <c r="G53" s="922"/>
      <c r="H53" s="922"/>
      <c r="I53" s="922"/>
      <c r="J53" s="931"/>
      <c r="K53" s="939">
        <v>-44</v>
      </c>
      <c r="L53" s="948">
        <v>33</v>
      </c>
      <c r="M53" s="948">
        <v>61</v>
      </c>
      <c r="N53" s="948">
        <v>75</v>
      </c>
      <c r="O53" s="957">
        <v>115</v>
      </c>
      <c r="P53" s="734"/>
      <c r="Q53" s="734"/>
      <c r="R53" s="734"/>
      <c r="S53" s="734"/>
      <c r="T53" s="734"/>
      <c r="U53" s="734"/>
    </row>
    <row r="54" spans="1:21" ht="24" customHeight="1">
      <c r="A54" s="734"/>
      <c r="B54" s="892"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8</v>
      </c>
      <c r="C56" s="906"/>
      <c r="D56" s="906"/>
      <c r="E56" s="906"/>
      <c r="F56" s="906"/>
      <c r="G56" s="906"/>
      <c r="H56" s="906"/>
      <c r="I56" s="906"/>
      <c r="J56" s="906"/>
      <c r="K56" s="940"/>
      <c r="L56" s="940"/>
      <c r="M56" s="940"/>
      <c r="N56" s="940"/>
      <c r="O56" s="958" t="s">
        <v>27</v>
      </c>
      <c r="P56" s="734"/>
      <c r="Q56" s="734"/>
      <c r="R56" s="734"/>
      <c r="S56" s="734"/>
      <c r="T56" s="734"/>
      <c r="U56" s="734"/>
    </row>
    <row r="57" spans="1:21" ht="31.5" customHeight="1">
      <c r="A57" s="734"/>
      <c r="B57" s="894"/>
      <c r="C57" s="907"/>
      <c r="D57" s="907"/>
      <c r="E57" s="923"/>
      <c r="F57" s="923"/>
      <c r="G57" s="923"/>
      <c r="H57" s="923"/>
      <c r="I57" s="923"/>
      <c r="J57" s="932" t="s">
        <v>18</v>
      </c>
      <c r="K57" s="941" t="s">
        <v>541</v>
      </c>
      <c r="L57" s="949" t="s">
        <v>542</v>
      </c>
      <c r="M57" s="949" t="s">
        <v>543</v>
      </c>
      <c r="N57" s="949" t="s">
        <v>263</v>
      </c>
      <c r="O57" s="959" t="s">
        <v>544</v>
      </c>
      <c r="P57" s="734"/>
      <c r="Q57" s="734"/>
      <c r="R57" s="734"/>
      <c r="S57" s="734"/>
      <c r="T57" s="734"/>
      <c r="U57" s="734"/>
    </row>
    <row r="58" spans="1:21" ht="31.5" customHeight="1">
      <c r="B58" s="895" t="s">
        <v>61</v>
      </c>
      <c r="C58" s="908"/>
      <c r="D58" s="915" t="s">
        <v>67</v>
      </c>
      <c r="E58" s="924"/>
      <c r="F58" s="924"/>
      <c r="G58" s="924"/>
      <c r="H58" s="924"/>
      <c r="I58" s="924"/>
      <c r="J58" s="933"/>
      <c r="K58" s="942"/>
      <c r="L58" s="950"/>
      <c r="M58" s="950"/>
      <c r="N58" s="950"/>
      <c r="O58" s="960"/>
    </row>
    <row r="59" spans="1:21" ht="31.5" customHeight="1">
      <c r="B59" s="896"/>
      <c r="C59" s="909"/>
      <c r="D59" s="916" t="s">
        <v>15</v>
      </c>
      <c r="E59" s="925"/>
      <c r="F59" s="925"/>
      <c r="G59" s="925"/>
      <c r="H59" s="925"/>
      <c r="I59" s="925"/>
      <c r="J59" s="934"/>
      <c r="K59" s="943"/>
      <c r="L59" s="951"/>
      <c r="M59" s="951"/>
      <c r="N59" s="951"/>
      <c r="O59" s="961"/>
    </row>
    <row r="60" spans="1:21" ht="31.5" customHeight="1">
      <c r="B60" s="897"/>
      <c r="C60" s="910"/>
      <c r="D60" s="917" t="s">
        <v>68</v>
      </c>
      <c r="E60" s="926"/>
      <c r="F60" s="926"/>
      <c r="G60" s="926"/>
      <c r="H60" s="926"/>
      <c r="I60" s="926"/>
      <c r="J60" s="935"/>
      <c r="K60" s="944"/>
      <c r="L60" s="952"/>
      <c r="M60" s="952"/>
      <c r="N60" s="952"/>
      <c r="O60" s="962"/>
    </row>
    <row r="61" spans="1:21" ht="24" customHeight="1">
      <c r="B61" s="898"/>
      <c r="C61" s="898"/>
      <c r="D61" s="918" t="s">
        <v>49</v>
      </c>
      <c r="E61" s="927"/>
      <c r="F61" s="927"/>
      <c r="G61" s="927"/>
      <c r="H61" s="927"/>
      <c r="I61" s="927"/>
      <c r="J61" s="927"/>
      <c r="K61" s="927"/>
      <c r="L61" s="927"/>
      <c r="M61" s="927"/>
      <c r="N61" s="927"/>
      <c r="O61" s="927"/>
    </row>
    <row r="62" spans="1:21" ht="24" customHeight="1">
      <c r="B62" s="899"/>
      <c r="C62" s="899"/>
      <c r="D62" s="918" t="s">
        <v>42</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dUfq3HZWNj0j1tVhLjLjGhwC7ks8b17TZ5dWHsrjgAAi+SxhoLa7LTiiYu+0o8y3JAfC7bNpkTnpJdXy0Zodvw==" saltValue="x6mmTOKtV36TwWffAIZYf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verticalCentered="1"/>
  <pageMargins left="0" right="0" top="0" bottom="0" header="0" footer="0"/>
  <pageSetup paperSize="8" scale="77"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F22"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21</v>
      </c>
    </row>
    <row r="40" spans="2:13" ht="27.75" customHeight="1">
      <c r="B40" s="886" t="s">
        <v>22</v>
      </c>
      <c r="C40" s="900"/>
      <c r="D40" s="900"/>
      <c r="E40" s="919"/>
      <c r="F40" s="919"/>
      <c r="G40" s="919"/>
      <c r="H40" s="928" t="s">
        <v>18</v>
      </c>
      <c r="I40" s="936" t="s">
        <v>541</v>
      </c>
      <c r="J40" s="945" t="s">
        <v>542</v>
      </c>
      <c r="K40" s="945" t="s">
        <v>543</v>
      </c>
      <c r="L40" s="945" t="s">
        <v>263</v>
      </c>
      <c r="M40" s="978" t="s">
        <v>544</v>
      </c>
    </row>
    <row r="41" spans="2:13" ht="27.75" customHeight="1">
      <c r="B41" s="887" t="s">
        <v>38</v>
      </c>
      <c r="C41" s="901"/>
      <c r="D41" s="911"/>
      <c r="E41" s="967" t="s">
        <v>59</v>
      </c>
      <c r="F41" s="967"/>
      <c r="G41" s="967"/>
      <c r="H41" s="973"/>
      <c r="I41" s="937">
        <v>3653</v>
      </c>
      <c r="J41" s="946">
        <v>3656</v>
      </c>
      <c r="K41" s="946">
        <v>3517</v>
      </c>
      <c r="L41" s="946">
        <v>3046</v>
      </c>
      <c r="M41" s="955">
        <v>3345</v>
      </c>
    </row>
    <row r="42" spans="2:13" ht="27.75" customHeight="1">
      <c r="B42" s="888"/>
      <c r="C42" s="902"/>
      <c r="D42" s="912"/>
      <c r="E42" s="968" t="s">
        <v>74</v>
      </c>
      <c r="F42" s="968"/>
      <c r="G42" s="968"/>
      <c r="H42" s="974"/>
      <c r="I42" s="938" t="s">
        <v>204</v>
      </c>
      <c r="J42" s="947" t="s">
        <v>204</v>
      </c>
      <c r="K42" s="947" t="s">
        <v>204</v>
      </c>
      <c r="L42" s="947" t="s">
        <v>204</v>
      </c>
      <c r="M42" s="956" t="s">
        <v>204</v>
      </c>
    </row>
    <row r="43" spans="2:13" ht="27.75" customHeight="1">
      <c r="B43" s="888"/>
      <c r="C43" s="902"/>
      <c r="D43" s="912"/>
      <c r="E43" s="968" t="s">
        <v>76</v>
      </c>
      <c r="F43" s="968"/>
      <c r="G43" s="968"/>
      <c r="H43" s="974"/>
      <c r="I43" s="938">
        <v>257</v>
      </c>
      <c r="J43" s="947">
        <v>218</v>
      </c>
      <c r="K43" s="947">
        <v>365</v>
      </c>
      <c r="L43" s="947">
        <v>561</v>
      </c>
      <c r="M43" s="956">
        <v>766</v>
      </c>
    </row>
    <row r="44" spans="2:13" ht="27.75" customHeight="1">
      <c r="B44" s="888"/>
      <c r="C44" s="902"/>
      <c r="D44" s="912"/>
      <c r="E44" s="968" t="s">
        <v>78</v>
      </c>
      <c r="F44" s="968"/>
      <c r="G44" s="968"/>
      <c r="H44" s="974"/>
      <c r="I44" s="938">
        <v>356</v>
      </c>
      <c r="J44" s="947">
        <v>338</v>
      </c>
      <c r="K44" s="947">
        <v>334</v>
      </c>
      <c r="L44" s="947">
        <v>348</v>
      </c>
      <c r="M44" s="956">
        <v>334</v>
      </c>
    </row>
    <row r="45" spans="2:13" ht="27.75" customHeight="1">
      <c r="B45" s="888"/>
      <c r="C45" s="902"/>
      <c r="D45" s="912"/>
      <c r="E45" s="968" t="s">
        <v>80</v>
      </c>
      <c r="F45" s="968"/>
      <c r="G45" s="968"/>
      <c r="H45" s="974"/>
      <c r="I45" s="938">
        <v>1302</v>
      </c>
      <c r="J45" s="947">
        <v>1256</v>
      </c>
      <c r="K45" s="947">
        <v>1205</v>
      </c>
      <c r="L45" s="947">
        <v>1228</v>
      </c>
      <c r="M45" s="956">
        <v>1197</v>
      </c>
    </row>
    <row r="46" spans="2:13" ht="27.75" customHeight="1">
      <c r="B46" s="888"/>
      <c r="C46" s="902"/>
      <c r="D46" s="913"/>
      <c r="E46" s="968" t="s">
        <v>79</v>
      </c>
      <c r="F46" s="968"/>
      <c r="G46" s="968"/>
      <c r="H46" s="974"/>
      <c r="I46" s="938" t="s">
        <v>204</v>
      </c>
      <c r="J46" s="947" t="s">
        <v>204</v>
      </c>
      <c r="K46" s="947" t="s">
        <v>204</v>
      </c>
      <c r="L46" s="947" t="s">
        <v>204</v>
      </c>
      <c r="M46" s="956" t="s">
        <v>204</v>
      </c>
    </row>
    <row r="47" spans="2:13" ht="27.75" customHeight="1">
      <c r="B47" s="888"/>
      <c r="C47" s="902"/>
      <c r="D47" s="965"/>
      <c r="E47" s="969" t="s">
        <v>82</v>
      </c>
      <c r="F47" s="972"/>
      <c r="G47" s="972"/>
      <c r="H47" s="975"/>
      <c r="I47" s="938" t="s">
        <v>204</v>
      </c>
      <c r="J47" s="947" t="s">
        <v>204</v>
      </c>
      <c r="K47" s="947" t="s">
        <v>204</v>
      </c>
      <c r="L47" s="947" t="s">
        <v>204</v>
      </c>
      <c r="M47" s="956" t="s">
        <v>204</v>
      </c>
    </row>
    <row r="48" spans="2:13" ht="27.75" customHeight="1">
      <c r="B48" s="888"/>
      <c r="C48" s="902"/>
      <c r="D48" s="912"/>
      <c r="E48" s="968" t="s">
        <v>89</v>
      </c>
      <c r="F48" s="968"/>
      <c r="G48" s="968"/>
      <c r="H48" s="974"/>
      <c r="I48" s="938" t="s">
        <v>204</v>
      </c>
      <c r="J48" s="947" t="s">
        <v>204</v>
      </c>
      <c r="K48" s="947" t="s">
        <v>204</v>
      </c>
      <c r="L48" s="947" t="s">
        <v>204</v>
      </c>
      <c r="M48" s="956" t="s">
        <v>204</v>
      </c>
    </row>
    <row r="49" spans="2:13" ht="27.75" customHeight="1">
      <c r="B49" s="889"/>
      <c r="C49" s="903"/>
      <c r="D49" s="912"/>
      <c r="E49" s="968" t="s">
        <v>93</v>
      </c>
      <c r="F49" s="968"/>
      <c r="G49" s="968"/>
      <c r="H49" s="974"/>
      <c r="I49" s="938" t="s">
        <v>204</v>
      </c>
      <c r="J49" s="947" t="s">
        <v>204</v>
      </c>
      <c r="K49" s="947" t="s">
        <v>204</v>
      </c>
      <c r="L49" s="947" t="s">
        <v>204</v>
      </c>
      <c r="M49" s="956" t="s">
        <v>204</v>
      </c>
    </row>
    <row r="50" spans="2:13" ht="27.75" customHeight="1">
      <c r="B50" s="963" t="s">
        <v>95</v>
      </c>
      <c r="C50" s="964"/>
      <c r="D50" s="966"/>
      <c r="E50" s="968" t="s">
        <v>96</v>
      </c>
      <c r="F50" s="968"/>
      <c r="G50" s="968"/>
      <c r="H50" s="974"/>
      <c r="I50" s="938">
        <v>3403</v>
      </c>
      <c r="J50" s="947">
        <v>3925</v>
      </c>
      <c r="K50" s="947">
        <v>4620</v>
      </c>
      <c r="L50" s="947">
        <v>5366</v>
      </c>
      <c r="M50" s="956">
        <v>5716</v>
      </c>
    </row>
    <row r="51" spans="2:13" ht="27.75" customHeight="1">
      <c r="B51" s="888"/>
      <c r="C51" s="902"/>
      <c r="D51" s="912"/>
      <c r="E51" s="968" t="s">
        <v>98</v>
      </c>
      <c r="F51" s="968"/>
      <c r="G51" s="968"/>
      <c r="H51" s="974"/>
      <c r="I51" s="938">
        <v>646</v>
      </c>
      <c r="J51" s="947">
        <v>618</v>
      </c>
      <c r="K51" s="947">
        <v>892</v>
      </c>
      <c r="L51" s="947">
        <v>861</v>
      </c>
      <c r="M51" s="956">
        <v>1024</v>
      </c>
    </row>
    <row r="52" spans="2:13" ht="27.75" customHeight="1">
      <c r="B52" s="889"/>
      <c r="C52" s="903"/>
      <c r="D52" s="912"/>
      <c r="E52" s="968" t="s">
        <v>45</v>
      </c>
      <c r="F52" s="968"/>
      <c r="G52" s="968"/>
      <c r="H52" s="974"/>
      <c r="I52" s="938">
        <v>2956</v>
      </c>
      <c r="J52" s="947">
        <v>2744</v>
      </c>
      <c r="K52" s="947">
        <v>2484</v>
      </c>
      <c r="L52" s="947">
        <v>2671</v>
      </c>
      <c r="M52" s="956">
        <v>2546</v>
      </c>
    </row>
    <row r="53" spans="2:13" ht="27.75" customHeight="1">
      <c r="B53" s="891" t="s">
        <v>52</v>
      </c>
      <c r="C53" s="905"/>
      <c r="D53" s="914"/>
      <c r="E53" s="970" t="s">
        <v>102</v>
      </c>
      <c r="F53" s="970"/>
      <c r="G53" s="970"/>
      <c r="H53" s="976"/>
      <c r="I53" s="939">
        <v>-1438</v>
      </c>
      <c r="J53" s="948">
        <v>-1821</v>
      </c>
      <c r="K53" s="948">
        <v>-2575</v>
      </c>
      <c r="L53" s="948">
        <v>-3715</v>
      </c>
      <c r="M53" s="957">
        <v>-3644</v>
      </c>
    </row>
    <row r="54" spans="2:13" ht="27.75" customHeight="1">
      <c r="B54" s="892"/>
      <c r="C54" s="867"/>
      <c r="D54" s="867"/>
      <c r="E54" s="971"/>
      <c r="F54" s="971"/>
      <c r="G54" s="971"/>
      <c r="H54" s="971"/>
      <c r="I54" s="977"/>
      <c r="J54" s="977"/>
      <c r="K54" s="977"/>
      <c r="L54" s="977"/>
      <c r="M54" s="977"/>
    </row>
    <row r="55" spans="2:13"/>
  </sheetData>
  <sheetProtection algorithmName="SHA-512" hashValue="Q880+OAFXrIH2+fSvItpnW96AUF2AsKAmM3z5mm3so0tEwMuq6MVuAjf6QqagMM6wG11mHS3JKazIk/A71KpnQ==" saltValue="6hw3ljW94LCAJTHgFD/KZ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verticalCentered="1"/>
  <pageMargins left="0" right="0" top="0" bottom="0" header="0" footer="0"/>
  <pageSetup paperSize="8" scale="83"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100</v>
      </c>
    </row>
    <row r="54" spans="2:8" ht="29.25" customHeight="1">
      <c r="B54" s="979" t="s">
        <v>5</v>
      </c>
      <c r="C54" s="985"/>
      <c r="D54" s="985"/>
      <c r="E54" s="994" t="s">
        <v>18</v>
      </c>
      <c r="F54" s="1001" t="s">
        <v>543</v>
      </c>
      <c r="G54" s="1001" t="s">
        <v>263</v>
      </c>
      <c r="H54" s="1009" t="s">
        <v>544</v>
      </c>
    </row>
    <row r="55" spans="2:8" ht="52.5" customHeight="1">
      <c r="B55" s="980"/>
      <c r="C55" s="986" t="s">
        <v>106</v>
      </c>
      <c r="D55" s="986"/>
      <c r="E55" s="995"/>
      <c r="F55" s="1002">
        <v>3637</v>
      </c>
      <c r="G55" s="1002">
        <v>4279</v>
      </c>
      <c r="H55" s="1010">
        <v>4593</v>
      </c>
    </row>
    <row r="56" spans="2:8" ht="52.5" customHeight="1">
      <c r="B56" s="981"/>
      <c r="C56" s="987" t="s">
        <v>109</v>
      </c>
      <c r="D56" s="987"/>
      <c r="E56" s="996"/>
      <c r="F56" s="1003" t="s">
        <v>204</v>
      </c>
      <c r="G56" s="1003" t="s">
        <v>204</v>
      </c>
      <c r="H56" s="1011" t="s">
        <v>204</v>
      </c>
    </row>
    <row r="57" spans="2:8" ht="53.25" customHeight="1">
      <c r="B57" s="981"/>
      <c r="C57" s="988" t="s">
        <v>72</v>
      </c>
      <c r="D57" s="988"/>
      <c r="E57" s="997"/>
      <c r="F57" s="1004">
        <v>983</v>
      </c>
      <c r="G57" s="1004">
        <v>1087</v>
      </c>
      <c r="H57" s="1012">
        <v>1123</v>
      </c>
    </row>
    <row r="58" spans="2:8" ht="45.75" customHeight="1">
      <c r="B58" s="982"/>
      <c r="C58" s="989" t="s">
        <v>509</v>
      </c>
      <c r="D58" s="992"/>
      <c r="E58" s="998"/>
      <c r="F58" s="1005">
        <v>518</v>
      </c>
      <c r="G58" s="1005">
        <v>519</v>
      </c>
      <c r="H58" s="1013">
        <v>479</v>
      </c>
    </row>
    <row r="59" spans="2:8" ht="45.75" customHeight="1">
      <c r="B59" s="982"/>
      <c r="C59" s="989" t="s">
        <v>583</v>
      </c>
      <c r="D59" s="992"/>
      <c r="E59" s="998"/>
      <c r="F59" s="1005">
        <v>232</v>
      </c>
      <c r="G59" s="1005">
        <v>341</v>
      </c>
      <c r="H59" s="1013">
        <v>421</v>
      </c>
    </row>
    <row r="60" spans="2:8" ht="45.75" customHeight="1">
      <c r="B60" s="982"/>
      <c r="C60" s="989" t="s">
        <v>584</v>
      </c>
      <c r="D60" s="992"/>
      <c r="E60" s="998"/>
      <c r="F60" s="1005">
        <v>164</v>
      </c>
      <c r="G60" s="1005">
        <v>158</v>
      </c>
      <c r="H60" s="1013">
        <v>151</v>
      </c>
    </row>
    <row r="61" spans="2:8" ht="45.75" customHeight="1">
      <c r="B61" s="982"/>
      <c r="C61" s="989" t="s">
        <v>140</v>
      </c>
      <c r="D61" s="992"/>
      <c r="E61" s="998"/>
      <c r="F61" s="1005">
        <v>64</v>
      </c>
      <c r="G61" s="1005">
        <v>64</v>
      </c>
      <c r="H61" s="1013">
        <v>64</v>
      </c>
    </row>
    <row r="62" spans="2:8" ht="45.75" customHeight="1">
      <c r="B62" s="983"/>
      <c r="C62" s="990" t="s">
        <v>516</v>
      </c>
      <c r="D62" s="993"/>
      <c r="E62" s="999"/>
      <c r="F62" s="1006">
        <v>5</v>
      </c>
      <c r="G62" s="1006">
        <v>6</v>
      </c>
      <c r="H62" s="1014">
        <v>7</v>
      </c>
    </row>
    <row r="63" spans="2:8" ht="52.5" customHeight="1">
      <c r="B63" s="984"/>
      <c r="C63" s="991" t="s">
        <v>111</v>
      </c>
      <c r="D63" s="991"/>
      <c r="E63" s="1000"/>
      <c r="F63" s="1007">
        <v>4620</v>
      </c>
      <c r="G63" s="1007">
        <v>5366</v>
      </c>
      <c r="H63" s="1015">
        <v>5716</v>
      </c>
    </row>
    <row r="64" spans="2:8"/>
  </sheetData>
  <sheetProtection algorithmName="SHA-512" hashValue="9dKuCD7xHHGJlyYI+PmdKAwsIv4f8WSBX+JT8Uwf+WDYrhy5NNevNHBEh+TzyEIehw7gcf1UAEoDzWlQPEvRPw==" saltValue="zjZd7cdzR0iMq1KLu3B/Q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verticalCentered="1"/>
  <pageMargins left="0" right="0" top="0" bottom="0" header="0" footer="0"/>
  <pageSetup paperSize="8" scale="62" fitToWidth="1" fitToHeight="1" orientation="landscape" usePrinterDefaults="1"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85</v>
      </c>
      <c r="E2" s="792"/>
      <c r="F2" s="1031" t="s">
        <v>540</v>
      </c>
      <c r="G2" s="816"/>
      <c r="H2" s="826"/>
    </row>
    <row r="3" spans="1:8">
      <c r="A3" s="780" t="s">
        <v>493</v>
      </c>
      <c r="B3" s="765"/>
      <c r="C3" s="1024"/>
      <c r="D3" s="1027">
        <v>60535</v>
      </c>
      <c r="E3" s="1029"/>
      <c r="F3" s="1032">
        <v>84459</v>
      </c>
      <c r="G3" s="1034"/>
      <c r="H3" s="1037"/>
    </row>
    <row r="4" spans="1:8">
      <c r="A4" s="752"/>
      <c r="B4" s="764"/>
      <c r="C4" s="1025"/>
      <c r="D4" s="1028">
        <v>45537</v>
      </c>
      <c r="E4" s="1030"/>
      <c r="F4" s="1033">
        <v>47314</v>
      </c>
      <c r="G4" s="1035"/>
      <c r="H4" s="1038"/>
    </row>
    <row r="5" spans="1:8">
      <c r="A5" s="780" t="s">
        <v>330</v>
      </c>
      <c r="B5" s="765"/>
      <c r="C5" s="1024"/>
      <c r="D5" s="1027">
        <v>51423</v>
      </c>
      <c r="E5" s="1029"/>
      <c r="F5" s="1032">
        <v>74568</v>
      </c>
      <c r="G5" s="1034"/>
      <c r="H5" s="1037"/>
    </row>
    <row r="6" spans="1:8">
      <c r="A6" s="752"/>
      <c r="B6" s="764"/>
      <c r="C6" s="1025"/>
      <c r="D6" s="1028">
        <v>31309</v>
      </c>
      <c r="E6" s="1030"/>
      <c r="F6" s="1033">
        <v>42558</v>
      </c>
      <c r="G6" s="1035"/>
      <c r="H6" s="1038"/>
    </row>
    <row r="7" spans="1:8">
      <c r="A7" s="780" t="s">
        <v>139</v>
      </c>
      <c r="B7" s="765"/>
      <c r="C7" s="1024"/>
      <c r="D7" s="1027">
        <v>46839</v>
      </c>
      <c r="E7" s="1029"/>
      <c r="F7" s="1032">
        <v>73693</v>
      </c>
      <c r="G7" s="1034"/>
      <c r="H7" s="1037"/>
    </row>
    <row r="8" spans="1:8">
      <c r="A8" s="752"/>
      <c r="B8" s="764"/>
      <c r="C8" s="1025"/>
      <c r="D8" s="1028">
        <v>17641</v>
      </c>
      <c r="E8" s="1030"/>
      <c r="F8" s="1033">
        <v>44203</v>
      </c>
      <c r="G8" s="1035"/>
      <c r="H8" s="1038"/>
    </row>
    <row r="9" spans="1:8">
      <c r="A9" s="780" t="s">
        <v>537</v>
      </c>
      <c r="B9" s="765"/>
      <c r="C9" s="1024"/>
      <c r="D9" s="1027">
        <v>27495</v>
      </c>
      <c r="E9" s="1029"/>
      <c r="F9" s="1032">
        <v>79401</v>
      </c>
      <c r="G9" s="1034"/>
      <c r="H9" s="1037"/>
    </row>
    <row r="10" spans="1:8">
      <c r="A10" s="752"/>
      <c r="B10" s="764"/>
      <c r="C10" s="1025"/>
      <c r="D10" s="1028">
        <v>14015</v>
      </c>
      <c r="E10" s="1030"/>
      <c r="F10" s="1033">
        <v>49347</v>
      </c>
      <c r="G10" s="1035"/>
      <c r="H10" s="1038"/>
    </row>
    <row r="11" spans="1:8">
      <c r="A11" s="780" t="s">
        <v>538</v>
      </c>
      <c r="B11" s="765"/>
      <c r="C11" s="1024"/>
      <c r="D11" s="1027">
        <v>92834</v>
      </c>
      <c r="E11" s="1029"/>
      <c r="F11" s="1032">
        <v>87379</v>
      </c>
      <c r="G11" s="1034"/>
      <c r="H11" s="1037"/>
    </row>
    <row r="12" spans="1:8">
      <c r="A12" s="752"/>
      <c r="B12" s="764"/>
      <c r="C12" s="1026"/>
      <c r="D12" s="1028">
        <v>19439</v>
      </c>
      <c r="E12" s="1030"/>
      <c r="F12" s="1033">
        <v>55855</v>
      </c>
      <c r="G12" s="1035"/>
      <c r="H12" s="1038"/>
    </row>
    <row r="13" spans="1:8">
      <c r="A13" s="780"/>
      <c r="B13" s="765"/>
      <c r="C13" s="1024"/>
      <c r="D13" s="1027">
        <v>55825</v>
      </c>
      <c r="E13" s="1029"/>
      <c r="F13" s="1032">
        <v>79900</v>
      </c>
      <c r="G13" s="1036"/>
      <c r="H13" s="1037"/>
    </row>
    <row r="14" spans="1:8">
      <c r="A14" s="752"/>
      <c r="B14" s="764"/>
      <c r="C14" s="1025"/>
      <c r="D14" s="1028">
        <v>25588</v>
      </c>
      <c r="E14" s="1030"/>
      <c r="F14" s="1033">
        <v>47855</v>
      </c>
      <c r="G14" s="1035"/>
      <c r="H14" s="1038"/>
    </row>
    <row r="17" spans="1:11">
      <c r="A17" s="1016" t="s">
        <v>25</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91</v>
      </c>
      <c r="B19" s="1017">
        <f>ROUND(VALUE(SUBSTITUTE(実質収支比率等に係る経年分析!F$48,"▲","-")),2)</f>
        <v>5.67</v>
      </c>
      <c r="C19" s="1017">
        <f>ROUND(VALUE(SUBSTITUTE(実質収支比率等に係る経年分析!G$48,"▲","-")),2)</f>
        <v>8.0500000000000007</v>
      </c>
      <c r="D19" s="1017">
        <f>ROUND(VALUE(SUBSTITUTE(実質収支比率等に係る経年分析!H$48,"▲","-")),2)</f>
        <v>7.11</v>
      </c>
      <c r="E19" s="1017">
        <f>ROUND(VALUE(SUBSTITUTE(実質収支比率等に係る経年分析!I$48,"▲","-")),2)</f>
        <v>6.91</v>
      </c>
      <c r="F19" s="1017">
        <f>ROUND(VALUE(SUBSTITUTE(実質収支比率等に係る経年分析!J$48,"▲","-")),2)</f>
        <v>8.9499999999999993</v>
      </c>
    </row>
    <row r="20" spans="1:11">
      <c r="A20" s="1017" t="s">
        <v>39</v>
      </c>
      <c r="B20" s="1017">
        <f>ROUND(VALUE(SUBSTITUTE(実質収支比率等に係る経年分析!F$47,"▲","-")),2)</f>
        <v>50.48</v>
      </c>
      <c r="C20" s="1017">
        <f>ROUND(VALUE(SUBSTITUTE(実質収支比率等に係る経年分析!G$47,"▲","-")),2)</f>
        <v>61.33</v>
      </c>
      <c r="D20" s="1017">
        <f>ROUND(VALUE(SUBSTITUTE(実質収支比率等に係る経年分析!H$47,"▲","-")),2)</f>
        <v>67.239999999999995</v>
      </c>
      <c r="E20" s="1017">
        <f>ROUND(VALUE(SUBSTITUTE(実質収支比率等に係る経年分析!I$47,"▲","-")),2)</f>
        <v>76.19</v>
      </c>
      <c r="F20" s="1017">
        <f>ROUND(VALUE(SUBSTITUTE(実質収支比率等に係る経年分析!J$47,"▲","-")),2)</f>
        <v>80.16</v>
      </c>
    </row>
    <row r="21" spans="1:11">
      <c r="A21" s="1017" t="s">
        <v>114</v>
      </c>
      <c r="B21" s="1017">
        <f>IF(ISNUMBER(VALUE(SUBSTITUTE(実質収支比率等に係る経年分析!F$49,"▲","-"))),ROUND(VALUE(SUBSTITUTE(実質収支比率等に係る経年分析!F$49,"▲","-")),2),NA())</f>
        <v>3.39</v>
      </c>
      <c r="C21" s="1017">
        <f>IF(ISNUMBER(VALUE(SUBSTITUTE(実質収支比率等に係る経年分析!G$49,"▲","-"))),ROUND(VALUE(SUBSTITUTE(実質収支比率等に係る経年分析!G$49,"▲","-")),2),NA())</f>
        <v>9.41</v>
      </c>
      <c r="D21" s="1017">
        <f>IF(ISNUMBER(VALUE(SUBSTITUTE(実質収支比率等に係る経年分析!H$49,"▲","-"))),ROUND(VALUE(SUBSTITUTE(実質収支比率等に係る経年分析!H$49,"▲","-")),2),NA())</f>
        <v>10.199999999999999</v>
      </c>
      <c r="E21" s="1017">
        <f>IF(ISNUMBER(VALUE(SUBSTITUTE(実質収支比率等に係る経年分析!I$49,"▲","-"))),ROUND(VALUE(SUBSTITUTE(実質収支比率等に係る経年分析!I$49,"▲","-")),2),NA())</f>
        <v>11.5</v>
      </c>
      <c r="F21" s="1017">
        <f>IF(ISNUMBER(VALUE(SUBSTITUTE(実質収支比率等に係る経年分析!J$49,"▲","-"))),ROUND(VALUE(SUBSTITUTE(実質収支比率等に係る経年分析!J$49,"▲","-")),2),NA())</f>
        <v>7.66</v>
      </c>
    </row>
    <row r="24" spans="1:11">
      <c r="A24" s="1016" t="s">
        <v>103</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116</v>
      </c>
      <c r="C26" s="1018" t="s">
        <v>70</v>
      </c>
      <c r="D26" s="1018" t="s">
        <v>116</v>
      </c>
      <c r="E26" s="1018" t="s">
        <v>70</v>
      </c>
      <c r="F26" s="1018" t="s">
        <v>116</v>
      </c>
      <c r="G26" s="1018" t="s">
        <v>70</v>
      </c>
      <c r="H26" s="1018" t="s">
        <v>116</v>
      </c>
      <c r="I26" s="1018" t="s">
        <v>70</v>
      </c>
      <c r="J26" s="1018" t="s">
        <v>116</v>
      </c>
      <c r="K26" s="1018" t="s">
        <v>70</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#VALUE!</v>
      </c>
      <c r="C27" s="1018" t="e">
        <f>IF(ROUND(VALUE(SUBSTITUTE('連結実質赤字比率に係る赤字・黒字の構成分析'!F$43,"▲","-")),2)&gt;=0,ABS(ROUND(VALUE(SUBSTITUTE('連結実質赤字比率に係る赤字・黒字の構成分析'!F$43,"▲","-")),2)),NA())</f>
        <v>#VALUE!</v>
      </c>
      <c r="D27" s="1018" t="e">
        <f>IF(ROUND(VALUE(SUBSTITUTE('連結実質赤字比率に係る赤字・黒字の構成分析'!G$43,"▲","-")),2)&lt;0,ABS(ROUND(VALUE(SUBSTITUTE('連結実質赤字比率に係る赤字・黒字の構成分析'!G$43,"▲","-")),2)),NA())</f>
        <v>#VALUE!</v>
      </c>
      <c r="E27" s="1018" t="e">
        <f>IF(ROUND(VALUE(SUBSTITUTE('連結実質赤字比率に係る赤字・黒字の構成分析'!G$43,"▲","-")),2)&gt;=0,ABS(ROUND(VALUE(SUBSTITUTE('連結実質赤字比率に係る赤字・黒字の構成分析'!G$43,"▲","-")),2)),NA())</f>
        <v>#VALUE!</v>
      </c>
      <c r="F27" s="1018" t="e">
        <f>IF(ROUND(VALUE(SUBSTITUTE('連結実質赤字比率に係る赤字・黒字の構成分析'!H$43,"▲","-")),2)&lt;0,ABS(ROUND(VALUE(SUBSTITUTE('連結実質赤字比率に係る赤字・黒字の構成分析'!H$43,"▲","-")),2)),NA())</f>
        <v>#VALUE!</v>
      </c>
      <c r="G27" s="1018" t="e">
        <f>IF(ROUND(VALUE(SUBSTITUTE('連結実質赤字比率に係る赤字・黒字の構成分析'!H$43,"▲","-")),2)&gt;=0,ABS(ROUND(VALUE(SUBSTITUTE('連結実質赤字比率に係る赤字・黒字の構成分析'!H$43,"▲","-")),2)),NA())</f>
        <v>#VALUE!</v>
      </c>
      <c r="H27" s="1018" t="e">
        <f>IF(ROUND(VALUE(SUBSTITUTE('連結実質赤字比率に係る赤字・黒字の構成分析'!I$43,"▲","-")),2)&lt;0,ABS(ROUND(VALUE(SUBSTITUTE('連結実質赤字比率に係る赤字・黒字の構成分析'!I$43,"▲","-")),2)),NA())</f>
        <v>#VALUE!</v>
      </c>
      <c r="I27" s="1018" t="e">
        <f>IF(ROUND(VALUE(SUBSTITUTE('連結実質赤字比率に係る赤字・黒字の構成分析'!I$43,"▲","-")),2)&gt;=0,ABS(ROUND(VALUE(SUBSTITUTE('連結実質赤字比率に係る赤字・黒字の構成分析'!I$43,"▲","-")),2)),NA())</f>
        <v>#VALUE!</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e">
        <f>IF('連結実質赤字比率に係る赤字・黒字の構成分析'!C$41="",NA(),'連結実質赤字比率に係る赤字・黒字の構成分析'!C$41)</f>
        <v>#N/A</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#VALUE!</v>
      </c>
      <c r="E29" s="1018" t="e">
        <f>IF(ROUND(VALUE(SUBSTITUTE('連結実質赤字比率に係る赤字・黒字の構成分析'!G$41,"▲","-")),2)&gt;=0,ABS(ROUND(VALUE(SUBSTITUTE('連結実質赤字比率に係る赤字・黒字の構成分析'!G$41,"▲","-")),2)),NA())</f>
        <v>#VALUE!</v>
      </c>
      <c r="F29" s="1018" t="e">
        <f>IF(ROUND(VALUE(SUBSTITUTE('連結実質赤字比率に係る赤字・黒字の構成分析'!H$41,"▲","-")),2)&lt;0,ABS(ROUND(VALUE(SUBSTITUTE('連結実質赤字比率に係る赤字・黒字の構成分析'!H$41,"▲","-")),2)),NA())</f>
        <v>#VALUE!</v>
      </c>
      <c r="G29" s="1018" t="e">
        <f>IF(ROUND(VALUE(SUBSTITUTE('連結実質赤字比率に係る赤字・黒字の構成分析'!H$41,"▲","-")),2)&gt;=0,ABS(ROUND(VALUE(SUBSTITUTE('連結実質赤字比率に係る赤字・黒字の構成分析'!H$41,"▲","-")),2)),NA())</f>
        <v>#VALUE!</v>
      </c>
      <c r="H29" s="1018" t="e">
        <f>IF(ROUND(VALUE(SUBSTITUTE('連結実質赤字比率に係る赤字・黒字の構成分析'!I$41,"▲","-")),2)&lt;0,ABS(ROUND(VALUE(SUBSTITUTE('連結実質赤字比率に係る赤字・黒字の構成分析'!I$41,"▲","-")),2)),NA())</f>
        <v>#VALUE!</v>
      </c>
      <c r="I29" s="1018" t="e">
        <f>IF(ROUND(VALUE(SUBSTITUTE('連結実質赤字比率に係る赤字・黒字の構成分析'!I$41,"▲","-")),2)&gt;=0,ABS(ROUND(VALUE(SUBSTITUTE('連結実質赤字比率に係る赤字・黒字の構成分析'!I$41,"▲","-")),2)),NA())</f>
        <v>#VALUE!</v>
      </c>
      <c r="J29" s="1018" t="e">
        <f>IF(ROUND(VALUE(SUBSTITUTE('連結実質赤字比率に係る赤字・黒字の構成分析'!J$41,"▲","-")),2)&lt;0,ABS(ROUND(VALUE(SUBSTITUTE('連結実質赤字比率に係る赤字・黒字の構成分析'!J$41,"▲","-")),2)),NA())</f>
        <v>#VALUE!</v>
      </c>
      <c r="K29" s="1018" t="e">
        <f>IF(ROUND(VALUE(SUBSTITUTE('連結実質赤字比率に係る赤字・黒字の構成分析'!J$41,"▲","-")),2)&gt;=0,ABS(ROUND(VALUE(SUBSTITUTE('連結実質赤字比率に係る赤字・黒字の構成分析'!J$41,"▲","-")),2)),NA())</f>
        <v>#VALUE!</v>
      </c>
    </row>
    <row r="30" spans="1:11">
      <c r="A30" s="1018" t="str">
        <f>IF('連結実質赤字比率に係る赤字・黒字の構成分析'!C$40="",NA(),'連結実質赤字比率に係る赤字・黒字の構成分析'!C$40)</f>
        <v>介護保険特別会計（介護サービス事業勘定）</v>
      </c>
      <c r="B30" s="1018" t="e">
        <f>IF(ROUND(VALUE(SUBSTITUTE('連結実質赤字比率に係る赤字・黒字の構成分析'!F$40,"▲","-")),2)&lt;0,ABS(ROUND(VALUE(SUBSTITUTE('連結実質赤字比率に係る赤字・黒字の構成分析'!F$40,"▲","-")),2)),NA())</f>
        <v>#VALUE!</v>
      </c>
      <c r="C30" s="1018" t="e">
        <f>IF(ROUND(VALUE(SUBSTITUTE('連結実質赤字比率に係る赤字・黒字の構成分析'!F$40,"▲","-")),2)&gt;=0,ABS(ROUND(VALUE(SUBSTITUTE('連結実質赤字比率に係る赤字・黒字の構成分析'!F$40,"▲","-")),2)),NA())</f>
        <v>#VALUE!</v>
      </c>
      <c r="D30" s="1018" t="e">
        <f>IF(ROUND(VALUE(SUBSTITUTE('連結実質赤字比率に係る赤字・黒字の構成分析'!G$40,"▲","-")),2)&lt;0,ABS(ROUND(VALUE(SUBSTITUTE('連結実質赤字比率に係る赤字・黒字の構成分析'!G$40,"▲","-")),2)),NA())</f>
        <v>#VALUE!</v>
      </c>
      <c r="E30" s="1018" t="e">
        <f>IF(ROUND(VALUE(SUBSTITUTE('連結実質赤字比率に係る赤字・黒字の構成分析'!G$40,"▲","-")),2)&gt;=0,ABS(ROUND(VALUE(SUBSTITUTE('連結実質赤字比率に係る赤字・黒字の構成分析'!G$40,"▲","-")),2)),NA())</f>
        <v>#VALUE!</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4.e-002</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0.1</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0.14000000000000001</v>
      </c>
    </row>
    <row r="31" spans="1:11">
      <c r="A31" s="1018" t="str">
        <f>IF('連結実質赤字比率に係る赤字・黒字の構成分析'!C$39="",NA(),'連結実質赤字比率に係る赤字・黒字の構成分析'!C$39)</f>
        <v>後期高齢者医療特別会計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0.25</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0.28000000000000003</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0.27</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0.28999999999999998</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0.3</v>
      </c>
    </row>
    <row r="32" spans="1:11">
      <c r="A32" s="1018" t="str">
        <f>IF('連結実質赤字比率に係る赤字・黒字の構成分析'!C$38="",NA(),'連結実質赤字比率に係る赤字・黒字の構成分析'!C$38)</f>
        <v>国民健康保険特別会計（事業勘定）</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0.22</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0.88</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0.21</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0.34</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0.48</v>
      </c>
    </row>
    <row r="33" spans="1:16">
      <c r="A33" s="1018" t="str">
        <f>IF('連結実質赤字比率に係る赤字・黒字の構成分析'!C$37="",NA(),'連結実質赤字比率に係る赤字・黒字の構成分析'!C$37)</f>
        <v>介護保険特別会計（保険事業勘定）</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1.03</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1.89</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1.86</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1.38</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0.7</v>
      </c>
    </row>
    <row r="34" spans="1:16">
      <c r="A34" s="1018" t="str">
        <f>IF('連結実質赤字比率に係る赤字・黒字の構成分析'!C$36="",NA(),'連結実質赤字比率に係る赤字・黒字の構成分析'!C$36)</f>
        <v>水道事業会計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9.23</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9.16</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7.46</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6.31</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5.35</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5.67</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8.0399999999999991</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7.1</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6.91</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8.9499999999999993</v>
      </c>
    </row>
    <row r="36" spans="1:16">
      <c r="A36" s="1018" t="str">
        <f>IF('連結実質赤字比率に係る赤字・黒字の構成分析'!C$34="",NA(),'連結実質赤字比率に係る赤字・黒字の構成分析'!C$34)</f>
        <v>下水道事業会計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5.44</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7.91</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8.51</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9.35</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10.76</v>
      </c>
    </row>
    <row r="39" spans="1:16">
      <c r="A39" s="1016" t="s">
        <v>16</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117</v>
      </c>
      <c r="C41" s="1019"/>
      <c r="D41" s="1019" t="s">
        <v>119</v>
      </c>
      <c r="E41" s="1019" t="s">
        <v>117</v>
      </c>
      <c r="F41" s="1019"/>
      <c r="G41" s="1019" t="s">
        <v>119</v>
      </c>
      <c r="H41" s="1019" t="s">
        <v>117</v>
      </c>
      <c r="I41" s="1019"/>
      <c r="J41" s="1019" t="s">
        <v>119</v>
      </c>
      <c r="K41" s="1019" t="s">
        <v>117</v>
      </c>
      <c r="L41" s="1019"/>
      <c r="M41" s="1019" t="s">
        <v>119</v>
      </c>
      <c r="N41" s="1019" t="s">
        <v>117</v>
      </c>
      <c r="O41" s="1019"/>
      <c r="P41" s="1019" t="s">
        <v>119</v>
      </c>
    </row>
    <row r="42" spans="1:16">
      <c r="A42" s="1019" t="s">
        <v>121</v>
      </c>
      <c r="B42" s="1019"/>
      <c r="C42" s="1019"/>
      <c r="D42" s="1019">
        <f>'実質公債費比率（分子）の構造'!K$52</f>
        <v>471</v>
      </c>
      <c r="E42" s="1019"/>
      <c r="F42" s="1019"/>
      <c r="G42" s="1019">
        <f>'実質公債費比率（分子）の構造'!L$52</f>
        <v>442</v>
      </c>
      <c r="H42" s="1019"/>
      <c r="I42" s="1019"/>
      <c r="J42" s="1019">
        <f>'実質公債費比率（分子）の構造'!M$52</f>
        <v>500</v>
      </c>
      <c r="K42" s="1019"/>
      <c r="L42" s="1019"/>
      <c r="M42" s="1019">
        <f>'実質公債費比率（分子）の構造'!N$52</f>
        <v>465</v>
      </c>
      <c r="N42" s="1019"/>
      <c r="O42" s="1019"/>
      <c r="P42" s="1019">
        <f>'実質公債費比率（分子）の構造'!O$52</f>
        <v>434</v>
      </c>
    </row>
    <row r="43" spans="1:16">
      <c r="A43" s="1019" t="s">
        <v>43</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41</v>
      </c>
      <c r="B44" s="1019" t="str">
        <f>'実質公債費比率（分子）の構造'!K$50</f>
        <v>-</v>
      </c>
      <c r="C44" s="1019"/>
      <c r="D44" s="1019"/>
      <c r="E44" s="1019" t="str">
        <f>'実質公債費比率（分子）の構造'!L$50</f>
        <v>-</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0</v>
      </c>
      <c r="B45" s="1019">
        <f>'実質公債費比率（分子）の構造'!K$49</f>
        <v>41</v>
      </c>
      <c r="C45" s="1019"/>
      <c r="D45" s="1019"/>
      <c r="E45" s="1019">
        <f>'実質公債費比率（分子）の構造'!L$49</f>
        <v>32</v>
      </c>
      <c r="F45" s="1019"/>
      <c r="G45" s="1019"/>
      <c r="H45" s="1019">
        <f>'実質公債費比率（分子）の構造'!M$49</f>
        <v>33</v>
      </c>
      <c r="I45" s="1019"/>
      <c r="J45" s="1019"/>
      <c r="K45" s="1019">
        <f>'実質公債費比率（分子）の構造'!N$49</f>
        <v>33</v>
      </c>
      <c r="L45" s="1019"/>
      <c r="M45" s="1019"/>
      <c r="N45" s="1019">
        <f>'実質公債費比率（分子）の構造'!O$49</f>
        <v>34</v>
      </c>
      <c r="O45" s="1019"/>
      <c r="P45" s="1019"/>
    </row>
    <row r="46" spans="1:16">
      <c r="A46" s="1019" t="s">
        <v>36</v>
      </c>
      <c r="B46" s="1019">
        <f>'実質公債費比率（分子）の構造'!K$48</f>
        <v>32</v>
      </c>
      <c r="C46" s="1019"/>
      <c r="D46" s="1019"/>
      <c r="E46" s="1019">
        <f>'実質公債費比率（分子）の構造'!L$48</f>
        <v>24</v>
      </c>
      <c r="F46" s="1019"/>
      <c r="G46" s="1019"/>
      <c r="H46" s="1019">
        <f>'実質公債費比率（分子）の構造'!M$48</f>
        <v>92</v>
      </c>
      <c r="I46" s="1019"/>
      <c r="J46" s="1019"/>
      <c r="K46" s="1019">
        <f>'実質公債費比率（分子）の構造'!N$48</f>
        <v>93</v>
      </c>
      <c r="L46" s="1019"/>
      <c r="M46" s="1019"/>
      <c r="N46" s="1019">
        <f>'実質公債費比率（分子）の構造'!O$48</f>
        <v>90</v>
      </c>
      <c r="O46" s="1019"/>
      <c r="P46" s="1019"/>
    </row>
    <row r="47" spans="1:16">
      <c r="A47" s="1019" t="s">
        <v>33</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31</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24</v>
      </c>
      <c r="B49" s="1019">
        <f>'実質公債費比率（分子）の構造'!K$45</f>
        <v>354</v>
      </c>
      <c r="C49" s="1019"/>
      <c r="D49" s="1019"/>
      <c r="E49" s="1019">
        <f>'実質公債費比率（分子）の構造'!L$45</f>
        <v>419</v>
      </c>
      <c r="F49" s="1019"/>
      <c r="G49" s="1019"/>
      <c r="H49" s="1019">
        <f>'実質公債費比率（分子）の構造'!M$45</f>
        <v>436</v>
      </c>
      <c r="I49" s="1019"/>
      <c r="J49" s="1019"/>
      <c r="K49" s="1019">
        <f>'実質公債費比率（分子）の構造'!N$45</f>
        <v>414</v>
      </c>
      <c r="L49" s="1019"/>
      <c r="M49" s="1019"/>
      <c r="N49" s="1019">
        <f>'実質公債費比率（分子）の構造'!O$45</f>
        <v>425</v>
      </c>
      <c r="O49" s="1019"/>
      <c r="P49" s="1019"/>
    </row>
    <row r="50" spans="1:16">
      <c r="A50" s="1019" t="s">
        <v>55</v>
      </c>
      <c r="B50" s="1019" t="e">
        <f>NA()</f>
        <v>#N/A</v>
      </c>
      <c r="C50" s="1019">
        <f>IF(ISNUMBER('実質公債費比率（分子）の構造'!K$53),'実質公債費比率（分子）の構造'!K$53,NA())</f>
        <v>-44</v>
      </c>
      <c r="D50" s="1019" t="e">
        <f>NA()</f>
        <v>#N/A</v>
      </c>
      <c r="E50" s="1019" t="e">
        <f>NA()</f>
        <v>#N/A</v>
      </c>
      <c r="F50" s="1019">
        <f>IF(ISNUMBER('実質公債費比率（分子）の構造'!L$53),'実質公債費比率（分子）の構造'!L$53,NA())</f>
        <v>33</v>
      </c>
      <c r="G50" s="1019" t="e">
        <f>NA()</f>
        <v>#N/A</v>
      </c>
      <c r="H50" s="1019" t="e">
        <f>NA()</f>
        <v>#N/A</v>
      </c>
      <c r="I50" s="1019">
        <f>IF(ISNUMBER('実質公債費比率（分子）の構造'!M$53),'実質公債費比率（分子）の構造'!M$53,NA())</f>
        <v>61</v>
      </c>
      <c r="J50" s="1019" t="e">
        <f>NA()</f>
        <v>#N/A</v>
      </c>
      <c r="K50" s="1019" t="e">
        <f>NA()</f>
        <v>#N/A</v>
      </c>
      <c r="L50" s="1019">
        <f>IF(ISNUMBER('実質公債費比率（分子）の構造'!N$53),'実質公債費比率（分子）の構造'!N$53,NA())</f>
        <v>75</v>
      </c>
      <c r="M50" s="1019" t="e">
        <f>NA()</f>
        <v>#N/A</v>
      </c>
      <c r="N50" s="1019" t="e">
        <f>NA()</f>
        <v>#N/A</v>
      </c>
      <c r="O50" s="1019">
        <f>IF(ISNUMBER('実質公債費比率（分子）の構造'!O$53),'実質公債費比率（分子）の構造'!O$53,NA())</f>
        <v>115</v>
      </c>
      <c r="P50" s="1019" t="e">
        <f>NA()</f>
        <v>#N/A</v>
      </c>
    </row>
    <row r="53" spans="1:16">
      <c r="A53" s="1016" t="s">
        <v>65</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123</v>
      </c>
      <c r="C55" s="1018"/>
      <c r="D55" s="1018" t="s">
        <v>126</v>
      </c>
      <c r="E55" s="1018" t="s">
        <v>123</v>
      </c>
      <c r="F55" s="1018"/>
      <c r="G55" s="1018" t="s">
        <v>126</v>
      </c>
      <c r="H55" s="1018" t="s">
        <v>123</v>
      </c>
      <c r="I55" s="1018"/>
      <c r="J55" s="1018" t="s">
        <v>126</v>
      </c>
      <c r="K55" s="1018" t="s">
        <v>123</v>
      </c>
      <c r="L55" s="1018"/>
      <c r="M55" s="1018" t="s">
        <v>126</v>
      </c>
      <c r="N55" s="1018" t="s">
        <v>123</v>
      </c>
      <c r="O55" s="1018"/>
      <c r="P55" s="1018" t="s">
        <v>126</v>
      </c>
    </row>
    <row r="56" spans="1:16">
      <c r="A56" s="1018" t="s">
        <v>45</v>
      </c>
      <c r="B56" s="1018"/>
      <c r="C56" s="1018"/>
      <c r="D56" s="1018">
        <f>'将来負担比率（分子）の構造'!I$52</f>
        <v>2956</v>
      </c>
      <c r="E56" s="1018"/>
      <c r="F56" s="1018"/>
      <c r="G56" s="1018">
        <f>'将来負担比率（分子）の構造'!J$52</f>
        <v>2744</v>
      </c>
      <c r="H56" s="1018"/>
      <c r="I56" s="1018"/>
      <c r="J56" s="1018">
        <f>'将来負担比率（分子）の構造'!K$52</f>
        <v>2484</v>
      </c>
      <c r="K56" s="1018"/>
      <c r="L56" s="1018"/>
      <c r="M56" s="1018">
        <f>'将来負担比率（分子）の構造'!L$52</f>
        <v>2671</v>
      </c>
      <c r="N56" s="1018"/>
      <c r="O56" s="1018"/>
      <c r="P56" s="1018">
        <f>'将来負担比率（分子）の構造'!M$52</f>
        <v>2546</v>
      </c>
    </row>
    <row r="57" spans="1:16">
      <c r="A57" s="1018" t="s">
        <v>98</v>
      </c>
      <c r="B57" s="1018"/>
      <c r="C57" s="1018"/>
      <c r="D57" s="1018">
        <f>'将来負担比率（分子）の構造'!I$51</f>
        <v>646</v>
      </c>
      <c r="E57" s="1018"/>
      <c r="F57" s="1018"/>
      <c r="G57" s="1018">
        <f>'将来負担比率（分子）の構造'!J$51</f>
        <v>618</v>
      </c>
      <c r="H57" s="1018"/>
      <c r="I57" s="1018"/>
      <c r="J57" s="1018">
        <f>'将来負担比率（分子）の構造'!K$51</f>
        <v>892</v>
      </c>
      <c r="K57" s="1018"/>
      <c r="L57" s="1018"/>
      <c r="M57" s="1018">
        <f>'将来負担比率（分子）の構造'!L$51</f>
        <v>861</v>
      </c>
      <c r="N57" s="1018"/>
      <c r="O57" s="1018"/>
      <c r="P57" s="1018">
        <f>'将来負担比率（分子）の構造'!M$51</f>
        <v>1024</v>
      </c>
    </row>
    <row r="58" spans="1:16">
      <c r="A58" s="1018" t="s">
        <v>96</v>
      </c>
      <c r="B58" s="1018"/>
      <c r="C58" s="1018"/>
      <c r="D58" s="1018">
        <f>'将来負担比率（分子）の構造'!I$50</f>
        <v>3403</v>
      </c>
      <c r="E58" s="1018"/>
      <c r="F58" s="1018"/>
      <c r="G58" s="1018">
        <f>'将来負担比率（分子）の構造'!J$50</f>
        <v>3925</v>
      </c>
      <c r="H58" s="1018"/>
      <c r="I58" s="1018"/>
      <c r="J58" s="1018">
        <f>'将来負担比率（分子）の構造'!K$50</f>
        <v>4620</v>
      </c>
      <c r="K58" s="1018"/>
      <c r="L58" s="1018"/>
      <c r="M58" s="1018">
        <f>'将来負担比率（分子）の構造'!L$50</f>
        <v>5366</v>
      </c>
      <c r="N58" s="1018"/>
      <c r="O58" s="1018"/>
      <c r="P58" s="1018">
        <f>'将来負担比率（分子）の構造'!M$50</f>
        <v>5716</v>
      </c>
    </row>
    <row r="59" spans="1:16">
      <c r="A59" s="1018" t="s">
        <v>93</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89</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79</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80</v>
      </c>
      <c r="B62" s="1018">
        <f>'将来負担比率（分子）の構造'!I$45</f>
        <v>1302</v>
      </c>
      <c r="C62" s="1018"/>
      <c r="D62" s="1018"/>
      <c r="E62" s="1018">
        <f>'将来負担比率（分子）の構造'!J$45</f>
        <v>1256</v>
      </c>
      <c r="F62" s="1018"/>
      <c r="G62" s="1018"/>
      <c r="H62" s="1018">
        <f>'将来負担比率（分子）の構造'!K$45</f>
        <v>1205</v>
      </c>
      <c r="I62" s="1018"/>
      <c r="J62" s="1018"/>
      <c r="K62" s="1018">
        <f>'将来負担比率（分子）の構造'!L$45</f>
        <v>1228</v>
      </c>
      <c r="L62" s="1018"/>
      <c r="M62" s="1018"/>
      <c r="N62" s="1018">
        <f>'将来負担比率（分子）の構造'!M$45</f>
        <v>1197</v>
      </c>
      <c r="O62" s="1018"/>
      <c r="P62" s="1018"/>
    </row>
    <row r="63" spans="1:16">
      <c r="A63" s="1018" t="s">
        <v>78</v>
      </c>
      <c r="B63" s="1018">
        <f>'将来負担比率（分子）の構造'!I$44</f>
        <v>356</v>
      </c>
      <c r="C63" s="1018"/>
      <c r="D63" s="1018"/>
      <c r="E63" s="1018">
        <f>'将来負担比率（分子）の構造'!J$44</f>
        <v>338</v>
      </c>
      <c r="F63" s="1018"/>
      <c r="G63" s="1018"/>
      <c r="H63" s="1018">
        <f>'将来負担比率（分子）の構造'!K$44</f>
        <v>334</v>
      </c>
      <c r="I63" s="1018"/>
      <c r="J63" s="1018"/>
      <c r="K63" s="1018">
        <f>'将来負担比率（分子）の構造'!L$44</f>
        <v>348</v>
      </c>
      <c r="L63" s="1018"/>
      <c r="M63" s="1018"/>
      <c r="N63" s="1018">
        <f>'将来負担比率（分子）の構造'!M$44</f>
        <v>334</v>
      </c>
      <c r="O63" s="1018"/>
      <c r="P63" s="1018"/>
    </row>
    <row r="64" spans="1:16">
      <c r="A64" s="1018" t="s">
        <v>76</v>
      </c>
      <c r="B64" s="1018">
        <f>'将来負担比率（分子）の構造'!I$43</f>
        <v>257</v>
      </c>
      <c r="C64" s="1018"/>
      <c r="D64" s="1018"/>
      <c r="E64" s="1018">
        <f>'将来負担比率（分子）の構造'!J$43</f>
        <v>218</v>
      </c>
      <c r="F64" s="1018"/>
      <c r="G64" s="1018"/>
      <c r="H64" s="1018">
        <f>'将来負担比率（分子）の構造'!K$43</f>
        <v>365</v>
      </c>
      <c r="I64" s="1018"/>
      <c r="J64" s="1018"/>
      <c r="K64" s="1018">
        <f>'将来負担比率（分子）の構造'!L$43</f>
        <v>561</v>
      </c>
      <c r="L64" s="1018"/>
      <c r="M64" s="1018"/>
      <c r="N64" s="1018">
        <f>'将来負担比率（分子）の構造'!M$43</f>
        <v>766</v>
      </c>
      <c r="O64" s="1018"/>
      <c r="P64" s="1018"/>
    </row>
    <row r="65" spans="1:16">
      <c r="A65" s="1018" t="s">
        <v>74</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t="str">
        <f>'将来負担比率（分子）の構造'!L$42</f>
        <v>-</v>
      </c>
      <c r="L65" s="1018"/>
      <c r="M65" s="1018"/>
      <c r="N65" s="1018" t="str">
        <f>'将来負担比率（分子）の構造'!M$42</f>
        <v>-</v>
      </c>
      <c r="O65" s="1018"/>
      <c r="P65" s="1018"/>
    </row>
    <row r="66" spans="1:16">
      <c r="A66" s="1018" t="s">
        <v>59</v>
      </c>
      <c r="B66" s="1018">
        <f>'将来負担比率（分子）の構造'!I$41</f>
        <v>3653</v>
      </c>
      <c r="C66" s="1018"/>
      <c r="D66" s="1018"/>
      <c r="E66" s="1018">
        <f>'将来負担比率（分子）の構造'!J$41</f>
        <v>3656</v>
      </c>
      <c r="F66" s="1018"/>
      <c r="G66" s="1018"/>
      <c r="H66" s="1018">
        <f>'将来負担比率（分子）の構造'!K$41</f>
        <v>3517</v>
      </c>
      <c r="I66" s="1018"/>
      <c r="J66" s="1018"/>
      <c r="K66" s="1018">
        <f>'将来負担比率（分子）の構造'!L$41</f>
        <v>3046</v>
      </c>
      <c r="L66" s="1018"/>
      <c r="M66" s="1018"/>
      <c r="N66" s="1018">
        <f>'将来負担比率（分子）の構造'!M$41</f>
        <v>3345</v>
      </c>
      <c r="O66" s="1018"/>
      <c r="P66" s="1018"/>
    </row>
    <row r="67" spans="1:16">
      <c r="A67" s="1018" t="s">
        <v>102</v>
      </c>
      <c r="B67" s="1018" t="e">
        <f>NA()</f>
        <v>#N/A</v>
      </c>
      <c r="C67" s="1018">
        <f>IF(ISNUMBER('将来負担比率（分子）の構造'!I$53),IF('将来負担比率（分子）の構造'!I$53&lt;0,0,'将来負担比率（分子）の構造'!I$53),NA())</f>
        <v>0</v>
      </c>
      <c r="D67" s="1018" t="e">
        <f>NA()</f>
        <v>#N/A</v>
      </c>
      <c r="E67" s="1018" t="e">
        <f>NA()</f>
        <v>#N/A</v>
      </c>
      <c r="F67" s="1018">
        <f>IF(ISNUMBER('将来負担比率（分子）の構造'!J$53),IF('将来負担比率（分子）の構造'!J$53&lt;0,0,'将来負担比率（分子）の構造'!J$53),NA())</f>
        <v>0</v>
      </c>
      <c r="G67" s="1018" t="e">
        <f>NA()</f>
        <v>#N/A</v>
      </c>
      <c r="H67" s="1018" t="e">
        <f>NA()</f>
        <v>#N/A</v>
      </c>
      <c r="I67" s="1018">
        <f>IF(ISNUMBER('将来負担比率（分子）の構造'!K$53),IF('将来負担比率（分子）の構造'!K$53&lt;0,0,'将来負担比率（分子）の構造'!K$53),NA())</f>
        <v>0</v>
      </c>
      <c r="J67" s="1018" t="e">
        <f>NA()</f>
        <v>#N/A</v>
      </c>
      <c r="K67" s="1018" t="e">
        <f>NA()</f>
        <v>#N/A</v>
      </c>
      <c r="L67" s="1018">
        <f>IF(ISNUMBER('将来負担比率（分子）の構造'!L$53),IF('将来負担比率（分子）の構造'!L$53&lt;0,0,'将来負担比率（分子）の構造'!L$53),NA())</f>
        <v>0</v>
      </c>
      <c r="M67" s="1018" t="e">
        <f>NA()</f>
        <v>#N/A</v>
      </c>
      <c r="N67" s="1018" t="e">
        <f>NA()</f>
        <v>#N/A</v>
      </c>
      <c r="O67" s="1018">
        <f>IF(ISNUMBER('将来負担比率（分子）の構造'!M$53),IF('将来負担比率（分子）の構造'!M$53&lt;0,0,'将来負担比率（分子）の構造'!M$53),NA())</f>
        <v>0</v>
      </c>
      <c r="P67" s="1018" t="e">
        <f>NA()</f>
        <v>#N/A</v>
      </c>
    </row>
    <row r="70" spans="1:16">
      <c r="A70" s="1021" t="s">
        <v>128</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129</v>
      </c>
      <c r="B72" s="1022">
        <f>基金残高に係る経年分析!F55</f>
        <v>3637</v>
      </c>
      <c r="C72" s="1022">
        <f>基金残高に係る経年分析!G55</f>
        <v>4279</v>
      </c>
      <c r="D72" s="1022">
        <f>基金残高に係る経年分析!H55</f>
        <v>4593</v>
      </c>
    </row>
    <row r="73" spans="1:16">
      <c r="A73" s="1020" t="s">
        <v>130</v>
      </c>
      <c r="B73" s="1022" t="str">
        <f>基金残高に係る経年分析!F56</f>
        <v>-</v>
      </c>
      <c r="C73" s="1022" t="str">
        <f>基金残高に係る経年分析!G56</f>
        <v>-</v>
      </c>
      <c r="D73" s="1022" t="str">
        <f>基金残高に係る経年分析!H56</f>
        <v>-</v>
      </c>
    </row>
    <row r="74" spans="1:16">
      <c r="A74" s="1020" t="s">
        <v>132</v>
      </c>
      <c r="B74" s="1022">
        <f>基金残高に係る経年分析!F57</f>
        <v>983</v>
      </c>
      <c r="C74" s="1022">
        <f>基金残高に係る経年分析!G57</f>
        <v>1087</v>
      </c>
      <c r="D74" s="1022">
        <f>基金残高に係る経年分析!H57</f>
        <v>1123</v>
      </c>
    </row>
  </sheetData>
  <sheetProtection algorithmName="SHA-512" hashValue="qtW/DmKdzeuWBvyyD2AxmxfaJbg1L9AbJc0ysnvacr2MA3MmRiHEGXX/73y2P6c6ntKm0uXz7vmtsdRSL68bjQ==" saltValue="7l/1PIZU7oTxI7Hb/SDEA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310</v>
      </c>
      <c r="DI1" s="344"/>
      <c r="DJ1" s="344"/>
      <c r="DK1" s="344"/>
      <c r="DL1" s="344"/>
      <c r="DM1" s="344"/>
      <c r="DN1" s="351"/>
      <c r="DO1" s="1"/>
      <c r="DP1" s="343" t="s">
        <v>162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320</v>
      </c>
      <c r="S4" s="139"/>
      <c r="T4" s="139"/>
      <c r="U4" s="139"/>
      <c r="V4" s="139"/>
      <c r="W4" s="139"/>
      <c r="X4" s="139"/>
      <c r="Y4" s="144"/>
      <c r="Z4" s="182" t="s">
        <v>322</v>
      </c>
      <c r="AA4" s="139"/>
      <c r="AB4" s="139"/>
      <c r="AC4" s="144"/>
      <c r="AD4" s="182" t="s">
        <v>264</v>
      </c>
      <c r="AE4" s="139"/>
      <c r="AF4" s="139"/>
      <c r="AG4" s="139"/>
      <c r="AH4" s="139"/>
      <c r="AI4" s="139"/>
      <c r="AJ4" s="139"/>
      <c r="AK4" s="144"/>
      <c r="AL4" s="182" t="s">
        <v>322</v>
      </c>
      <c r="AM4" s="139"/>
      <c r="AN4" s="139"/>
      <c r="AO4" s="144"/>
      <c r="AP4" s="298" t="s">
        <v>324</v>
      </c>
      <c r="AQ4" s="298"/>
      <c r="AR4" s="298"/>
      <c r="AS4" s="298"/>
      <c r="AT4" s="298"/>
      <c r="AU4" s="298"/>
      <c r="AV4" s="298"/>
      <c r="AW4" s="298"/>
      <c r="AX4" s="298"/>
      <c r="AY4" s="298"/>
      <c r="AZ4" s="298"/>
      <c r="BA4" s="298"/>
      <c r="BB4" s="298"/>
      <c r="BC4" s="298"/>
      <c r="BD4" s="298"/>
      <c r="BE4" s="298"/>
      <c r="BF4" s="298"/>
      <c r="BG4" s="298" t="s">
        <v>300</v>
      </c>
      <c r="BH4" s="298"/>
      <c r="BI4" s="298"/>
      <c r="BJ4" s="298"/>
      <c r="BK4" s="298"/>
      <c r="BL4" s="298"/>
      <c r="BM4" s="298"/>
      <c r="BN4" s="298"/>
      <c r="BO4" s="298" t="s">
        <v>322</v>
      </c>
      <c r="BP4" s="298"/>
      <c r="BQ4" s="298"/>
      <c r="BR4" s="298"/>
      <c r="BS4" s="298" t="s">
        <v>326</v>
      </c>
      <c r="BT4" s="298"/>
      <c r="BU4" s="298"/>
      <c r="BV4" s="298"/>
      <c r="BW4" s="298"/>
      <c r="BX4" s="298"/>
      <c r="BY4" s="298"/>
      <c r="BZ4" s="298"/>
      <c r="CA4" s="298"/>
      <c r="CB4" s="298"/>
      <c r="CD4" s="182" t="s">
        <v>327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319</v>
      </c>
      <c r="C5" s="265"/>
      <c r="D5" s="265"/>
      <c r="E5" s="265"/>
      <c r="F5" s="265"/>
      <c r="G5" s="265"/>
      <c r="H5" s="265"/>
      <c r="I5" s="265"/>
      <c r="J5" s="265"/>
      <c r="K5" s="265"/>
      <c r="L5" s="265"/>
      <c r="M5" s="265"/>
      <c r="N5" s="265"/>
      <c r="O5" s="265"/>
      <c r="P5" s="265"/>
      <c r="Q5" s="268"/>
      <c r="R5" s="273">
        <v>5334148</v>
      </c>
      <c r="S5" s="276"/>
      <c r="T5" s="276"/>
      <c r="U5" s="276"/>
      <c r="V5" s="276"/>
      <c r="W5" s="276"/>
      <c r="X5" s="276"/>
      <c r="Y5" s="278"/>
      <c r="Z5" s="281">
        <v>53.6</v>
      </c>
      <c r="AA5" s="281"/>
      <c r="AB5" s="281"/>
      <c r="AC5" s="281"/>
      <c r="AD5" s="286">
        <v>4971478</v>
      </c>
      <c r="AE5" s="286"/>
      <c r="AF5" s="286"/>
      <c r="AG5" s="286"/>
      <c r="AH5" s="286"/>
      <c r="AI5" s="286"/>
      <c r="AJ5" s="286"/>
      <c r="AK5" s="286"/>
      <c r="AL5" s="291">
        <v>83.3</v>
      </c>
      <c r="AM5" s="293"/>
      <c r="AN5" s="293"/>
      <c r="AO5" s="295"/>
      <c r="AP5" s="260" t="s">
        <v>328</v>
      </c>
      <c r="AQ5" s="265"/>
      <c r="AR5" s="265"/>
      <c r="AS5" s="265"/>
      <c r="AT5" s="265"/>
      <c r="AU5" s="265"/>
      <c r="AV5" s="265"/>
      <c r="AW5" s="265"/>
      <c r="AX5" s="265"/>
      <c r="AY5" s="265"/>
      <c r="AZ5" s="265"/>
      <c r="BA5" s="265"/>
      <c r="BB5" s="265"/>
      <c r="BC5" s="265"/>
      <c r="BD5" s="265"/>
      <c r="BE5" s="265"/>
      <c r="BF5" s="268"/>
      <c r="BG5" s="274">
        <v>4971478</v>
      </c>
      <c r="BH5" s="217"/>
      <c r="BI5" s="217"/>
      <c r="BJ5" s="217"/>
      <c r="BK5" s="217"/>
      <c r="BL5" s="217"/>
      <c r="BM5" s="217"/>
      <c r="BN5" s="279"/>
      <c r="BO5" s="282">
        <v>93.2</v>
      </c>
      <c r="BP5" s="282"/>
      <c r="BQ5" s="282"/>
      <c r="BR5" s="282"/>
      <c r="BS5" s="287">
        <v>186630</v>
      </c>
      <c r="BT5" s="287"/>
      <c r="BU5" s="287"/>
      <c r="BV5" s="287"/>
      <c r="BW5" s="287"/>
      <c r="BX5" s="287"/>
      <c r="BY5" s="287"/>
      <c r="BZ5" s="287"/>
      <c r="CA5" s="287"/>
      <c r="CB5" s="325"/>
      <c r="CD5" s="182" t="s">
        <v>324</v>
      </c>
      <c r="CE5" s="139"/>
      <c r="CF5" s="139"/>
      <c r="CG5" s="139"/>
      <c r="CH5" s="139"/>
      <c r="CI5" s="139"/>
      <c r="CJ5" s="139"/>
      <c r="CK5" s="139"/>
      <c r="CL5" s="139"/>
      <c r="CM5" s="139"/>
      <c r="CN5" s="139"/>
      <c r="CO5" s="139"/>
      <c r="CP5" s="139"/>
      <c r="CQ5" s="144"/>
      <c r="CR5" s="182" t="s">
        <v>331</v>
      </c>
      <c r="CS5" s="139"/>
      <c r="CT5" s="139"/>
      <c r="CU5" s="139"/>
      <c r="CV5" s="139"/>
      <c r="CW5" s="139"/>
      <c r="CX5" s="139"/>
      <c r="CY5" s="144"/>
      <c r="CZ5" s="182" t="s">
        <v>322</v>
      </c>
      <c r="DA5" s="139"/>
      <c r="DB5" s="139"/>
      <c r="DC5" s="144"/>
      <c r="DD5" s="182" t="s">
        <v>333</v>
      </c>
      <c r="DE5" s="139"/>
      <c r="DF5" s="139"/>
      <c r="DG5" s="139"/>
      <c r="DH5" s="139"/>
      <c r="DI5" s="139"/>
      <c r="DJ5" s="139"/>
      <c r="DK5" s="139"/>
      <c r="DL5" s="139"/>
      <c r="DM5" s="139"/>
      <c r="DN5" s="139"/>
      <c r="DO5" s="139"/>
      <c r="DP5" s="144"/>
      <c r="DQ5" s="182" t="s">
        <v>335</v>
      </c>
      <c r="DR5" s="139"/>
      <c r="DS5" s="139"/>
      <c r="DT5" s="139"/>
      <c r="DU5" s="139"/>
      <c r="DV5" s="139"/>
      <c r="DW5" s="139"/>
      <c r="DX5" s="139"/>
      <c r="DY5" s="139"/>
      <c r="DZ5" s="139"/>
      <c r="EA5" s="139"/>
      <c r="EB5" s="139"/>
      <c r="EC5" s="144"/>
    </row>
    <row r="6" spans="2:143" ht="11.25" customHeight="1">
      <c r="B6" s="261" t="s">
        <v>336</v>
      </c>
      <c r="C6" s="1"/>
      <c r="D6" s="1"/>
      <c r="E6" s="1"/>
      <c r="F6" s="1"/>
      <c r="G6" s="1"/>
      <c r="H6" s="1"/>
      <c r="I6" s="1"/>
      <c r="J6" s="1"/>
      <c r="K6" s="1"/>
      <c r="L6" s="1"/>
      <c r="M6" s="1"/>
      <c r="N6" s="1"/>
      <c r="O6" s="1"/>
      <c r="P6" s="1"/>
      <c r="Q6" s="269"/>
      <c r="R6" s="274">
        <v>54160</v>
      </c>
      <c r="S6" s="217"/>
      <c r="T6" s="217"/>
      <c r="U6" s="217"/>
      <c r="V6" s="217"/>
      <c r="W6" s="217"/>
      <c r="X6" s="217"/>
      <c r="Y6" s="279"/>
      <c r="Z6" s="282">
        <v>0.5</v>
      </c>
      <c r="AA6" s="282"/>
      <c r="AB6" s="282"/>
      <c r="AC6" s="282"/>
      <c r="AD6" s="287">
        <v>54160</v>
      </c>
      <c r="AE6" s="287"/>
      <c r="AF6" s="287"/>
      <c r="AG6" s="287"/>
      <c r="AH6" s="287"/>
      <c r="AI6" s="287"/>
      <c r="AJ6" s="287"/>
      <c r="AK6" s="287"/>
      <c r="AL6" s="283">
        <v>0.9</v>
      </c>
      <c r="AM6" s="238"/>
      <c r="AN6" s="238"/>
      <c r="AO6" s="296"/>
      <c r="AP6" s="261" t="s">
        <v>110</v>
      </c>
      <c r="AQ6" s="1"/>
      <c r="AR6" s="1"/>
      <c r="AS6" s="1"/>
      <c r="AT6" s="1"/>
      <c r="AU6" s="1"/>
      <c r="AV6" s="1"/>
      <c r="AW6" s="1"/>
      <c r="AX6" s="1"/>
      <c r="AY6" s="1"/>
      <c r="AZ6" s="1"/>
      <c r="BA6" s="1"/>
      <c r="BB6" s="1"/>
      <c r="BC6" s="1"/>
      <c r="BD6" s="1"/>
      <c r="BE6" s="1"/>
      <c r="BF6" s="269"/>
      <c r="BG6" s="274">
        <v>4971478</v>
      </c>
      <c r="BH6" s="217"/>
      <c r="BI6" s="217"/>
      <c r="BJ6" s="217"/>
      <c r="BK6" s="217"/>
      <c r="BL6" s="217"/>
      <c r="BM6" s="217"/>
      <c r="BN6" s="279"/>
      <c r="BO6" s="282">
        <v>93.2</v>
      </c>
      <c r="BP6" s="282"/>
      <c r="BQ6" s="282"/>
      <c r="BR6" s="282"/>
      <c r="BS6" s="287">
        <v>186630</v>
      </c>
      <c r="BT6" s="287"/>
      <c r="BU6" s="287"/>
      <c r="BV6" s="287"/>
      <c r="BW6" s="287"/>
      <c r="BX6" s="287"/>
      <c r="BY6" s="287"/>
      <c r="BZ6" s="287"/>
      <c r="CA6" s="287"/>
      <c r="CB6" s="325"/>
      <c r="CD6" s="260" t="s">
        <v>337</v>
      </c>
      <c r="CE6" s="265"/>
      <c r="CF6" s="265"/>
      <c r="CG6" s="265"/>
      <c r="CH6" s="265"/>
      <c r="CI6" s="265"/>
      <c r="CJ6" s="265"/>
      <c r="CK6" s="265"/>
      <c r="CL6" s="265"/>
      <c r="CM6" s="265"/>
      <c r="CN6" s="265"/>
      <c r="CO6" s="265"/>
      <c r="CP6" s="265"/>
      <c r="CQ6" s="268"/>
      <c r="CR6" s="274">
        <v>136793</v>
      </c>
      <c r="CS6" s="217"/>
      <c r="CT6" s="217"/>
      <c r="CU6" s="217"/>
      <c r="CV6" s="217"/>
      <c r="CW6" s="217"/>
      <c r="CX6" s="217"/>
      <c r="CY6" s="279"/>
      <c r="CZ6" s="291">
        <v>1.5</v>
      </c>
      <c r="DA6" s="293"/>
      <c r="DB6" s="293"/>
      <c r="DC6" s="337"/>
      <c r="DD6" s="288">
        <v>14566</v>
      </c>
      <c r="DE6" s="217"/>
      <c r="DF6" s="217"/>
      <c r="DG6" s="217"/>
      <c r="DH6" s="217"/>
      <c r="DI6" s="217"/>
      <c r="DJ6" s="217"/>
      <c r="DK6" s="217"/>
      <c r="DL6" s="217"/>
      <c r="DM6" s="217"/>
      <c r="DN6" s="217"/>
      <c r="DO6" s="217"/>
      <c r="DP6" s="279"/>
      <c r="DQ6" s="288">
        <v>136793</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1159</v>
      </c>
      <c r="S7" s="217"/>
      <c r="T7" s="217"/>
      <c r="U7" s="217"/>
      <c r="V7" s="217"/>
      <c r="W7" s="217"/>
      <c r="X7" s="217"/>
      <c r="Y7" s="279"/>
      <c r="Z7" s="282">
        <v>0</v>
      </c>
      <c r="AA7" s="282"/>
      <c r="AB7" s="282"/>
      <c r="AC7" s="282"/>
      <c r="AD7" s="287">
        <v>1159</v>
      </c>
      <c r="AE7" s="287"/>
      <c r="AF7" s="287"/>
      <c r="AG7" s="287"/>
      <c r="AH7" s="287"/>
      <c r="AI7" s="287"/>
      <c r="AJ7" s="287"/>
      <c r="AK7" s="287"/>
      <c r="AL7" s="283">
        <v>0</v>
      </c>
      <c r="AM7" s="238"/>
      <c r="AN7" s="238"/>
      <c r="AO7" s="296"/>
      <c r="AP7" s="261" t="s">
        <v>338</v>
      </c>
      <c r="AQ7" s="1"/>
      <c r="AR7" s="1"/>
      <c r="AS7" s="1"/>
      <c r="AT7" s="1"/>
      <c r="AU7" s="1"/>
      <c r="AV7" s="1"/>
      <c r="AW7" s="1"/>
      <c r="AX7" s="1"/>
      <c r="AY7" s="1"/>
      <c r="AZ7" s="1"/>
      <c r="BA7" s="1"/>
      <c r="BB7" s="1"/>
      <c r="BC7" s="1"/>
      <c r="BD7" s="1"/>
      <c r="BE7" s="1"/>
      <c r="BF7" s="269"/>
      <c r="BG7" s="274">
        <v>1479812</v>
      </c>
      <c r="BH7" s="217"/>
      <c r="BI7" s="217"/>
      <c r="BJ7" s="217"/>
      <c r="BK7" s="217"/>
      <c r="BL7" s="217"/>
      <c r="BM7" s="217"/>
      <c r="BN7" s="279"/>
      <c r="BO7" s="282">
        <v>27.7</v>
      </c>
      <c r="BP7" s="282"/>
      <c r="BQ7" s="282"/>
      <c r="BR7" s="282"/>
      <c r="BS7" s="287">
        <v>186630</v>
      </c>
      <c r="BT7" s="287"/>
      <c r="BU7" s="287"/>
      <c r="BV7" s="287"/>
      <c r="BW7" s="287"/>
      <c r="BX7" s="287"/>
      <c r="BY7" s="287"/>
      <c r="BZ7" s="287"/>
      <c r="CA7" s="287"/>
      <c r="CB7" s="325"/>
      <c r="CD7" s="261" t="s">
        <v>340</v>
      </c>
      <c r="CE7" s="1"/>
      <c r="CF7" s="1"/>
      <c r="CG7" s="1"/>
      <c r="CH7" s="1"/>
      <c r="CI7" s="1"/>
      <c r="CJ7" s="1"/>
      <c r="CK7" s="1"/>
      <c r="CL7" s="1"/>
      <c r="CM7" s="1"/>
      <c r="CN7" s="1"/>
      <c r="CO7" s="1"/>
      <c r="CP7" s="1"/>
      <c r="CQ7" s="269"/>
      <c r="CR7" s="274">
        <v>2747401</v>
      </c>
      <c r="CS7" s="217"/>
      <c r="CT7" s="217"/>
      <c r="CU7" s="217"/>
      <c r="CV7" s="217"/>
      <c r="CW7" s="217"/>
      <c r="CX7" s="217"/>
      <c r="CY7" s="279"/>
      <c r="CZ7" s="282">
        <v>29.3</v>
      </c>
      <c r="DA7" s="282"/>
      <c r="DB7" s="282"/>
      <c r="DC7" s="282"/>
      <c r="DD7" s="288">
        <v>1099123</v>
      </c>
      <c r="DE7" s="217"/>
      <c r="DF7" s="217"/>
      <c r="DG7" s="217"/>
      <c r="DH7" s="217"/>
      <c r="DI7" s="217"/>
      <c r="DJ7" s="217"/>
      <c r="DK7" s="217"/>
      <c r="DL7" s="217"/>
      <c r="DM7" s="217"/>
      <c r="DN7" s="217"/>
      <c r="DO7" s="217"/>
      <c r="DP7" s="279"/>
      <c r="DQ7" s="288">
        <v>1438764</v>
      </c>
      <c r="DR7" s="217"/>
      <c r="DS7" s="217"/>
      <c r="DT7" s="217"/>
      <c r="DU7" s="217"/>
      <c r="DV7" s="217"/>
      <c r="DW7" s="217"/>
      <c r="DX7" s="217"/>
      <c r="DY7" s="217"/>
      <c r="DZ7" s="217"/>
      <c r="EA7" s="217"/>
      <c r="EB7" s="217"/>
      <c r="EC7" s="326"/>
    </row>
    <row r="8" spans="2:143" ht="11.25" customHeight="1">
      <c r="B8" s="261" t="s">
        <v>341</v>
      </c>
      <c r="C8" s="1"/>
      <c r="D8" s="1"/>
      <c r="E8" s="1"/>
      <c r="F8" s="1"/>
      <c r="G8" s="1"/>
      <c r="H8" s="1"/>
      <c r="I8" s="1"/>
      <c r="J8" s="1"/>
      <c r="K8" s="1"/>
      <c r="L8" s="1"/>
      <c r="M8" s="1"/>
      <c r="N8" s="1"/>
      <c r="O8" s="1"/>
      <c r="P8" s="1"/>
      <c r="Q8" s="269"/>
      <c r="R8" s="274">
        <v>24937</v>
      </c>
      <c r="S8" s="217"/>
      <c r="T8" s="217"/>
      <c r="U8" s="217"/>
      <c r="V8" s="217"/>
      <c r="W8" s="217"/>
      <c r="X8" s="217"/>
      <c r="Y8" s="279"/>
      <c r="Z8" s="282">
        <v>0.3</v>
      </c>
      <c r="AA8" s="282"/>
      <c r="AB8" s="282"/>
      <c r="AC8" s="282"/>
      <c r="AD8" s="287">
        <v>24937</v>
      </c>
      <c r="AE8" s="287"/>
      <c r="AF8" s="287"/>
      <c r="AG8" s="287"/>
      <c r="AH8" s="287"/>
      <c r="AI8" s="287"/>
      <c r="AJ8" s="287"/>
      <c r="AK8" s="287"/>
      <c r="AL8" s="283">
        <v>0.4</v>
      </c>
      <c r="AM8" s="238"/>
      <c r="AN8" s="238"/>
      <c r="AO8" s="296"/>
      <c r="AP8" s="261" t="s">
        <v>124</v>
      </c>
      <c r="AQ8" s="1"/>
      <c r="AR8" s="1"/>
      <c r="AS8" s="1"/>
      <c r="AT8" s="1"/>
      <c r="AU8" s="1"/>
      <c r="AV8" s="1"/>
      <c r="AW8" s="1"/>
      <c r="AX8" s="1"/>
      <c r="AY8" s="1"/>
      <c r="AZ8" s="1"/>
      <c r="BA8" s="1"/>
      <c r="BB8" s="1"/>
      <c r="BC8" s="1"/>
      <c r="BD8" s="1"/>
      <c r="BE8" s="1"/>
      <c r="BF8" s="269"/>
      <c r="BG8" s="274">
        <v>23930</v>
      </c>
      <c r="BH8" s="217"/>
      <c r="BI8" s="217"/>
      <c r="BJ8" s="217"/>
      <c r="BK8" s="217"/>
      <c r="BL8" s="217"/>
      <c r="BM8" s="217"/>
      <c r="BN8" s="279"/>
      <c r="BO8" s="282">
        <v>0.4</v>
      </c>
      <c r="BP8" s="282"/>
      <c r="BQ8" s="282"/>
      <c r="BR8" s="282"/>
      <c r="BS8" s="287" t="s">
        <v>204</v>
      </c>
      <c r="BT8" s="287"/>
      <c r="BU8" s="287"/>
      <c r="BV8" s="287"/>
      <c r="BW8" s="287"/>
      <c r="BX8" s="287"/>
      <c r="BY8" s="287"/>
      <c r="BZ8" s="287"/>
      <c r="CA8" s="287"/>
      <c r="CB8" s="325"/>
      <c r="CD8" s="261" t="s">
        <v>343</v>
      </c>
      <c r="CE8" s="1"/>
      <c r="CF8" s="1"/>
      <c r="CG8" s="1"/>
      <c r="CH8" s="1"/>
      <c r="CI8" s="1"/>
      <c r="CJ8" s="1"/>
      <c r="CK8" s="1"/>
      <c r="CL8" s="1"/>
      <c r="CM8" s="1"/>
      <c r="CN8" s="1"/>
      <c r="CO8" s="1"/>
      <c r="CP8" s="1"/>
      <c r="CQ8" s="269"/>
      <c r="CR8" s="274">
        <v>2956817</v>
      </c>
      <c r="CS8" s="217"/>
      <c r="CT8" s="217"/>
      <c r="CU8" s="217"/>
      <c r="CV8" s="217"/>
      <c r="CW8" s="217"/>
      <c r="CX8" s="217"/>
      <c r="CY8" s="279"/>
      <c r="CZ8" s="282">
        <v>31.6</v>
      </c>
      <c r="DA8" s="282"/>
      <c r="DB8" s="282"/>
      <c r="DC8" s="282"/>
      <c r="DD8" s="288">
        <v>4019</v>
      </c>
      <c r="DE8" s="217"/>
      <c r="DF8" s="217"/>
      <c r="DG8" s="217"/>
      <c r="DH8" s="217"/>
      <c r="DI8" s="217"/>
      <c r="DJ8" s="217"/>
      <c r="DK8" s="217"/>
      <c r="DL8" s="217"/>
      <c r="DM8" s="217"/>
      <c r="DN8" s="217"/>
      <c r="DO8" s="217"/>
      <c r="DP8" s="279"/>
      <c r="DQ8" s="288">
        <v>2067398</v>
      </c>
      <c r="DR8" s="217"/>
      <c r="DS8" s="217"/>
      <c r="DT8" s="217"/>
      <c r="DU8" s="217"/>
      <c r="DV8" s="217"/>
      <c r="DW8" s="217"/>
      <c r="DX8" s="217"/>
      <c r="DY8" s="217"/>
      <c r="DZ8" s="217"/>
      <c r="EA8" s="217"/>
      <c r="EB8" s="217"/>
      <c r="EC8" s="326"/>
    </row>
    <row r="9" spans="2:143" ht="11.25" customHeight="1">
      <c r="B9" s="261" t="s">
        <v>344</v>
      </c>
      <c r="C9" s="1"/>
      <c r="D9" s="1"/>
      <c r="E9" s="1"/>
      <c r="F9" s="1"/>
      <c r="G9" s="1"/>
      <c r="H9" s="1"/>
      <c r="I9" s="1"/>
      <c r="J9" s="1"/>
      <c r="K9" s="1"/>
      <c r="L9" s="1"/>
      <c r="M9" s="1"/>
      <c r="N9" s="1"/>
      <c r="O9" s="1"/>
      <c r="P9" s="1"/>
      <c r="Q9" s="269"/>
      <c r="R9" s="274">
        <v>30967</v>
      </c>
      <c r="S9" s="217"/>
      <c r="T9" s="217"/>
      <c r="U9" s="217"/>
      <c r="V9" s="217"/>
      <c r="W9" s="217"/>
      <c r="X9" s="217"/>
      <c r="Y9" s="279"/>
      <c r="Z9" s="282">
        <v>0.3</v>
      </c>
      <c r="AA9" s="282"/>
      <c r="AB9" s="282"/>
      <c r="AC9" s="282"/>
      <c r="AD9" s="287">
        <v>30967</v>
      </c>
      <c r="AE9" s="287"/>
      <c r="AF9" s="287"/>
      <c r="AG9" s="287"/>
      <c r="AH9" s="287"/>
      <c r="AI9" s="287"/>
      <c r="AJ9" s="287"/>
      <c r="AK9" s="287"/>
      <c r="AL9" s="283">
        <v>0.5</v>
      </c>
      <c r="AM9" s="238"/>
      <c r="AN9" s="238"/>
      <c r="AO9" s="296"/>
      <c r="AP9" s="261" t="s">
        <v>346</v>
      </c>
      <c r="AQ9" s="1"/>
      <c r="AR9" s="1"/>
      <c r="AS9" s="1"/>
      <c r="AT9" s="1"/>
      <c r="AU9" s="1"/>
      <c r="AV9" s="1"/>
      <c r="AW9" s="1"/>
      <c r="AX9" s="1"/>
      <c r="AY9" s="1"/>
      <c r="AZ9" s="1"/>
      <c r="BA9" s="1"/>
      <c r="BB9" s="1"/>
      <c r="BC9" s="1"/>
      <c r="BD9" s="1"/>
      <c r="BE9" s="1"/>
      <c r="BF9" s="269"/>
      <c r="BG9" s="274">
        <v>704528</v>
      </c>
      <c r="BH9" s="217"/>
      <c r="BI9" s="217"/>
      <c r="BJ9" s="217"/>
      <c r="BK9" s="217"/>
      <c r="BL9" s="217"/>
      <c r="BM9" s="217"/>
      <c r="BN9" s="279"/>
      <c r="BO9" s="282">
        <v>13.2</v>
      </c>
      <c r="BP9" s="282"/>
      <c r="BQ9" s="282"/>
      <c r="BR9" s="282"/>
      <c r="BS9" s="287" t="s">
        <v>204</v>
      </c>
      <c r="BT9" s="287"/>
      <c r="BU9" s="287"/>
      <c r="BV9" s="287"/>
      <c r="BW9" s="287"/>
      <c r="BX9" s="287"/>
      <c r="BY9" s="287"/>
      <c r="BZ9" s="287"/>
      <c r="CA9" s="287"/>
      <c r="CB9" s="325"/>
      <c r="CD9" s="261" t="s">
        <v>348</v>
      </c>
      <c r="CE9" s="1"/>
      <c r="CF9" s="1"/>
      <c r="CG9" s="1"/>
      <c r="CH9" s="1"/>
      <c r="CI9" s="1"/>
      <c r="CJ9" s="1"/>
      <c r="CK9" s="1"/>
      <c r="CL9" s="1"/>
      <c r="CM9" s="1"/>
      <c r="CN9" s="1"/>
      <c r="CO9" s="1"/>
      <c r="CP9" s="1"/>
      <c r="CQ9" s="269"/>
      <c r="CR9" s="274">
        <v>593696</v>
      </c>
      <c r="CS9" s="217"/>
      <c r="CT9" s="217"/>
      <c r="CU9" s="217"/>
      <c r="CV9" s="217"/>
      <c r="CW9" s="217"/>
      <c r="CX9" s="217"/>
      <c r="CY9" s="279"/>
      <c r="CZ9" s="282">
        <v>6.3</v>
      </c>
      <c r="DA9" s="282"/>
      <c r="DB9" s="282"/>
      <c r="DC9" s="282"/>
      <c r="DD9" s="288">
        <v>1923</v>
      </c>
      <c r="DE9" s="217"/>
      <c r="DF9" s="217"/>
      <c r="DG9" s="217"/>
      <c r="DH9" s="217"/>
      <c r="DI9" s="217"/>
      <c r="DJ9" s="217"/>
      <c r="DK9" s="217"/>
      <c r="DL9" s="217"/>
      <c r="DM9" s="217"/>
      <c r="DN9" s="217"/>
      <c r="DO9" s="217"/>
      <c r="DP9" s="279"/>
      <c r="DQ9" s="288">
        <v>499028</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204</v>
      </c>
      <c r="S10" s="217"/>
      <c r="T10" s="217"/>
      <c r="U10" s="217"/>
      <c r="V10" s="217"/>
      <c r="W10" s="217"/>
      <c r="X10" s="217"/>
      <c r="Y10" s="279"/>
      <c r="Z10" s="282" t="s">
        <v>204</v>
      </c>
      <c r="AA10" s="282"/>
      <c r="AB10" s="282"/>
      <c r="AC10" s="282"/>
      <c r="AD10" s="287" t="s">
        <v>204</v>
      </c>
      <c r="AE10" s="287"/>
      <c r="AF10" s="287"/>
      <c r="AG10" s="287"/>
      <c r="AH10" s="287"/>
      <c r="AI10" s="287"/>
      <c r="AJ10" s="287"/>
      <c r="AK10" s="287"/>
      <c r="AL10" s="283" t="s">
        <v>204</v>
      </c>
      <c r="AM10" s="238"/>
      <c r="AN10" s="238"/>
      <c r="AO10" s="296"/>
      <c r="AP10" s="261" t="s">
        <v>195</v>
      </c>
      <c r="AQ10" s="1"/>
      <c r="AR10" s="1"/>
      <c r="AS10" s="1"/>
      <c r="AT10" s="1"/>
      <c r="AU10" s="1"/>
      <c r="AV10" s="1"/>
      <c r="AW10" s="1"/>
      <c r="AX10" s="1"/>
      <c r="AY10" s="1"/>
      <c r="AZ10" s="1"/>
      <c r="BA10" s="1"/>
      <c r="BB10" s="1"/>
      <c r="BC10" s="1"/>
      <c r="BD10" s="1"/>
      <c r="BE10" s="1"/>
      <c r="BF10" s="269"/>
      <c r="BG10" s="274">
        <v>234124</v>
      </c>
      <c r="BH10" s="217"/>
      <c r="BI10" s="217"/>
      <c r="BJ10" s="217"/>
      <c r="BK10" s="217"/>
      <c r="BL10" s="217"/>
      <c r="BM10" s="217"/>
      <c r="BN10" s="279"/>
      <c r="BO10" s="282">
        <v>4.4000000000000004</v>
      </c>
      <c r="BP10" s="282"/>
      <c r="BQ10" s="282"/>
      <c r="BR10" s="282"/>
      <c r="BS10" s="287">
        <v>38882</v>
      </c>
      <c r="BT10" s="287"/>
      <c r="BU10" s="287"/>
      <c r="BV10" s="287"/>
      <c r="BW10" s="287"/>
      <c r="BX10" s="287"/>
      <c r="BY10" s="287"/>
      <c r="BZ10" s="287"/>
      <c r="CA10" s="287"/>
      <c r="CB10" s="325"/>
      <c r="CD10" s="261" t="s">
        <v>232</v>
      </c>
      <c r="CE10" s="1"/>
      <c r="CF10" s="1"/>
      <c r="CG10" s="1"/>
      <c r="CH10" s="1"/>
      <c r="CI10" s="1"/>
      <c r="CJ10" s="1"/>
      <c r="CK10" s="1"/>
      <c r="CL10" s="1"/>
      <c r="CM10" s="1"/>
      <c r="CN10" s="1"/>
      <c r="CO10" s="1"/>
      <c r="CP10" s="1"/>
      <c r="CQ10" s="269"/>
      <c r="CR10" s="274">
        <v>3456</v>
      </c>
      <c r="CS10" s="217"/>
      <c r="CT10" s="217"/>
      <c r="CU10" s="217"/>
      <c r="CV10" s="217"/>
      <c r="CW10" s="217"/>
      <c r="CX10" s="217"/>
      <c r="CY10" s="279"/>
      <c r="CZ10" s="282">
        <v>0</v>
      </c>
      <c r="DA10" s="282"/>
      <c r="DB10" s="282"/>
      <c r="DC10" s="282"/>
      <c r="DD10" s="288" t="s">
        <v>204</v>
      </c>
      <c r="DE10" s="217"/>
      <c r="DF10" s="217"/>
      <c r="DG10" s="217"/>
      <c r="DH10" s="217"/>
      <c r="DI10" s="217"/>
      <c r="DJ10" s="217"/>
      <c r="DK10" s="217"/>
      <c r="DL10" s="217"/>
      <c r="DM10" s="217"/>
      <c r="DN10" s="217"/>
      <c r="DO10" s="217"/>
      <c r="DP10" s="279"/>
      <c r="DQ10" s="288">
        <v>456</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591400</v>
      </c>
      <c r="S11" s="217"/>
      <c r="T11" s="217"/>
      <c r="U11" s="217"/>
      <c r="V11" s="217"/>
      <c r="W11" s="217"/>
      <c r="X11" s="217"/>
      <c r="Y11" s="279"/>
      <c r="Z11" s="283">
        <v>5.9</v>
      </c>
      <c r="AA11" s="238"/>
      <c r="AB11" s="238"/>
      <c r="AC11" s="285"/>
      <c r="AD11" s="288">
        <v>591400</v>
      </c>
      <c r="AE11" s="217"/>
      <c r="AF11" s="217"/>
      <c r="AG11" s="217"/>
      <c r="AH11" s="217"/>
      <c r="AI11" s="217"/>
      <c r="AJ11" s="217"/>
      <c r="AK11" s="279"/>
      <c r="AL11" s="283">
        <v>9.9</v>
      </c>
      <c r="AM11" s="238"/>
      <c r="AN11" s="238"/>
      <c r="AO11" s="296"/>
      <c r="AP11" s="261" t="s">
        <v>350</v>
      </c>
      <c r="AQ11" s="1"/>
      <c r="AR11" s="1"/>
      <c r="AS11" s="1"/>
      <c r="AT11" s="1"/>
      <c r="AU11" s="1"/>
      <c r="AV11" s="1"/>
      <c r="AW11" s="1"/>
      <c r="AX11" s="1"/>
      <c r="AY11" s="1"/>
      <c r="AZ11" s="1"/>
      <c r="BA11" s="1"/>
      <c r="BB11" s="1"/>
      <c r="BC11" s="1"/>
      <c r="BD11" s="1"/>
      <c r="BE11" s="1"/>
      <c r="BF11" s="269"/>
      <c r="BG11" s="274">
        <v>517230</v>
      </c>
      <c r="BH11" s="217"/>
      <c r="BI11" s="217"/>
      <c r="BJ11" s="217"/>
      <c r="BK11" s="217"/>
      <c r="BL11" s="217"/>
      <c r="BM11" s="217"/>
      <c r="BN11" s="279"/>
      <c r="BO11" s="282">
        <v>9.6999999999999993</v>
      </c>
      <c r="BP11" s="282"/>
      <c r="BQ11" s="282"/>
      <c r="BR11" s="282"/>
      <c r="BS11" s="287">
        <v>147748</v>
      </c>
      <c r="BT11" s="287"/>
      <c r="BU11" s="287"/>
      <c r="BV11" s="287"/>
      <c r="BW11" s="287"/>
      <c r="BX11" s="287"/>
      <c r="BY11" s="287"/>
      <c r="BZ11" s="287"/>
      <c r="CA11" s="287"/>
      <c r="CB11" s="325"/>
      <c r="CD11" s="261" t="s">
        <v>353</v>
      </c>
      <c r="CE11" s="1"/>
      <c r="CF11" s="1"/>
      <c r="CG11" s="1"/>
      <c r="CH11" s="1"/>
      <c r="CI11" s="1"/>
      <c r="CJ11" s="1"/>
      <c r="CK11" s="1"/>
      <c r="CL11" s="1"/>
      <c r="CM11" s="1"/>
      <c r="CN11" s="1"/>
      <c r="CO11" s="1"/>
      <c r="CP11" s="1"/>
      <c r="CQ11" s="269"/>
      <c r="CR11" s="274">
        <v>162513</v>
      </c>
      <c r="CS11" s="217"/>
      <c r="CT11" s="217"/>
      <c r="CU11" s="217"/>
      <c r="CV11" s="217"/>
      <c r="CW11" s="217"/>
      <c r="CX11" s="217"/>
      <c r="CY11" s="279"/>
      <c r="CZ11" s="282">
        <v>1.7</v>
      </c>
      <c r="DA11" s="282"/>
      <c r="DB11" s="282"/>
      <c r="DC11" s="282"/>
      <c r="DD11" s="288" t="s">
        <v>204</v>
      </c>
      <c r="DE11" s="217"/>
      <c r="DF11" s="217"/>
      <c r="DG11" s="217"/>
      <c r="DH11" s="217"/>
      <c r="DI11" s="217"/>
      <c r="DJ11" s="217"/>
      <c r="DK11" s="217"/>
      <c r="DL11" s="217"/>
      <c r="DM11" s="217"/>
      <c r="DN11" s="217"/>
      <c r="DO11" s="217"/>
      <c r="DP11" s="279"/>
      <c r="DQ11" s="288">
        <v>101630</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204</v>
      </c>
      <c r="S12" s="217"/>
      <c r="T12" s="217"/>
      <c r="U12" s="217"/>
      <c r="V12" s="217"/>
      <c r="W12" s="217"/>
      <c r="X12" s="217"/>
      <c r="Y12" s="279"/>
      <c r="Z12" s="282" t="s">
        <v>204</v>
      </c>
      <c r="AA12" s="282"/>
      <c r="AB12" s="282"/>
      <c r="AC12" s="282"/>
      <c r="AD12" s="287" t="s">
        <v>204</v>
      </c>
      <c r="AE12" s="287"/>
      <c r="AF12" s="287"/>
      <c r="AG12" s="287"/>
      <c r="AH12" s="287"/>
      <c r="AI12" s="287"/>
      <c r="AJ12" s="287"/>
      <c r="AK12" s="287"/>
      <c r="AL12" s="283" t="s">
        <v>204</v>
      </c>
      <c r="AM12" s="238"/>
      <c r="AN12" s="238"/>
      <c r="AO12" s="296"/>
      <c r="AP12" s="261" t="s">
        <v>354</v>
      </c>
      <c r="AQ12" s="1"/>
      <c r="AR12" s="1"/>
      <c r="AS12" s="1"/>
      <c r="AT12" s="1"/>
      <c r="AU12" s="1"/>
      <c r="AV12" s="1"/>
      <c r="AW12" s="1"/>
      <c r="AX12" s="1"/>
      <c r="AY12" s="1"/>
      <c r="AZ12" s="1"/>
      <c r="BA12" s="1"/>
      <c r="BB12" s="1"/>
      <c r="BC12" s="1"/>
      <c r="BD12" s="1"/>
      <c r="BE12" s="1"/>
      <c r="BF12" s="269"/>
      <c r="BG12" s="274">
        <v>3175971</v>
      </c>
      <c r="BH12" s="217"/>
      <c r="BI12" s="217"/>
      <c r="BJ12" s="217"/>
      <c r="BK12" s="217"/>
      <c r="BL12" s="217"/>
      <c r="BM12" s="217"/>
      <c r="BN12" s="279"/>
      <c r="BO12" s="282">
        <v>59.5</v>
      </c>
      <c r="BP12" s="282"/>
      <c r="BQ12" s="282"/>
      <c r="BR12" s="282"/>
      <c r="BS12" s="287" t="s">
        <v>204</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237358</v>
      </c>
      <c r="CS12" s="217"/>
      <c r="CT12" s="217"/>
      <c r="CU12" s="217"/>
      <c r="CV12" s="217"/>
      <c r="CW12" s="217"/>
      <c r="CX12" s="217"/>
      <c r="CY12" s="279"/>
      <c r="CZ12" s="282">
        <v>2.5</v>
      </c>
      <c r="DA12" s="282"/>
      <c r="DB12" s="282"/>
      <c r="DC12" s="282"/>
      <c r="DD12" s="288">
        <v>4718</v>
      </c>
      <c r="DE12" s="217"/>
      <c r="DF12" s="217"/>
      <c r="DG12" s="217"/>
      <c r="DH12" s="217"/>
      <c r="DI12" s="217"/>
      <c r="DJ12" s="217"/>
      <c r="DK12" s="217"/>
      <c r="DL12" s="217"/>
      <c r="DM12" s="217"/>
      <c r="DN12" s="217"/>
      <c r="DO12" s="217"/>
      <c r="DP12" s="279"/>
      <c r="DQ12" s="288">
        <v>142488</v>
      </c>
      <c r="DR12" s="217"/>
      <c r="DS12" s="217"/>
      <c r="DT12" s="217"/>
      <c r="DU12" s="217"/>
      <c r="DV12" s="217"/>
      <c r="DW12" s="217"/>
      <c r="DX12" s="217"/>
      <c r="DY12" s="217"/>
      <c r="DZ12" s="217"/>
      <c r="EA12" s="217"/>
      <c r="EB12" s="217"/>
      <c r="EC12" s="326"/>
    </row>
    <row r="13" spans="2:143" ht="11.25" customHeight="1">
      <c r="B13" s="261" t="s">
        <v>355</v>
      </c>
      <c r="C13" s="1"/>
      <c r="D13" s="1"/>
      <c r="E13" s="1"/>
      <c r="F13" s="1"/>
      <c r="G13" s="1"/>
      <c r="H13" s="1"/>
      <c r="I13" s="1"/>
      <c r="J13" s="1"/>
      <c r="K13" s="1"/>
      <c r="L13" s="1"/>
      <c r="M13" s="1"/>
      <c r="N13" s="1"/>
      <c r="O13" s="1"/>
      <c r="P13" s="1"/>
      <c r="Q13" s="269"/>
      <c r="R13" s="274" t="s">
        <v>204</v>
      </c>
      <c r="S13" s="217"/>
      <c r="T13" s="217"/>
      <c r="U13" s="217"/>
      <c r="V13" s="217"/>
      <c r="W13" s="217"/>
      <c r="X13" s="217"/>
      <c r="Y13" s="279"/>
      <c r="Z13" s="282" t="s">
        <v>204</v>
      </c>
      <c r="AA13" s="282"/>
      <c r="AB13" s="282"/>
      <c r="AC13" s="282"/>
      <c r="AD13" s="287" t="s">
        <v>204</v>
      </c>
      <c r="AE13" s="287"/>
      <c r="AF13" s="287"/>
      <c r="AG13" s="287"/>
      <c r="AH13" s="287"/>
      <c r="AI13" s="287"/>
      <c r="AJ13" s="287"/>
      <c r="AK13" s="287"/>
      <c r="AL13" s="283" t="s">
        <v>204</v>
      </c>
      <c r="AM13" s="238"/>
      <c r="AN13" s="238"/>
      <c r="AO13" s="296"/>
      <c r="AP13" s="261" t="s">
        <v>357</v>
      </c>
      <c r="AQ13" s="1"/>
      <c r="AR13" s="1"/>
      <c r="AS13" s="1"/>
      <c r="AT13" s="1"/>
      <c r="AU13" s="1"/>
      <c r="AV13" s="1"/>
      <c r="AW13" s="1"/>
      <c r="AX13" s="1"/>
      <c r="AY13" s="1"/>
      <c r="AZ13" s="1"/>
      <c r="BA13" s="1"/>
      <c r="BB13" s="1"/>
      <c r="BC13" s="1"/>
      <c r="BD13" s="1"/>
      <c r="BE13" s="1"/>
      <c r="BF13" s="269"/>
      <c r="BG13" s="274">
        <v>3158837</v>
      </c>
      <c r="BH13" s="217"/>
      <c r="BI13" s="217"/>
      <c r="BJ13" s="217"/>
      <c r="BK13" s="217"/>
      <c r="BL13" s="217"/>
      <c r="BM13" s="217"/>
      <c r="BN13" s="279"/>
      <c r="BO13" s="282">
        <v>59.2</v>
      </c>
      <c r="BP13" s="282"/>
      <c r="BQ13" s="282"/>
      <c r="BR13" s="282"/>
      <c r="BS13" s="287" t="s">
        <v>204</v>
      </c>
      <c r="BT13" s="287"/>
      <c r="BU13" s="287"/>
      <c r="BV13" s="287"/>
      <c r="BW13" s="287"/>
      <c r="BX13" s="287"/>
      <c r="BY13" s="287"/>
      <c r="BZ13" s="287"/>
      <c r="CA13" s="287"/>
      <c r="CB13" s="325"/>
      <c r="CD13" s="261" t="s">
        <v>359</v>
      </c>
      <c r="CE13" s="1"/>
      <c r="CF13" s="1"/>
      <c r="CG13" s="1"/>
      <c r="CH13" s="1"/>
      <c r="CI13" s="1"/>
      <c r="CJ13" s="1"/>
      <c r="CK13" s="1"/>
      <c r="CL13" s="1"/>
      <c r="CM13" s="1"/>
      <c r="CN13" s="1"/>
      <c r="CO13" s="1"/>
      <c r="CP13" s="1"/>
      <c r="CQ13" s="269"/>
      <c r="CR13" s="274">
        <v>596407</v>
      </c>
      <c r="CS13" s="217"/>
      <c r="CT13" s="217"/>
      <c r="CU13" s="217"/>
      <c r="CV13" s="217"/>
      <c r="CW13" s="217"/>
      <c r="CX13" s="217"/>
      <c r="CY13" s="279"/>
      <c r="CZ13" s="282">
        <v>6.4</v>
      </c>
      <c r="DA13" s="282"/>
      <c r="DB13" s="282"/>
      <c r="DC13" s="282"/>
      <c r="DD13" s="288">
        <v>119326</v>
      </c>
      <c r="DE13" s="217"/>
      <c r="DF13" s="217"/>
      <c r="DG13" s="217"/>
      <c r="DH13" s="217"/>
      <c r="DI13" s="217"/>
      <c r="DJ13" s="217"/>
      <c r="DK13" s="217"/>
      <c r="DL13" s="217"/>
      <c r="DM13" s="217"/>
      <c r="DN13" s="217"/>
      <c r="DO13" s="217"/>
      <c r="DP13" s="279"/>
      <c r="DQ13" s="288">
        <v>450389</v>
      </c>
      <c r="DR13" s="217"/>
      <c r="DS13" s="217"/>
      <c r="DT13" s="217"/>
      <c r="DU13" s="217"/>
      <c r="DV13" s="217"/>
      <c r="DW13" s="217"/>
      <c r="DX13" s="217"/>
      <c r="DY13" s="217"/>
      <c r="DZ13" s="217"/>
      <c r="EA13" s="217"/>
      <c r="EB13" s="217"/>
      <c r="EC13" s="326"/>
    </row>
    <row r="14" spans="2:143" ht="11.25" customHeight="1">
      <c r="B14" s="261" t="s">
        <v>329</v>
      </c>
      <c r="C14" s="1"/>
      <c r="D14" s="1"/>
      <c r="E14" s="1"/>
      <c r="F14" s="1"/>
      <c r="G14" s="1"/>
      <c r="H14" s="1"/>
      <c r="I14" s="1"/>
      <c r="J14" s="1"/>
      <c r="K14" s="1"/>
      <c r="L14" s="1"/>
      <c r="M14" s="1"/>
      <c r="N14" s="1"/>
      <c r="O14" s="1"/>
      <c r="P14" s="1"/>
      <c r="Q14" s="269"/>
      <c r="R14" s="274" t="s">
        <v>204</v>
      </c>
      <c r="S14" s="217"/>
      <c r="T14" s="217"/>
      <c r="U14" s="217"/>
      <c r="V14" s="217"/>
      <c r="W14" s="217"/>
      <c r="X14" s="217"/>
      <c r="Y14" s="279"/>
      <c r="Z14" s="282" t="s">
        <v>204</v>
      </c>
      <c r="AA14" s="282"/>
      <c r="AB14" s="282"/>
      <c r="AC14" s="282"/>
      <c r="AD14" s="287" t="s">
        <v>204</v>
      </c>
      <c r="AE14" s="287"/>
      <c r="AF14" s="287"/>
      <c r="AG14" s="287"/>
      <c r="AH14" s="287"/>
      <c r="AI14" s="287"/>
      <c r="AJ14" s="287"/>
      <c r="AK14" s="287"/>
      <c r="AL14" s="283" t="s">
        <v>204</v>
      </c>
      <c r="AM14" s="238"/>
      <c r="AN14" s="238"/>
      <c r="AO14" s="296"/>
      <c r="AP14" s="261" t="s">
        <v>222</v>
      </c>
      <c r="AQ14" s="1"/>
      <c r="AR14" s="1"/>
      <c r="AS14" s="1"/>
      <c r="AT14" s="1"/>
      <c r="AU14" s="1"/>
      <c r="AV14" s="1"/>
      <c r="AW14" s="1"/>
      <c r="AX14" s="1"/>
      <c r="AY14" s="1"/>
      <c r="AZ14" s="1"/>
      <c r="BA14" s="1"/>
      <c r="BB14" s="1"/>
      <c r="BC14" s="1"/>
      <c r="BD14" s="1"/>
      <c r="BE14" s="1"/>
      <c r="BF14" s="269"/>
      <c r="BG14" s="274">
        <v>69382</v>
      </c>
      <c r="BH14" s="217"/>
      <c r="BI14" s="217"/>
      <c r="BJ14" s="217"/>
      <c r="BK14" s="217"/>
      <c r="BL14" s="217"/>
      <c r="BM14" s="217"/>
      <c r="BN14" s="279"/>
      <c r="BO14" s="282">
        <v>1.3</v>
      </c>
      <c r="BP14" s="282"/>
      <c r="BQ14" s="282"/>
      <c r="BR14" s="282"/>
      <c r="BS14" s="287" t="s">
        <v>204</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431250</v>
      </c>
      <c r="CS14" s="217"/>
      <c r="CT14" s="217"/>
      <c r="CU14" s="217"/>
      <c r="CV14" s="217"/>
      <c r="CW14" s="217"/>
      <c r="CX14" s="217"/>
      <c r="CY14" s="279"/>
      <c r="CZ14" s="282">
        <v>4.5999999999999996</v>
      </c>
      <c r="DA14" s="282"/>
      <c r="DB14" s="282"/>
      <c r="DC14" s="282"/>
      <c r="DD14" s="288">
        <v>41359</v>
      </c>
      <c r="DE14" s="217"/>
      <c r="DF14" s="217"/>
      <c r="DG14" s="217"/>
      <c r="DH14" s="217"/>
      <c r="DI14" s="217"/>
      <c r="DJ14" s="217"/>
      <c r="DK14" s="217"/>
      <c r="DL14" s="217"/>
      <c r="DM14" s="217"/>
      <c r="DN14" s="217"/>
      <c r="DO14" s="217"/>
      <c r="DP14" s="279"/>
      <c r="DQ14" s="288">
        <v>378206</v>
      </c>
      <c r="DR14" s="217"/>
      <c r="DS14" s="217"/>
      <c r="DT14" s="217"/>
      <c r="DU14" s="217"/>
      <c r="DV14" s="217"/>
      <c r="DW14" s="217"/>
      <c r="DX14" s="217"/>
      <c r="DY14" s="217"/>
      <c r="DZ14" s="217"/>
      <c r="EA14" s="217"/>
      <c r="EB14" s="217"/>
      <c r="EC14" s="326"/>
    </row>
    <row r="15" spans="2:143" ht="11.25" customHeight="1">
      <c r="B15" s="261" t="s">
        <v>360</v>
      </c>
      <c r="C15" s="1"/>
      <c r="D15" s="1"/>
      <c r="E15" s="1"/>
      <c r="F15" s="1"/>
      <c r="G15" s="1"/>
      <c r="H15" s="1"/>
      <c r="I15" s="1"/>
      <c r="J15" s="1"/>
      <c r="K15" s="1"/>
      <c r="L15" s="1"/>
      <c r="M15" s="1"/>
      <c r="N15" s="1"/>
      <c r="O15" s="1"/>
      <c r="P15" s="1"/>
      <c r="Q15" s="269"/>
      <c r="R15" s="274">
        <v>12171</v>
      </c>
      <c r="S15" s="217"/>
      <c r="T15" s="217"/>
      <c r="U15" s="217"/>
      <c r="V15" s="217"/>
      <c r="W15" s="217"/>
      <c r="X15" s="217"/>
      <c r="Y15" s="279"/>
      <c r="Z15" s="282">
        <v>0.1</v>
      </c>
      <c r="AA15" s="282"/>
      <c r="AB15" s="282"/>
      <c r="AC15" s="282"/>
      <c r="AD15" s="287">
        <v>12171</v>
      </c>
      <c r="AE15" s="287"/>
      <c r="AF15" s="287"/>
      <c r="AG15" s="287"/>
      <c r="AH15" s="287"/>
      <c r="AI15" s="287"/>
      <c r="AJ15" s="287"/>
      <c r="AK15" s="287"/>
      <c r="AL15" s="283">
        <v>0.2</v>
      </c>
      <c r="AM15" s="238"/>
      <c r="AN15" s="238"/>
      <c r="AO15" s="296"/>
      <c r="AP15" s="261" t="s">
        <v>361</v>
      </c>
      <c r="AQ15" s="1"/>
      <c r="AR15" s="1"/>
      <c r="AS15" s="1"/>
      <c r="AT15" s="1"/>
      <c r="AU15" s="1"/>
      <c r="AV15" s="1"/>
      <c r="AW15" s="1"/>
      <c r="AX15" s="1"/>
      <c r="AY15" s="1"/>
      <c r="AZ15" s="1"/>
      <c r="BA15" s="1"/>
      <c r="BB15" s="1"/>
      <c r="BC15" s="1"/>
      <c r="BD15" s="1"/>
      <c r="BE15" s="1"/>
      <c r="BF15" s="269"/>
      <c r="BG15" s="274">
        <v>246313</v>
      </c>
      <c r="BH15" s="217"/>
      <c r="BI15" s="217"/>
      <c r="BJ15" s="217"/>
      <c r="BK15" s="217"/>
      <c r="BL15" s="217"/>
      <c r="BM15" s="217"/>
      <c r="BN15" s="279"/>
      <c r="BO15" s="282">
        <v>4.5999999999999996</v>
      </c>
      <c r="BP15" s="282"/>
      <c r="BQ15" s="282"/>
      <c r="BR15" s="282"/>
      <c r="BS15" s="287" t="s">
        <v>204</v>
      </c>
      <c r="BT15" s="287"/>
      <c r="BU15" s="287"/>
      <c r="BV15" s="287"/>
      <c r="BW15" s="287"/>
      <c r="BX15" s="287"/>
      <c r="BY15" s="287"/>
      <c r="BZ15" s="287"/>
      <c r="CA15" s="287"/>
      <c r="CB15" s="325"/>
      <c r="CD15" s="261" t="s">
        <v>363</v>
      </c>
      <c r="CE15" s="1"/>
      <c r="CF15" s="1"/>
      <c r="CG15" s="1"/>
      <c r="CH15" s="1"/>
      <c r="CI15" s="1"/>
      <c r="CJ15" s="1"/>
      <c r="CK15" s="1"/>
      <c r="CL15" s="1"/>
      <c r="CM15" s="1"/>
      <c r="CN15" s="1"/>
      <c r="CO15" s="1"/>
      <c r="CP15" s="1"/>
      <c r="CQ15" s="269"/>
      <c r="CR15" s="274">
        <v>1078659</v>
      </c>
      <c r="CS15" s="217"/>
      <c r="CT15" s="217"/>
      <c r="CU15" s="217"/>
      <c r="CV15" s="217"/>
      <c r="CW15" s="217"/>
      <c r="CX15" s="217"/>
      <c r="CY15" s="279"/>
      <c r="CZ15" s="282">
        <v>11.5</v>
      </c>
      <c r="DA15" s="282"/>
      <c r="DB15" s="282"/>
      <c r="DC15" s="282"/>
      <c r="DD15" s="288">
        <v>128919</v>
      </c>
      <c r="DE15" s="217"/>
      <c r="DF15" s="217"/>
      <c r="DG15" s="217"/>
      <c r="DH15" s="217"/>
      <c r="DI15" s="217"/>
      <c r="DJ15" s="217"/>
      <c r="DK15" s="217"/>
      <c r="DL15" s="217"/>
      <c r="DM15" s="217"/>
      <c r="DN15" s="217"/>
      <c r="DO15" s="217"/>
      <c r="DP15" s="279"/>
      <c r="DQ15" s="288">
        <v>918449</v>
      </c>
      <c r="DR15" s="217"/>
      <c r="DS15" s="217"/>
      <c r="DT15" s="217"/>
      <c r="DU15" s="217"/>
      <c r="DV15" s="217"/>
      <c r="DW15" s="217"/>
      <c r="DX15" s="217"/>
      <c r="DY15" s="217"/>
      <c r="DZ15" s="217"/>
      <c r="EA15" s="217"/>
      <c r="EB15" s="217"/>
      <c r="EC15" s="326"/>
    </row>
    <row r="16" spans="2:143" ht="11.25" customHeight="1">
      <c r="B16" s="261" t="s">
        <v>364</v>
      </c>
      <c r="C16" s="1"/>
      <c r="D16" s="1"/>
      <c r="E16" s="1"/>
      <c r="F16" s="1"/>
      <c r="G16" s="1"/>
      <c r="H16" s="1"/>
      <c r="I16" s="1"/>
      <c r="J16" s="1"/>
      <c r="K16" s="1"/>
      <c r="L16" s="1"/>
      <c r="M16" s="1"/>
      <c r="N16" s="1"/>
      <c r="O16" s="1"/>
      <c r="P16" s="1"/>
      <c r="Q16" s="269"/>
      <c r="R16" s="274">
        <v>147957</v>
      </c>
      <c r="S16" s="217"/>
      <c r="T16" s="217"/>
      <c r="U16" s="217"/>
      <c r="V16" s="217"/>
      <c r="W16" s="217"/>
      <c r="X16" s="217"/>
      <c r="Y16" s="279"/>
      <c r="Z16" s="282">
        <v>1.5</v>
      </c>
      <c r="AA16" s="282"/>
      <c r="AB16" s="282"/>
      <c r="AC16" s="282"/>
      <c r="AD16" s="287">
        <v>147957</v>
      </c>
      <c r="AE16" s="287"/>
      <c r="AF16" s="287"/>
      <c r="AG16" s="287"/>
      <c r="AH16" s="287"/>
      <c r="AI16" s="287"/>
      <c r="AJ16" s="287"/>
      <c r="AK16" s="287"/>
      <c r="AL16" s="283">
        <v>2.5</v>
      </c>
      <c r="AM16" s="238"/>
      <c r="AN16" s="238"/>
      <c r="AO16" s="296"/>
      <c r="AP16" s="261" t="s">
        <v>365</v>
      </c>
      <c r="AQ16" s="1"/>
      <c r="AR16" s="1"/>
      <c r="AS16" s="1"/>
      <c r="AT16" s="1"/>
      <c r="AU16" s="1"/>
      <c r="AV16" s="1"/>
      <c r="AW16" s="1"/>
      <c r="AX16" s="1"/>
      <c r="AY16" s="1"/>
      <c r="AZ16" s="1"/>
      <c r="BA16" s="1"/>
      <c r="BB16" s="1"/>
      <c r="BC16" s="1"/>
      <c r="BD16" s="1"/>
      <c r="BE16" s="1"/>
      <c r="BF16" s="269"/>
      <c r="BG16" s="274" t="s">
        <v>204</v>
      </c>
      <c r="BH16" s="217"/>
      <c r="BI16" s="217"/>
      <c r="BJ16" s="217"/>
      <c r="BK16" s="217"/>
      <c r="BL16" s="217"/>
      <c r="BM16" s="217"/>
      <c r="BN16" s="279"/>
      <c r="BO16" s="282" t="s">
        <v>204</v>
      </c>
      <c r="BP16" s="282"/>
      <c r="BQ16" s="282"/>
      <c r="BR16" s="282"/>
      <c r="BS16" s="287" t="s">
        <v>204</v>
      </c>
      <c r="BT16" s="287"/>
      <c r="BU16" s="287"/>
      <c r="BV16" s="287"/>
      <c r="BW16" s="287"/>
      <c r="BX16" s="287"/>
      <c r="BY16" s="287"/>
      <c r="BZ16" s="287"/>
      <c r="CA16" s="287"/>
      <c r="CB16" s="325"/>
      <c r="CD16" s="261" t="s">
        <v>366</v>
      </c>
      <c r="CE16" s="1"/>
      <c r="CF16" s="1"/>
      <c r="CG16" s="1"/>
      <c r="CH16" s="1"/>
      <c r="CI16" s="1"/>
      <c r="CJ16" s="1"/>
      <c r="CK16" s="1"/>
      <c r="CL16" s="1"/>
      <c r="CM16" s="1"/>
      <c r="CN16" s="1"/>
      <c r="CO16" s="1"/>
      <c r="CP16" s="1"/>
      <c r="CQ16" s="269"/>
      <c r="CR16" s="274" t="s">
        <v>204</v>
      </c>
      <c r="CS16" s="217"/>
      <c r="CT16" s="217"/>
      <c r="CU16" s="217"/>
      <c r="CV16" s="217"/>
      <c r="CW16" s="217"/>
      <c r="CX16" s="217"/>
      <c r="CY16" s="279"/>
      <c r="CZ16" s="282" t="s">
        <v>204</v>
      </c>
      <c r="DA16" s="282"/>
      <c r="DB16" s="282"/>
      <c r="DC16" s="282"/>
      <c r="DD16" s="288" t="s">
        <v>204</v>
      </c>
      <c r="DE16" s="217"/>
      <c r="DF16" s="217"/>
      <c r="DG16" s="217"/>
      <c r="DH16" s="217"/>
      <c r="DI16" s="217"/>
      <c r="DJ16" s="217"/>
      <c r="DK16" s="217"/>
      <c r="DL16" s="217"/>
      <c r="DM16" s="217"/>
      <c r="DN16" s="217"/>
      <c r="DO16" s="217"/>
      <c r="DP16" s="279"/>
      <c r="DQ16" s="288" t="s">
        <v>204</v>
      </c>
      <c r="DR16" s="217"/>
      <c r="DS16" s="217"/>
      <c r="DT16" s="217"/>
      <c r="DU16" s="217"/>
      <c r="DV16" s="217"/>
      <c r="DW16" s="217"/>
      <c r="DX16" s="217"/>
      <c r="DY16" s="217"/>
      <c r="DZ16" s="217"/>
      <c r="EA16" s="217"/>
      <c r="EB16" s="217"/>
      <c r="EC16" s="326"/>
    </row>
    <row r="17" spans="2:133" ht="11.25" customHeight="1">
      <c r="B17" s="261" t="s">
        <v>367</v>
      </c>
      <c r="C17" s="1"/>
      <c r="D17" s="1"/>
      <c r="E17" s="1"/>
      <c r="F17" s="1"/>
      <c r="G17" s="1"/>
      <c r="H17" s="1"/>
      <c r="I17" s="1"/>
      <c r="J17" s="1"/>
      <c r="K17" s="1"/>
      <c r="L17" s="1"/>
      <c r="M17" s="1"/>
      <c r="N17" s="1"/>
      <c r="O17" s="1"/>
      <c r="P17" s="1"/>
      <c r="Q17" s="269"/>
      <c r="R17" s="274">
        <v>85561</v>
      </c>
      <c r="S17" s="217"/>
      <c r="T17" s="217"/>
      <c r="U17" s="217"/>
      <c r="V17" s="217"/>
      <c r="W17" s="217"/>
      <c r="X17" s="217"/>
      <c r="Y17" s="279"/>
      <c r="Z17" s="282">
        <v>0.9</v>
      </c>
      <c r="AA17" s="282"/>
      <c r="AB17" s="282"/>
      <c r="AC17" s="282"/>
      <c r="AD17" s="287">
        <v>85561</v>
      </c>
      <c r="AE17" s="287"/>
      <c r="AF17" s="287"/>
      <c r="AG17" s="287"/>
      <c r="AH17" s="287"/>
      <c r="AI17" s="287"/>
      <c r="AJ17" s="287"/>
      <c r="AK17" s="287"/>
      <c r="AL17" s="283">
        <v>1.4</v>
      </c>
      <c r="AM17" s="238"/>
      <c r="AN17" s="238"/>
      <c r="AO17" s="296"/>
      <c r="AP17" s="261" t="s">
        <v>368</v>
      </c>
      <c r="AQ17" s="1"/>
      <c r="AR17" s="1"/>
      <c r="AS17" s="1"/>
      <c r="AT17" s="1"/>
      <c r="AU17" s="1"/>
      <c r="AV17" s="1"/>
      <c r="AW17" s="1"/>
      <c r="AX17" s="1"/>
      <c r="AY17" s="1"/>
      <c r="AZ17" s="1"/>
      <c r="BA17" s="1"/>
      <c r="BB17" s="1"/>
      <c r="BC17" s="1"/>
      <c r="BD17" s="1"/>
      <c r="BE17" s="1"/>
      <c r="BF17" s="269"/>
      <c r="BG17" s="274" t="s">
        <v>204</v>
      </c>
      <c r="BH17" s="217"/>
      <c r="BI17" s="217"/>
      <c r="BJ17" s="217"/>
      <c r="BK17" s="217"/>
      <c r="BL17" s="217"/>
      <c r="BM17" s="217"/>
      <c r="BN17" s="279"/>
      <c r="BO17" s="282" t="s">
        <v>204</v>
      </c>
      <c r="BP17" s="282"/>
      <c r="BQ17" s="282"/>
      <c r="BR17" s="282"/>
      <c r="BS17" s="287" t="s">
        <v>204</v>
      </c>
      <c r="BT17" s="287"/>
      <c r="BU17" s="287"/>
      <c r="BV17" s="287"/>
      <c r="BW17" s="287"/>
      <c r="BX17" s="287"/>
      <c r="BY17" s="287"/>
      <c r="BZ17" s="287"/>
      <c r="CA17" s="287"/>
      <c r="CB17" s="325"/>
      <c r="CD17" s="261" t="s">
        <v>370</v>
      </c>
      <c r="CE17" s="1"/>
      <c r="CF17" s="1"/>
      <c r="CG17" s="1"/>
      <c r="CH17" s="1"/>
      <c r="CI17" s="1"/>
      <c r="CJ17" s="1"/>
      <c r="CK17" s="1"/>
      <c r="CL17" s="1"/>
      <c r="CM17" s="1"/>
      <c r="CN17" s="1"/>
      <c r="CO17" s="1"/>
      <c r="CP17" s="1"/>
      <c r="CQ17" s="269"/>
      <c r="CR17" s="274">
        <v>424598</v>
      </c>
      <c r="CS17" s="217"/>
      <c r="CT17" s="217"/>
      <c r="CU17" s="217"/>
      <c r="CV17" s="217"/>
      <c r="CW17" s="217"/>
      <c r="CX17" s="217"/>
      <c r="CY17" s="279"/>
      <c r="CZ17" s="282">
        <v>4.5</v>
      </c>
      <c r="DA17" s="282"/>
      <c r="DB17" s="282"/>
      <c r="DC17" s="282"/>
      <c r="DD17" s="288" t="s">
        <v>204</v>
      </c>
      <c r="DE17" s="217"/>
      <c r="DF17" s="217"/>
      <c r="DG17" s="217"/>
      <c r="DH17" s="217"/>
      <c r="DI17" s="217"/>
      <c r="DJ17" s="217"/>
      <c r="DK17" s="217"/>
      <c r="DL17" s="217"/>
      <c r="DM17" s="217"/>
      <c r="DN17" s="217"/>
      <c r="DO17" s="217"/>
      <c r="DP17" s="279"/>
      <c r="DQ17" s="288">
        <v>424598</v>
      </c>
      <c r="DR17" s="217"/>
      <c r="DS17" s="217"/>
      <c r="DT17" s="217"/>
      <c r="DU17" s="217"/>
      <c r="DV17" s="217"/>
      <c r="DW17" s="217"/>
      <c r="DX17" s="217"/>
      <c r="DY17" s="217"/>
      <c r="DZ17" s="217"/>
      <c r="EA17" s="217"/>
      <c r="EB17" s="217"/>
      <c r="EC17" s="326"/>
    </row>
    <row r="18" spans="2:133" ht="11.25" customHeight="1">
      <c r="B18" s="261" t="s">
        <v>225</v>
      </c>
      <c r="C18" s="1"/>
      <c r="D18" s="1"/>
      <c r="E18" s="1"/>
      <c r="F18" s="1"/>
      <c r="G18" s="1"/>
      <c r="H18" s="1"/>
      <c r="I18" s="1"/>
      <c r="J18" s="1"/>
      <c r="K18" s="1"/>
      <c r="L18" s="1"/>
      <c r="M18" s="1"/>
      <c r="N18" s="1"/>
      <c r="O18" s="1"/>
      <c r="P18" s="1"/>
      <c r="Q18" s="269"/>
      <c r="R18" s="274">
        <v>10001</v>
      </c>
      <c r="S18" s="217"/>
      <c r="T18" s="217"/>
      <c r="U18" s="217"/>
      <c r="V18" s="217"/>
      <c r="W18" s="217"/>
      <c r="X18" s="217"/>
      <c r="Y18" s="279"/>
      <c r="Z18" s="282">
        <v>0.1</v>
      </c>
      <c r="AA18" s="282"/>
      <c r="AB18" s="282"/>
      <c r="AC18" s="282"/>
      <c r="AD18" s="287">
        <v>10001</v>
      </c>
      <c r="AE18" s="287"/>
      <c r="AF18" s="287"/>
      <c r="AG18" s="287"/>
      <c r="AH18" s="287"/>
      <c r="AI18" s="287"/>
      <c r="AJ18" s="287"/>
      <c r="AK18" s="287"/>
      <c r="AL18" s="283">
        <v>0.2</v>
      </c>
      <c r="AM18" s="238"/>
      <c r="AN18" s="238"/>
      <c r="AO18" s="296"/>
      <c r="AP18" s="261" t="s">
        <v>104</v>
      </c>
      <c r="AQ18" s="1"/>
      <c r="AR18" s="1"/>
      <c r="AS18" s="1"/>
      <c r="AT18" s="1"/>
      <c r="AU18" s="1"/>
      <c r="AV18" s="1"/>
      <c r="AW18" s="1"/>
      <c r="AX18" s="1"/>
      <c r="AY18" s="1"/>
      <c r="AZ18" s="1"/>
      <c r="BA18" s="1"/>
      <c r="BB18" s="1"/>
      <c r="BC18" s="1"/>
      <c r="BD18" s="1"/>
      <c r="BE18" s="1"/>
      <c r="BF18" s="269"/>
      <c r="BG18" s="274" t="s">
        <v>204</v>
      </c>
      <c r="BH18" s="217"/>
      <c r="BI18" s="217"/>
      <c r="BJ18" s="217"/>
      <c r="BK18" s="217"/>
      <c r="BL18" s="217"/>
      <c r="BM18" s="217"/>
      <c r="BN18" s="279"/>
      <c r="BO18" s="282" t="s">
        <v>204</v>
      </c>
      <c r="BP18" s="282"/>
      <c r="BQ18" s="282"/>
      <c r="BR18" s="282"/>
      <c r="BS18" s="287" t="s">
        <v>204</v>
      </c>
      <c r="BT18" s="287"/>
      <c r="BU18" s="287"/>
      <c r="BV18" s="287"/>
      <c r="BW18" s="287"/>
      <c r="BX18" s="287"/>
      <c r="BY18" s="287"/>
      <c r="BZ18" s="287"/>
      <c r="CA18" s="287"/>
      <c r="CB18" s="325"/>
      <c r="CD18" s="261" t="s">
        <v>371</v>
      </c>
      <c r="CE18" s="1"/>
      <c r="CF18" s="1"/>
      <c r="CG18" s="1"/>
      <c r="CH18" s="1"/>
      <c r="CI18" s="1"/>
      <c r="CJ18" s="1"/>
      <c r="CK18" s="1"/>
      <c r="CL18" s="1"/>
      <c r="CM18" s="1"/>
      <c r="CN18" s="1"/>
      <c r="CO18" s="1"/>
      <c r="CP18" s="1"/>
      <c r="CQ18" s="269"/>
      <c r="CR18" s="274" t="s">
        <v>204</v>
      </c>
      <c r="CS18" s="217"/>
      <c r="CT18" s="217"/>
      <c r="CU18" s="217"/>
      <c r="CV18" s="217"/>
      <c r="CW18" s="217"/>
      <c r="CX18" s="217"/>
      <c r="CY18" s="279"/>
      <c r="CZ18" s="282" t="s">
        <v>204</v>
      </c>
      <c r="DA18" s="282"/>
      <c r="DB18" s="282"/>
      <c r="DC18" s="282"/>
      <c r="DD18" s="288" t="s">
        <v>204</v>
      </c>
      <c r="DE18" s="217"/>
      <c r="DF18" s="217"/>
      <c r="DG18" s="217"/>
      <c r="DH18" s="217"/>
      <c r="DI18" s="217"/>
      <c r="DJ18" s="217"/>
      <c r="DK18" s="217"/>
      <c r="DL18" s="217"/>
      <c r="DM18" s="217"/>
      <c r="DN18" s="217"/>
      <c r="DO18" s="217"/>
      <c r="DP18" s="279"/>
      <c r="DQ18" s="288" t="s">
        <v>204</v>
      </c>
      <c r="DR18" s="217"/>
      <c r="DS18" s="217"/>
      <c r="DT18" s="217"/>
      <c r="DU18" s="217"/>
      <c r="DV18" s="217"/>
      <c r="DW18" s="217"/>
      <c r="DX18" s="217"/>
      <c r="DY18" s="217"/>
      <c r="DZ18" s="217"/>
      <c r="EA18" s="217"/>
      <c r="EB18" s="217"/>
      <c r="EC18" s="326"/>
    </row>
    <row r="19" spans="2:133" ht="11.25" customHeight="1">
      <c r="B19" s="261" t="s">
        <v>372</v>
      </c>
      <c r="C19" s="1"/>
      <c r="D19" s="1"/>
      <c r="E19" s="1"/>
      <c r="F19" s="1"/>
      <c r="G19" s="1"/>
      <c r="H19" s="1"/>
      <c r="I19" s="1"/>
      <c r="J19" s="1"/>
      <c r="K19" s="1"/>
      <c r="L19" s="1"/>
      <c r="M19" s="1"/>
      <c r="N19" s="1"/>
      <c r="O19" s="1"/>
      <c r="P19" s="1"/>
      <c r="Q19" s="269"/>
      <c r="R19" s="274">
        <v>63520</v>
      </c>
      <c r="S19" s="217"/>
      <c r="T19" s="217"/>
      <c r="U19" s="217"/>
      <c r="V19" s="217"/>
      <c r="W19" s="217"/>
      <c r="X19" s="217"/>
      <c r="Y19" s="279"/>
      <c r="Z19" s="282">
        <v>0.6</v>
      </c>
      <c r="AA19" s="282"/>
      <c r="AB19" s="282"/>
      <c r="AC19" s="282"/>
      <c r="AD19" s="287">
        <v>63520</v>
      </c>
      <c r="AE19" s="287"/>
      <c r="AF19" s="287"/>
      <c r="AG19" s="287"/>
      <c r="AH19" s="287"/>
      <c r="AI19" s="287"/>
      <c r="AJ19" s="287"/>
      <c r="AK19" s="287"/>
      <c r="AL19" s="283">
        <v>1.1000000000000001</v>
      </c>
      <c r="AM19" s="238"/>
      <c r="AN19" s="238"/>
      <c r="AO19" s="296"/>
      <c r="AP19" s="261" t="s">
        <v>261</v>
      </c>
      <c r="AQ19" s="1"/>
      <c r="AR19" s="1"/>
      <c r="AS19" s="1"/>
      <c r="AT19" s="1"/>
      <c r="AU19" s="1"/>
      <c r="AV19" s="1"/>
      <c r="AW19" s="1"/>
      <c r="AX19" s="1"/>
      <c r="AY19" s="1"/>
      <c r="AZ19" s="1"/>
      <c r="BA19" s="1"/>
      <c r="BB19" s="1"/>
      <c r="BC19" s="1"/>
      <c r="BD19" s="1"/>
      <c r="BE19" s="1"/>
      <c r="BF19" s="269"/>
      <c r="BG19" s="274">
        <v>362670</v>
      </c>
      <c r="BH19" s="217"/>
      <c r="BI19" s="217"/>
      <c r="BJ19" s="217"/>
      <c r="BK19" s="217"/>
      <c r="BL19" s="217"/>
      <c r="BM19" s="217"/>
      <c r="BN19" s="279"/>
      <c r="BO19" s="282">
        <v>6.8</v>
      </c>
      <c r="BP19" s="282"/>
      <c r="BQ19" s="282"/>
      <c r="BR19" s="282"/>
      <c r="BS19" s="287" t="s">
        <v>204</v>
      </c>
      <c r="BT19" s="287"/>
      <c r="BU19" s="287"/>
      <c r="BV19" s="287"/>
      <c r="BW19" s="287"/>
      <c r="BX19" s="287"/>
      <c r="BY19" s="287"/>
      <c r="BZ19" s="287"/>
      <c r="CA19" s="287"/>
      <c r="CB19" s="325"/>
      <c r="CD19" s="261" t="s">
        <v>374</v>
      </c>
      <c r="CE19" s="1"/>
      <c r="CF19" s="1"/>
      <c r="CG19" s="1"/>
      <c r="CH19" s="1"/>
      <c r="CI19" s="1"/>
      <c r="CJ19" s="1"/>
      <c r="CK19" s="1"/>
      <c r="CL19" s="1"/>
      <c r="CM19" s="1"/>
      <c r="CN19" s="1"/>
      <c r="CO19" s="1"/>
      <c r="CP19" s="1"/>
      <c r="CQ19" s="269"/>
      <c r="CR19" s="274" t="s">
        <v>204</v>
      </c>
      <c r="CS19" s="217"/>
      <c r="CT19" s="217"/>
      <c r="CU19" s="217"/>
      <c r="CV19" s="217"/>
      <c r="CW19" s="217"/>
      <c r="CX19" s="217"/>
      <c r="CY19" s="279"/>
      <c r="CZ19" s="282" t="s">
        <v>204</v>
      </c>
      <c r="DA19" s="282"/>
      <c r="DB19" s="282"/>
      <c r="DC19" s="282"/>
      <c r="DD19" s="288" t="s">
        <v>204</v>
      </c>
      <c r="DE19" s="217"/>
      <c r="DF19" s="217"/>
      <c r="DG19" s="217"/>
      <c r="DH19" s="217"/>
      <c r="DI19" s="217"/>
      <c r="DJ19" s="217"/>
      <c r="DK19" s="217"/>
      <c r="DL19" s="217"/>
      <c r="DM19" s="217"/>
      <c r="DN19" s="217"/>
      <c r="DO19" s="217"/>
      <c r="DP19" s="279"/>
      <c r="DQ19" s="288" t="s">
        <v>204</v>
      </c>
      <c r="DR19" s="217"/>
      <c r="DS19" s="217"/>
      <c r="DT19" s="217"/>
      <c r="DU19" s="217"/>
      <c r="DV19" s="217"/>
      <c r="DW19" s="217"/>
      <c r="DX19" s="217"/>
      <c r="DY19" s="217"/>
      <c r="DZ19" s="217"/>
      <c r="EA19" s="217"/>
      <c r="EB19" s="217"/>
      <c r="EC19" s="326"/>
    </row>
    <row r="20" spans="2:133" ht="11.25" customHeight="1">
      <c r="B20" s="262" t="s">
        <v>375</v>
      </c>
      <c r="C20" s="266"/>
      <c r="D20" s="266"/>
      <c r="E20" s="266"/>
      <c r="F20" s="266"/>
      <c r="G20" s="266"/>
      <c r="H20" s="266"/>
      <c r="I20" s="266"/>
      <c r="J20" s="266"/>
      <c r="K20" s="266"/>
      <c r="L20" s="266"/>
      <c r="M20" s="266"/>
      <c r="N20" s="266"/>
      <c r="O20" s="266"/>
      <c r="P20" s="266"/>
      <c r="Q20" s="270"/>
      <c r="R20" s="274">
        <v>12040</v>
      </c>
      <c r="S20" s="217"/>
      <c r="T20" s="217"/>
      <c r="U20" s="217"/>
      <c r="V20" s="217"/>
      <c r="W20" s="217"/>
      <c r="X20" s="217"/>
      <c r="Y20" s="279"/>
      <c r="Z20" s="282">
        <v>0.1</v>
      </c>
      <c r="AA20" s="282"/>
      <c r="AB20" s="282"/>
      <c r="AC20" s="282"/>
      <c r="AD20" s="287">
        <v>12040</v>
      </c>
      <c r="AE20" s="287"/>
      <c r="AF20" s="287"/>
      <c r="AG20" s="287"/>
      <c r="AH20" s="287"/>
      <c r="AI20" s="287"/>
      <c r="AJ20" s="287"/>
      <c r="AK20" s="287"/>
      <c r="AL20" s="283">
        <v>0.2</v>
      </c>
      <c r="AM20" s="238"/>
      <c r="AN20" s="238"/>
      <c r="AO20" s="296"/>
      <c r="AP20" s="261" t="s">
        <v>376</v>
      </c>
      <c r="AQ20" s="1"/>
      <c r="AR20" s="1"/>
      <c r="AS20" s="1"/>
      <c r="AT20" s="1"/>
      <c r="AU20" s="1"/>
      <c r="AV20" s="1"/>
      <c r="AW20" s="1"/>
      <c r="AX20" s="1"/>
      <c r="AY20" s="1"/>
      <c r="AZ20" s="1"/>
      <c r="BA20" s="1"/>
      <c r="BB20" s="1"/>
      <c r="BC20" s="1"/>
      <c r="BD20" s="1"/>
      <c r="BE20" s="1"/>
      <c r="BF20" s="269"/>
      <c r="BG20" s="274">
        <v>362670</v>
      </c>
      <c r="BH20" s="217"/>
      <c r="BI20" s="217"/>
      <c r="BJ20" s="217"/>
      <c r="BK20" s="217"/>
      <c r="BL20" s="217"/>
      <c r="BM20" s="217"/>
      <c r="BN20" s="279"/>
      <c r="BO20" s="282">
        <v>6.8</v>
      </c>
      <c r="BP20" s="282"/>
      <c r="BQ20" s="282"/>
      <c r="BR20" s="282"/>
      <c r="BS20" s="287" t="s">
        <v>204</v>
      </c>
      <c r="BT20" s="287"/>
      <c r="BU20" s="287"/>
      <c r="BV20" s="287"/>
      <c r="BW20" s="287"/>
      <c r="BX20" s="287"/>
      <c r="BY20" s="287"/>
      <c r="BZ20" s="287"/>
      <c r="CA20" s="287"/>
      <c r="CB20" s="325"/>
      <c r="CD20" s="261" t="s">
        <v>197</v>
      </c>
      <c r="CE20" s="1"/>
      <c r="CF20" s="1"/>
      <c r="CG20" s="1"/>
      <c r="CH20" s="1"/>
      <c r="CI20" s="1"/>
      <c r="CJ20" s="1"/>
      <c r="CK20" s="1"/>
      <c r="CL20" s="1"/>
      <c r="CM20" s="1"/>
      <c r="CN20" s="1"/>
      <c r="CO20" s="1"/>
      <c r="CP20" s="1"/>
      <c r="CQ20" s="269"/>
      <c r="CR20" s="274">
        <v>9368948</v>
      </c>
      <c r="CS20" s="217"/>
      <c r="CT20" s="217"/>
      <c r="CU20" s="217"/>
      <c r="CV20" s="217"/>
      <c r="CW20" s="217"/>
      <c r="CX20" s="217"/>
      <c r="CY20" s="279"/>
      <c r="CZ20" s="282">
        <v>100</v>
      </c>
      <c r="DA20" s="282"/>
      <c r="DB20" s="282"/>
      <c r="DC20" s="282"/>
      <c r="DD20" s="288">
        <v>1413953</v>
      </c>
      <c r="DE20" s="217"/>
      <c r="DF20" s="217"/>
      <c r="DG20" s="217"/>
      <c r="DH20" s="217"/>
      <c r="DI20" s="217"/>
      <c r="DJ20" s="217"/>
      <c r="DK20" s="217"/>
      <c r="DL20" s="217"/>
      <c r="DM20" s="217"/>
      <c r="DN20" s="217"/>
      <c r="DO20" s="217"/>
      <c r="DP20" s="279"/>
      <c r="DQ20" s="288">
        <v>6558199</v>
      </c>
      <c r="DR20" s="217"/>
      <c r="DS20" s="217"/>
      <c r="DT20" s="217"/>
      <c r="DU20" s="217"/>
      <c r="DV20" s="217"/>
      <c r="DW20" s="217"/>
      <c r="DX20" s="217"/>
      <c r="DY20" s="217"/>
      <c r="DZ20" s="217"/>
      <c r="EA20" s="217"/>
      <c r="EB20" s="217"/>
      <c r="EC20" s="326"/>
    </row>
    <row r="21" spans="2:133" ht="11.25" customHeight="1">
      <c r="B21" s="261" t="s">
        <v>351</v>
      </c>
      <c r="C21" s="1"/>
      <c r="D21" s="1"/>
      <c r="E21" s="1"/>
      <c r="F21" s="1"/>
      <c r="G21" s="1"/>
      <c r="H21" s="1"/>
      <c r="I21" s="1"/>
      <c r="J21" s="1"/>
      <c r="K21" s="1"/>
      <c r="L21" s="1"/>
      <c r="M21" s="1"/>
      <c r="N21" s="1"/>
      <c r="O21" s="1"/>
      <c r="P21" s="1"/>
      <c r="Q21" s="269"/>
      <c r="R21" s="274">
        <v>15753</v>
      </c>
      <c r="S21" s="217"/>
      <c r="T21" s="217"/>
      <c r="U21" s="217"/>
      <c r="V21" s="217"/>
      <c r="W21" s="217"/>
      <c r="X21" s="217"/>
      <c r="Y21" s="279"/>
      <c r="Z21" s="282">
        <v>0.2</v>
      </c>
      <c r="AA21" s="282"/>
      <c r="AB21" s="282"/>
      <c r="AC21" s="282"/>
      <c r="AD21" s="287" t="s">
        <v>204</v>
      </c>
      <c r="AE21" s="287"/>
      <c r="AF21" s="287"/>
      <c r="AG21" s="287"/>
      <c r="AH21" s="287"/>
      <c r="AI21" s="287"/>
      <c r="AJ21" s="287"/>
      <c r="AK21" s="287"/>
      <c r="AL21" s="283" t="s">
        <v>204</v>
      </c>
      <c r="AM21" s="238"/>
      <c r="AN21" s="238"/>
      <c r="AO21" s="296"/>
      <c r="AP21" s="261" t="s">
        <v>378</v>
      </c>
      <c r="AQ21" s="300"/>
      <c r="AR21" s="300"/>
      <c r="AS21" s="300"/>
      <c r="AT21" s="300"/>
      <c r="AU21" s="300"/>
      <c r="AV21" s="300"/>
      <c r="AW21" s="300"/>
      <c r="AX21" s="300"/>
      <c r="AY21" s="300"/>
      <c r="AZ21" s="300"/>
      <c r="BA21" s="300"/>
      <c r="BB21" s="300"/>
      <c r="BC21" s="300"/>
      <c r="BD21" s="300"/>
      <c r="BE21" s="300"/>
      <c r="BF21" s="314"/>
      <c r="BG21" s="274" t="s">
        <v>204</v>
      </c>
      <c r="BH21" s="217"/>
      <c r="BI21" s="217"/>
      <c r="BJ21" s="217"/>
      <c r="BK21" s="217"/>
      <c r="BL21" s="217"/>
      <c r="BM21" s="217"/>
      <c r="BN21" s="279"/>
      <c r="BO21" s="282" t="s">
        <v>204</v>
      </c>
      <c r="BP21" s="282"/>
      <c r="BQ21" s="282"/>
      <c r="BR21" s="282"/>
      <c r="BS21" s="287" t="s">
        <v>204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304</v>
      </c>
      <c r="C22" s="1"/>
      <c r="D22" s="1"/>
      <c r="E22" s="1"/>
      <c r="F22" s="1"/>
      <c r="G22" s="1"/>
      <c r="H22" s="1"/>
      <c r="I22" s="1"/>
      <c r="J22" s="1"/>
      <c r="K22" s="1"/>
      <c r="L22" s="1"/>
      <c r="M22" s="1"/>
      <c r="N22" s="1"/>
      <c r="O22" s="1"/>
      <c r="P22" s="1"/>
      <c r="Q22" s="269"/>
      <c r="R22" s="274" t="s">
        <v>204</v>
      </c>
      <c r="S22" s="217"/>
      <c r="T22" s="217"/>
      <c r="U22" s="217"/>
      <c r="V22" s="217"/>
      <c r="W22" s="217"/>
      <c r="X22" s="217"/>
      <c r="Y22" s="279"/>
      <c r="Z22" s="282" t="s">
        <v>204</v>
      </c>
      <c r="AA22" s="282"/>
      <c r="AB22" s="282"/>
      <c r="AC22" s="282"/>
      <c r="AD22" s="287" t="s">
        <v>204</v>
      </c>
      <c r="AE22" s="287"/>
      <c r="AF22" s="287"/>
      <c r="AG22" s="287"/>
      <c r="AH22" s="287"/>
      <c r="AI22" s="287"/>
      <c r="AJ22" s="287"/>
      <c r="AK22" s="287"/>
      <c r="AL22" s="283" t="s">
        <v>204</v>
      </c>
      <c r="AM22" s="238"/>
      <c r="AN22" s="238"/>
      <c r="AO22" s="296"/>
      <c r="AP22" s="261" t="s">
        <v>379</v>
      </c>
      <c r="AQ22" s="300"/>
      <c r="AR22" s="300"/>
      <c r="AS22" s="300"/>
      <c r="AT22" s="300"/>
      <c r="AU22" s="300"/>
      <c r="AV22" s="300"/>
      <c r="AW22" s="300"/>
      <c r="AX22" s="300"/>
      <c r="AY22" s="300"/>
      <c r="AZ22" s="300"/>
      <c r="BA22" s="300"/>
      <c r="BB22" s="300"/>
      <c r="BC22" s="300"/>
      <c r="BD22" s="300"/>
      <c r="BE22" s="300"/>
      <c r="BF22" s="314"/>
      <c r="BG22" s="274" t="s">
        <v>204</v>
      </c>
      <c r="BH22" s="217"/>
      <c r="BI22" s="217"/>
      <c r="BJ22" s="217"/>
      <c r="BK22" s="217"/>
      <c r="BL22" s="217"/>
      <c r="BM22" s="217"/>
      <c r="BN22" s="279"/>
      <c r="BO22" s="282" t="s">
        <v>204</v>
      </c>
      <c r="BP22" s="282"/>
      <c r="BQ22" s="282"/>
      <c r="BR22" s="282"/>
      <c r="BS22" s="287" t="s">
        <v>204</v>
      </c>
      <c r="BT22" s="287"/>
      <c r="BU22" s="287"/>
      <c r="BV22" s="287"/>
      <c r="BW22" s="287"/>
      <c r="BX22" s="287"/>
      <c r="BY22" s="287"/>
      <c r="BZ22" s="287"/>
      <c r="CA22" s="287"/>
      <c r="CB22" s="325"/>
      <c r="CD22" s="182" t="s">
        <v>381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302</v>
      </c>
      <c r="C23" s="1"/>
      <c r="D23" s="1"/>
      <c r="E23" s="1"/>
      <c r="F23" s="1"/>
      <c r="G23" s="1"/>
      <c r="H23" s="1"/>
      <c r="I23" s="1"/>
      <c r="J23" s="1"/>
      <c r="K23" s="1"/>
      <c r="L23" s="1"/>
      <c r="M23" s="1"/>
      <c r="N23" s="1"/>
      <c r="O23" s="1"/>
      <c r="P23" s="1"/>
      <c r="Q23" s="269"/>
      <c r="R23" s="274">
        <v>15753</v>
      </c>
      <c r="S23" s="217"/>
      <c r="T23" s="217"/>
      <c r="U23" s="217"/>
      <c r="V23" s="217"/>
      <c r="W23" s="217"/>
      <c r="X23" s="217"/>
      <c r="Y23" s="279"/>
      <c r="Z23" s="282">
        <v>0.2</v>
      </c>
      <c r="AA23" s="282"/>
      <c r="AB23" s="282"/>
      <c r="AC23" s="282"/>
      <c r="AD23" s="287" t="s">
        <v>204</v>
      </c>
      <c r="AE23" s="287"/>
      <c r="AF23" s="287"/>
      <c r="AG23" s="287"/>
      <c r="AH23" s="287"/>
      <c r="AI23" s="287"/>
      <c r="AJ23" s="287"/>
      <c r="AK23" s="287"/>
      <c r="AL23" s="283" t="s">
        <v>204</v>
      </c>
      <c r="AM23" s="238"/>
      <c r="AN23" s="238"/>
      <c r="AO23" s="296"/>
      <c r="AP23" s="261" t="s">
        <v>66</v>
      </c>
      <c r="AQ23" s="300"/>
      <c r="AR23" s="300"/>
      <c r="AS23" s="300"/>
      <c r="AT23" s="300"/>
      <c r="AU23" s="300"/>
      <c r="AV23" s="300"/>
      <c r="AW23" s="300"/>
      <c r="AX23" s="300"/>
      <c r="AY23" s="300"/>
      <c r="AZ23" s="300"/>
      <c r="BA23" s="300"/>
      <c r="BB23" s="300"/>
      <c r="BC23" s="300"/>
      <c r="BD23" s="300"/>
      <c r="BE23" s="300"/>
      <c r="BF23" s="314"/>
      <c r="BG23" s="274">
        <v>362670</v>
      </c>
      <c r="BH23" s="217"/>
      <c r="BI23" s="217"/>
      <c r="BJ23" s="217"/>
      <c r="BK23" s="217"/>
      <c r="BL23" s="217"/>
      <c r="BM23" s="217"/>
      <c r="BN23" s="279"/>
      <c r="BO23" s="282">
        <v>6.8</v>
      </c>
      <c r="BP23" s="282"/>
      <c r="BQ23" s="282"/>
      <c r="BR23" s="282"/>
      <c r="BS23" s="287" t="s">
        <v>204</v>
      </c>
      <c r="BT23" s="287"/>
      <c r="BU23" s="287"/>
      <c r="BV23" s="287"/>
      <c r="BW23" s="287"/>
      <c r="BX23" s="287"/>
      <c r="BY23" s="287"/>
      <c r="BZ23" s="287"/>
      <c r="CA23" s="287"/>
      <c r="CB23" s="325"/>
      <c r="CD23" s="182" t="s">
        <v>324</v>
      </c>
      <c r="CE23" s="139"/>
      <c r="CF23" s="139"/>
      <c r="CG23" s="139"/>
      <c r="CH23" s="139"/>
      <c r="CI23" s="139"/>
      <c r="CJ23" s="139"/>
      <c r="CK23" s="139"/>
      <c r="CL23" s="139"/>
      <c r="CM23" s="139"/>
      <c r="CN23" s="139"/>
      <c r="CO23" s="139"/>
      <c r="CP23" s="139"/>
      <c r="CQ23" s="144"/>
      <c r="CR23" s="182" t="s">
        <v>382</v>
      </c>
      <c r="CS23" s="139"/>
      <c r="CT23" s="139"/>
      <c r="CU23" s="139"/>
      <c r="CV23" s="139"/>
      <c r="CW23" s="139"/>
      <c r="CX23" s="139"/>
      <c r="CY23" s="144"/>
      <c r="CZ23" s="182" t="s">
        <v>385</v>
      </c>
      <c r="DA23" s="139"/>
      <c r="DB23" s="139"/>
      <c r="DC23" s="144"/>
      <c r="DD23" s="182" t="s">
        <v>308</v>
      </c>
      <c r="DE23" s="139"/>
      <c r="DF23" s="139"/>
      <c r="DG23" s="139"/>
      <c r="DH23" s="139"/>
      <c r="DI23" s="139"/>
      <c r="DJ23" s="139"/>
      <c r="DK23" s="144"/>
      <c r="DL23" s="345" t="s">
        <v>388</v>
      </c>
      <c r="DM23" s="348"/>
      <c r="DN23" s="348"/>
      <c r="DO23" s="348"/>
      <c r="DP23" s="348"/>
      <c r="DQ23" s="348"/>
      <c r="DR23" s="348"/>
      <c r="DS23" s="348"/>
      <c r="DT23" s="348"/>
      <c r="DU23" s="348"/>
      <c r="DV23" s="352"/>
      <c r="DW23" s="182" t="s">
        <v>389</v>
      </c>
      <c r="DX23" s="139"/>
      <c r="DY23" s="139"/>
      <c r="DZ23" s="139"/>
      <c r="EA23" s="139"/>
      <c r="EB23" s="139"/>
      <c r="EC23" s="144"/>
    </row>
    <row r="24" spans="2:133" ht="11.25" customHeight="1">
      <c r="B24" s="261" t="s">
        <v>390</v>
      </c>
      <c r="C24" s="1"/>
      <c r="D24" s="1"/>
      <c r="E24" s="1"/>
      <c r="F24" s="1"/>
      <c r="G24" s="1"/>
      <c r="H24" s="1"/>
      <c r="I24" s="1"/>
      <c r="J24" s="1"/>
      <c r="K24" s="1"/>
      <c r="L24" s="1"/>
      <c r="M24" s="1"/>
      <c r="N24" s="1"/>
      <c r="O24" s="1"/>
      <c r="P24" s="1"/>
      <c r="Q24" s="269"/>
      <c r="R24" s="274" t="s">
        <v>204</v>
      </c>
      <c r="S24" s="217"/>
      <c r="T24" s="217"/>
      <c r="U24" s="217"/>
      <c r="V24" s="217"/>
      <c r="W24" s="217"/>
      <c r="X24" s="217"/>
      <c r="Y24" s="279"/>
      <c r="Z24" s="282" t="s">
        <v>204</v>
      </c>
      <c r="AA24" s="282"/>
      <c r="AB24" s="282"/>
      <c r="AC24" s="282"/>
      <c r="AD24" s="287" t="s">
        <v>204</v>
      </c>
      <c r="AE24" s="287"/>
      <c r="AF24" s="287"/>
      <c r="AG24" s="287"/>
      <c r="AH24" s="287"/>
      <c r="AI24" s="287"/>
      <c r="AJ24" s="287"/>
      <c r="AK24" s="287"/>
      <c r="AL24" s="283" t="s">
        <v>204</v>
      </c>
      <c r="AM24" s="238"/>
      <c r="AN24" s="238"/>
      <c r="AO24" s="296"/>
      <c r="AP24" s="261" t="s">
        <v>391</v>
      </c>
      <c r="AQ24" s="300"/>
      <c r="AR24" s="300"/>
      <c r="AS24" s="300"/>
      <c r="AT24" s="300"/>
      <c r="AU24" s="300"/>
      <c r="AV24" s="300"/>
      <c r="AW24" s="300"/>
      <c r="AX24" s="300"/>
      <c r="AY24" s="300"/>
      <c r="AZ24" s="300"/>
      <c r="BA24" s="300"/>
      <c r="BB24" s="300"/>
      <c r="BC24" s="300"/>
      <c r="BD24" s="300"/>
      <c r="BE24" s="300"/>
      <c r="BF24" s="314"/>
      <c r="BG24" s="274" t="s">
        <v>204</v>
      </c>
      <c r="BH24" s="217"/>
      <c r="BI24" s="217"/>
      <c r="BJ24" s="217"/>
      <c r="BK24" s="217"/>
      <c r="BL24" s="217"/>
      <c r="BM24" s="217"/>
      <c r="BN24" s="279"/>
      <c r="BO24" s="282" t="s">
        <v>204</v>
      </c>
      <c r="BP24" s="282"/>
      <c r="BQ24" s="282"/>
      <c r="BR24" s="282"/>
      <c r="BS24" s="287" t="s">
        <v>204</v>
      </c>
      <c r="BT24" s="287"/>
      <c r="BU24" s="287"/>
      <c r="BV24" s="287"/>
      <c r="BW24" s="287"/>
      <c r="BX24" s="287"/>
      <c r="BY24" s="287"/>
      <c r="BZ24" s="287"/>
      <c r="CA24" s="287"/>
      <c r="CB24" s="325"/>
      <c r="CD24" s="260" t="s">
        <v>392</v>
      </c>
      <c r="CE24" s="265"/>
      <c r="CF24" s="265"/>
      <c r="CG24" s="265"/>
      <c r="CH24" s="265"/>
      <c r="CI24" s="265"/>
      <c r="CJ24" s="265"/>
      <c r="CK24" s="265"/>
      <c r="CL24" s="265"/>
      <c r="CM24" s="265"/>
      <c r="CN24" s="265"/>
      <c r="CO24" s="265"/>
      <c r="CP24" s="265"/>
      <c r="CQ24" s="268"/>
      <c r="CR24" s="273">
        <v>4396755</v>
      </c>
      <c r="CS24" s="276"/>
      <c r="CT24" s="276"/>
      <c r="CU24" s="276"/>
      <c r="CV24" s="276"/>
      <c r="CW24" s="276"/>
      <c r="CX24" s="276"/>
      <c r="CY24" s="278"/>
      <c r="CZ24" s="291">
        <v>46.9</v>
      </c>
      <c r="DA24" s="293"/>
      <c r="DB24" s="293"/>
      <c r="DC24" s="337"/>
      <c r="DD24" s="341">
        <v>3569177</v>
      </c>
      <c r="DE24" s="276"/>
      <c r="DF24" s="276"/>
      <c r="DG24" s="276"/>
      <c r="DH24" s="276"/>
      <c r="DI24" s="276"/>
      <c r="DJ24" s="276"/>
      <c r="DK24" s="278"/>
      <c r="DL24" s="341">
        <v>3207017</v>
      </c>
      <c r="DM24" s="276"/>
      <c r="DN24" s="276"/>
      <c r="DO24" s="276"/>
      <c r="DP24" s="276"/>
      <c r="DQ24" s="276"/>
      <c r="DR24" s="276"/>
      <c r="DS24" s="276"/>
      <c r="DT24" s="276"/>
      <c r="DU24" s="276"/>
      <c r="DV24" s="278"/>
      <c r="DW24" s="291">
        <v>53.8</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6298213</v>
      </c>
      <c r="S25" s="217"/>
      <c r="T25" s="217"/>
      <c r="U25" s="217"/>
      <c r="V25" s="217"/>
      <c r="W25" s="217"/>
      <c r="X25" s="217"/>
      <c r="Y25" s="279"/>
      <c r="Z25" s="282">
        <v>63.3</v>
      </c>
      <c r="AA25" s="282"/>
      <c r="AB25" s="282"/>
      <c r="AC25" s="282"/>
      <c r="AD25" s="287">
        <v>5919790</v>
      </c>
      <c r="AE25" s="287"/>
      <c r="AF25" s="287"/>
      <c r="AG25" s="287"/>
      <c r="AH25" s="287"/>
      <c r="AI25" s="287"/>
      <c r="AJ25" s="287"/>
      <c r="AK25" s="287"/>
      <c r="AL25" s="283">
        <v>99.2</v>
      </c>
      <c r="AM25" s="238"/>
      <c r="AN25" s="238"/>
      <c r="AO25" s="296"/>
      <c r="AP25" s="261" t="s">
        <v>280</v>
      </c>
      <c r="AQ25" s="300"/>
      <c r="AR25" s="300"/>
      <c r="AS25" s="300"/>
      <c r="AT25" s="300"/>
      <c r="AU25" s="300"/>
      <c r="AV25" s="300"/>
      <c r="AW25" s="300"/>
      <c r="AX25" s="300"/>
      <c r="AY25" s="300"/>
      <c r="AZ25" s="300"/>
      <c r="BA25" s="300"/>
      <c r="BB25" s="300"/>
      <c r="BC25" s="300"/>
      <c r="BD25" s="300"/>
      <c r="BE25" s="300"/>
      <c r="BF25" s="314"/>
      <c r="BG25" s="274" t="s">
        <v>204</v>
      </c>
      <c r="BH25" s="217"/>
      <c r="BI25" s="217"/>
      <c r="BJ25" s="217"/>
      <c r="BK25" s="217"/>
      <c r="BL25" s="217"/>
      <c r="BM25" s="217"/>
      <c r="BN25" s="279"/>
      <c r="BO25" s="282" t="s">
        <v>204</v>
      </c>
      <c r="BP25" s="282"/>
      <c r="BQ25" s="282"/>
      <c r="BR25" s="282"/>
      <c r="BS25" s="287" t="s">
        <v>204</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2702989</v>
      </c>
      <c r="CS25" s="313"/>
      <c r="CT25" s="313"/>
      <c r="CU25" s="313"/>
      <c r="CV25" s="313"/>
      <c r="CW25" s="313"/>
      <c r="CX25" s="313"/>
      <c r="CY25" s="332"/>
      <c r="CZ25" s="283">
        <v>28.9</v>
      </c>
      <c r="DA25" s="335"/>
      <c r="DB25" s="335"/>
      <c r="DC25" s="338"/>
      <c r="DD25" s="288">
        <v>2526580</v>
      </c>
      <c r="DE25" s="313"/>
      <c r="DF25" s="313"/>
      <c r="DG25" s="313"/>
      <c r="DH25" s="313"/>
      <c r="DI25" s="313"/>
      <c r="DJ25" s="313"/>
      <c r="DK25" s="332"/>
      <c r="DL25" s="288">
        <v>2449698</v>
      </c>
      <c r="DM25" s="313"/>
      <c r="DN25" s="313"/>
      <c r="DO25" s="313"/>
      <c r="DP25" s="313"/>
      <c r="DQ25" s="313"/>
      <c r="DR25" s="313"/>
      <c r="DS25" s="313"/>
      <c r="DT25" s="313"/>
      <c r="DU25" s="313"/>
      <c r="DV25" s="332"/>
      <c r="DW25" s="283">
        <v>41.1</v>
      </c>
      <c r="DX25" s="335"/>
      <c r="DY25" s="335"/>
      <c r="DZ25" s="335"/>
      <c r="EA25" s="335"/>
      <c r="EB25" s="335"/>
      <c r="EC25" s="360"/>
    </row>
    <row r="26" spans="2:133" ht="11.25" customHeight="1">
      <c r="B26" s="261" t="s">
        <v>395</v>
      </c>
      <c r="C26" s="1"/>
      <c r="D26" s="1"/>
      <c r="E26" s="1"/>
      <c r="F26" s="1"/>
      <c r="G26" s="1"/>
      <c r="H26" s="1"/>
      <c r="I26" s="1"/>
      <c r="J26" s="1"/>
      <c r="K26" s="1"/>
      <c r="L26" s="1"/>
      <c r="M26" s="1"/>
      <c r="N26" s="1"/>
      <c r="O26" s="1"/>
      <c r="P26" s="1"/>
      <c r="Q26" s="269"/>
      <c r="R26" s="274">
        <v>3809</v>
      </c>
      <c r="S26" s="217"/>
      <c r="T26" s="217"/>
      <c r="U26" s="217"/>
      <c r="V26" s="217"/>
      <c r="W26" s="217"/>
      <c r="X26" s="217"/>
      <c r="Y26" s="279"/>
      <c r="Z26" s="282">
        <v>0</v>
      </c>
      <c r="AA26" s="282"/>
      <c r="AB26" s="282"/>
      <c r="AC26" s="282"/>
      <c r="AD26" s="287">
        <v>3809</v>
      </c>
      <c r="AE26" s="287"/>
      <c r="AF26" s="287"/>
      <c r="AG26" s="287"/>
      <c r="AH26" s="287"/>
      <c r="AI26" s="287"/>
      <c r="AJ26" s="287"/>
      <c r="AK26" s="287"/>
      <c r="AL26" s="283">
        <v>0.1</v>
      </c>
      <c r="AM26" s="238"/>
      <c r="AN26" s="238"/>
      <c r="AO26" s="296"/>
      <c r="AP26" s="261" t="s">
        <v>397</v>
      </c>
      <c r="AQ26" s="300"/>
      <c r="AR26" s="300"/>
      <c r="AS26" s="300"/>
      <c r="AT26" s="300"/>
      <c r="AU26" s="300"/>
      <c r="AV26" s="300"/>
      <c r="AW26" s="300"/>
      <c r="AX26" s="300"/>
      <c r="AY26" s="300"/>
      <c r="AZ26" s="300"/>
      <c r="BA26" s="300"/>
      <c r="BB26" s="300"/>
      <c r="BC26" s="300"/>
      <c r="BD26" s="300"/>
      <c r="BE26" s="300"/>
      <c r="BF26" s="314"/>
      <c r="BG26" s="274" t="s">
        <v>204</v>
      </c>
      <c r="BH26" s="217"/>
      <c r="BI26" s="217"/>
      <c r="BJ26" s="217"/>
      <c r="BK26" s="217"/>
      <c r="BL26" s="217"/>
      <c r="BM26" s="217"/>
      <c r="BN26" s="279"/>
      <c r="BO26" s="282" t="s">
        <v>204</v>
      </c>
      <c r="BP26" s="282"/>
      <c r="BQ26" s="282"/>
      <c r="BR26" s="282"/>
      <c r="BS26" s="287" t="s">
        <v>204</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1296827</v>
      </c>
      <c r="CS26" s="217"/>
      <c r="CT26" s="217"/>
      <c r="CU26" s="217"/>
      <c r="CV26" s="217"/>
      <c r="CW26" s="217"/>
      <c r="CX26" s="217"/>
      <c r="CY26" s="279"/>
      <c r="CZ26" s="283">
        <v>13.8</v>
      </c>
      <c r="DA26" s="335"/>
      <c r="DB26" s="335"/>
      <c r="DC26" s="338"/>
      <c r="DD26" s="288">
        <v>1238560</v>
      </c>
      <c r="DE26" s="217"/>
      <c r="DF26" s="217"/>
      <c r="DG26" s="217"/>
      <c r="DH26" s="217"/>
      <c r="DI26" s="217"/>
      <c r="DJ26" s="217"/>
      <c r="DK26" s="279"/>
      <c r="DL26" s="288" t="s">
        <v>204</v>
      </c>
      <c r="DM26" s="217"/>
      <c r="DN26" s="217"/>
      <c r="DO26" s="217"/>
      <c r="DP26" s="217"/>
      <c r="DQ26" s="217"/>
      <c r="DR26" s="217"/>
      <c r="DS26" s="217"/>
      <c r="DT26" s="217"/>
      <c r="DU26" s="217"/>
      <c r="DV26" s="279"/>
      <c r="DW26" s="283" t="s">
        <v>204</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19839</v>
      </c>
      <c r="S27" s="217"/>
      <c r="T27" s="217"/>
      <c r="U27" s="217"/>
      <c r="V27" s="217"/>
      <c r="W27" s="217"/>
      <c r="X27" s="217"/>
      <c r="Y27" s="279"/>
      <c r="Z27" s="282">
        <v>0.2</v>
      </c>
      <c r="AA27" s="282"/>
      <c r="AB27" s="282"/>
      <c r="AC27" s="282"/>
      <c r="AD27" s="287" t="s">
        <v>204</v>
      </c>
      <c r="AE27" s="287"/>
      <c r="AF27" s="287"/>
      <c r="AG27" s="287"/>
      <c r="AH27" s="287"/>
      <c r="AI27" s="287"/>
      <c r="AJ27" s="287"/>
      <c r="AK27" s="287"/>
      <c r="AL27" s="283" t="s">
        <v>204</v>
      </c>
      <c r="AM27" s="238"/>
      <c r="AN27" s="238"/>
      <c r="AO27" s="296"/>
      <c r="AP27" s="261" t="s">
        <v>399</v>
      </c>
      <c r="AQ27" s="1"/>
      <c r="AR27" s="1"/>
      <c r="AS27" s="1"/>
      <c r="AT27" s="1"/>
      <c r="AU27" s="1"/>
      <c r="AV27" s="1"/>
      <c r="AW27" s="1"/>
      <c r="AX27" s="1"/>
      <c r="AY27" s="1"/>
      <c r="AZ27" s="1"/>
      <c r="BA27" s="1"/>
      <c r="BB27" s="1"/>
      <c r="BC27" s="1"/>
      <c r="BD27" s="1"/>
      <c r="BE27" s="1"/>
      <c r="BF27" s="269"/>
      <c r="BG27" s="274">
        <v>5334148</v>
      </c>
      <c r="BH27" s="217"/>
      <c r="BI27" s="217"/>
      <c r="BJ27" s="217"/>
      <c r="BK27" s="217"/>
      <c r="BL27" s="217"/>
      <c r="BM27" s="217"/>
      <c r="BN27" s="279"/>
      <c r="BO27" s="282">
        <v>100</v>
      </c>
      <c r="BP27" s="282"/>
      <c r="BQ27" s="282"/>
      <c r="BR27" s="282"/>
      <c r="BS27" s="287">
        <v>186630</v>
      </c>
      <c r="BT27" s="287"/>
      <c r="BU27" s="287"/>
      <c r="BV27" s="287"/>
      <c r="BW27" s="287"/>
      <c r="BX27" s="287"/>
      <c r="BY27" s="287"/>
      <c r="BZ27" s="287"/>
      <c r="CA27" s="287"/>
      <c r="CB27" s="325"/>
      <c r="CD27" s="261" t="s">
        <v>227</v>
      </c>
      <c r="CE27" s="1"/>
      <c r="CF27" s="1"/>
      <c r="CG27" s="1"/>
      <c r="CH27" s="1"/>
      <c r="CI27" s="1"/>
      <c r="CJ27" s="1"/>
      <c r="CK27" s="1"/>
      <c r="CL27" s="1"/>
      <c r="CM27" s="1"/>
      <c r="CN27" s="1"/>
      <c r="CO27" s="1"/>
      <c r="CP27" s="1"/>
      <c r="CQ27" s="269"/>
      <c r="CR27" s="274">
        <v>1269168</v>
      </c>
      <c r="CS27" s="313"/>
      <c r="CT27" s="313"/>
      <c r="CU27" s="313"/>
      <c r="CV27" s="313"/>
      <c r="CW27" s="313"/>
      <c r="CX27" s="313"/>
      <c r="CY27" s="332"/>
      <c r="CZ27" s="283">
        <v>13.5</v>
      </c>
      <c r="DA27" s="335"/>
      <c r="DB27" s="335"/>
      <c r="DC27" s="338"/>
      <c r="DD27" s="288">
        <v>617999</v>
      </c>
      <c r="DE27" s="313"/>
      <c r="DF27" s="313"/>
      <c r="DG27" s="313"/>
      <c r="DH27" s="313"/>
      <c r="DI27" s="313"/>
      <c r="DJ27" s="313"/>
      <c r="DK27" s="332"/>
      <c r="DL27" s="288">
        <v>332721</v>
      </c>
      <c r="DM27" s="313"/>
      <c r="DN27" s="313"/>
      <c r="DO27" s="313"/>
      <c r="DP27" s="313"/>
      <c r="DQ27" s="313"/>
      <c r="DR27" s="313"/>
      <c r="DS27" s="313"/>
      <c r="DT27" s="313"/>
      <c r="DU27" s="313"/>
      <c r="DV27" s="332"/>
      <c r="DW27" s="283">
        <v>5.6</v>
      </c>
      <c r="DX27" s="335"/>
      <c r="DY27" s="335"/>
      <c r="DZ27" s="335"/>
      <c r="EA27" s="335"/>
      <c r="EB27" s="335"/>
      <c r="EC27" s="360"/>
    </row>
    <row r="28" spans="2:133" ht="11.25" customHeight="1">
      <c r="B28" s="261" t="s">
        <v>323</v>
      </c>
      <c r="C28" s="1"/>
      <c r="D28" s="1"/>
      <c r="E28" s="1"/>
      <c r="F28" s="1"/>
      <c r="G28" s="1"/>
      <c r="H28" s="1"/>
      <c r="I28" s="1"/>
      <c r="J28" s="1"/>
      <c r="K28" s="1"/>
      <c r="L28" s="1"/>
      <c r="M28" s="1"/>
      <c r="N28" s="1"/>
      <c r="O28" s="1"/>
      <c r="P28" s="1"/>
      <c r="Q28" s="269"/>
      <c r="R28" s="274">
        <v>95247</v>
      </c>
      <c r="S28" s="217"/>
      <c r="T28" s="217"/>
      <c r="U28" s="217"/>
      <c r="V28" s="217"/>
      <c r="W28" s="217"/>
      <c r="X28" s="217"/>
      <c r="Y28" s="279"/>
      <c r="Z28" s="282">
        <v>1</v>
      </c>
      <c r="AA28" s="282"/>
      <c r="AB28" s="282"/>
      <c r="AC28" s="282"/>
      <c r="AD28" s="287">
        <v>40531</v>
      </c>
      <c r="AE28" s="287"/>
      <c r="AF28" s="287"/>
      <c r="AG28" s="287"/>
      <c r="AH28" s="287"/>
      <c r="AI28" s="287"/>
      <c r="AJ28" s="287"/>
      <c r="AK28" s="287"/>
      <c r="AL28" s="283">
        <v>0.7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393</v>
      </c>
      <c r="CE28" s="1"/>
      <c r="CF28" s="1"/>
      <c r="CG28" s="1"/>
      <c r="CH28" s="1"/>
      <c r="CI28" s="1"/>
      <c r="CJ28" s="1"/>
      <c r="CK28" s="1"/>
      <c r="CL28" s="1"/>
      <c r="CM28" s="1"/>
      <c r="CN28" s="1"/>
      <c r="CO28" s="1"/>
      <c r="CP28" s="1"/>
      <c r="CQ28" s="269"/>
      <c r="CR28" s="274">
        <v>424598</v>
      </c>
      <c r="CS28" s="217"/>
      <c r="CT28" s="217"/>
      <c r="CU28" s="217"/>
      <c r="CV28" s="217"/>
      <c r="CW28" s="217"/>
      <c r="CX28" s="217"/>
      <c r="CY28" s="279"/>
      <c r="CZ28" s="283">
        <v>4.5</v>
      </c>
      <c r="DA28" s="335"/>
      <c r="DB28" s="335"/>
      <c r="DC28" s="338"/>
      <c r="DD28" s="288">
        <v>424598</v>
      </c>
      <c r="DE28" s="217"/>
      <c r="DF28" s="217"/>
      <c r="DG28" s="217"/>
      <c r="DH28" s="217"/>
      <c r="DI28" s="217"/>
      <c r="DJ28" s="217"/>
      <c r="DK28" s="279"/>
      <c r="DL28" s="288">
        <v>424598</v>
      </c>
      <c r="DM28" s="217"/>
      <c r="DN28" s="217"/>
      <c r="DO28" s="217"/>
      <c r="DP28" s="217"/>
      <c r="DQ28" s="217"/>
      <c r="DR28" s="217"/>
      <c r="DS28" s="217"/>
      <c r="DT28" s="217"/>
      <c r="DU28" s="217"/>
      <c r="DV28" s="279"/>
      <c r="DW28" s="283">
        <v>7.1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10941</v>
      </c>
      <c r="S29" s="217"/>
      <c r="T29" s="217"/>
      <c r="U29" s="217"/>
      <c r="V29" s="217"/>
      <c r="W29" s="217"/>
      <c r="X29" s="217"/>
      <c r="Y29" s="279"/>
      <c r="Z29" s="282">
        <v>0.1</v>
      </c>
      <c r="AA29" s="282"/>
      <c r="AB29" s="282"/>
      <c r="AC29" s="282"/>
      <c r="AD29" s="287">
        <v>1</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24</v>
      </c>
      <c r="CG29" s="1"/>
      <c r="CH29" s="1"/>
      <c r="CI29" s="1"/>
      <c r="CJ29" s="1"/>
      <c r="CK29" s="1"/>
      <c r="CL29" s="1"/>
      <c r="CM29" s="1"/>
      <c r="CN29" s="1"/>
      <c r="CO29" s="1"/>
      <c r="CP29" s="1"/>
      <c r="CQ29" s="269"/>
      <c r="CR29" s="274">
        <v>424598</v>
      </c>
      <c r="CS29" s="313"/>
      <c r="CT29" s="313"/>
      <c r="CU29" s="313"/>
      <c r="CV29" s="313"/>
      <c r="CW29" s="313"/>
      <c r="CX29" s="313"/>
      <c r="CY29" s="332"/>
      <c r="CZ29" s="283">
        <v>4.5</v>
      </c>
      <c r="DA29" s="335"/>
      <c r="DB29" s="335"/>
      <c r="DC29" s="338"/>
      <c r="DD29" s="288">
        <v>424598</v>
      </c>
      <c r="DE29" s="313"/>
      <c r="DF29" s="313"/>
      <c r="DG29" s="313"/>
      <c r="DH29" s="313"/>
      <c r="DI29" s="313"/>
      <c r="DJ29" s="313"/>
      <c r="DK29" s="332"/>
      <c r="DL29" s="288">
        <v>424598</v>
      </c>
      <c r="DM29" s="313"/>
      <c r="DN29" s="313"/>
      <c r="DO29" s="313"/>
      <c r="DP29" s="313"/>
      <c r="DQ29" s="313"/>
      <c r="DR29" s="313"/>
      <c r="DS29" s="313"/>
      <c r="DT29" s="313"/>
      <c r="DU29" s="313"/>
      <c r="DV29" s="332"/>
      <c r="DW29" s="283">
        <v>7.1</v>
      </c>
      <c r="DX29" s="335"/>
      <c r="DY29" s="335"/>
      <c r="DZ29" s="335"/>
      <c r="EA29" s="335"/>
      <c r="EB29" s="335"/>
      <c r="EC29" s="360"/>
    </row>
    <row r="30" spans="2:133" ht="11.25" customHeight="1">
      <c r="B30" s="261" t="s">
        <v>352</v>
      </c>
      <c r="C30" s="1"/>
      <c r="D30" s="1"/>
      <c r="E30" s="1"/>
      <c r="F30" s="1"/>
      <c r="G30" s="1"/>
      <c r="H30" s="1"/>
      <c r="I30" s="1"/>
      <c r="J30" s="1"/>
      <c r="K30" s="1"/>
      <c r="L30" s="1"/>
      <c r="M30" s="1"/>
      <c r="N30" s="1"/>
      <c r="O30" s="1"/>
      <c r="P30" s="1"/>
      <c r="Q30" s="269"/>
      <c r="R30" s="274">
        <v>1432181</v>
      </c>
      <c r="S30" s="217"/>
      <c r="T30" s="217"/>
      <c r="U30" s="217"/>
      <c r="V30" s="217"/>
      <c r="W30" s="217"/>
      <c r="X30" s="217"/>
      <c r="Y30" s="279"/>
      <c r="Z30" s="282">
        <v>14.4</v>
      </c>
      <c r="AA30" s="282"/>
      <c r="AB30" s="282"/>
      <c r="AC30" s="282"/>
      <c r="AD30" s="287" t="s">
        <v>204</v>
      </c>
      <c r="AE30" s="287"/>
      <c r="AF30" s="287"/>
      <c r="AG30" s="287"/>
      <c r="AH30" s="287"/>
      <c r="AI30" s="287"/>
      <c r="AJ30" s="287"/>
      <c r="AK30" s="287"/>
      <c r="AL30" s="283" t="s">
        <v>204</v>
      </c>
      <c r="AM30" s="238"/>
      <c r="AN30" s="238"/>
      <c r="AO30" s="296"/>
      <c r="AP30" s="182" t="s">
        <v>324</v>
      </c>
      <c r="AQ30" s="139"/>
      <c r="AR30" s="139"/>
      <c r="AS30" s="139"/>
      <c r="AT30" s="139"/>
      <c r="AU30" s="139"/>
      <c r="AV30" s="139"/>
      <c r="AW30" s="139"/>
      <c r="AX30" s="139"/>
      <c r="AY30" s="139"/>
      <c r="AZ30" s="139"/>
      <c r="BA30" s="139"/>
      <c r="BB30" s="139"/>
      <c r="BC30" s="139"/>
      <c r="BD30" s="139"/>
      <c r="BE30" s="139"/>
      <c r="BF30" s="144"/>
      <c r="BG30" s="182" t="s">
        <v>193</v>
      </c>
      <c r="BH30" s="321"/>
      <c r="BI30" s="321"/>
      <c r="BJ30" s="321"/>
      <c r="BK30" s="321"/>
      <c r="BL30" s="321"/>
      <c r="BM30" s="321"/>
      <c r="BN30" s="321"/>
      <c r="BO30" s="321"/>
      <c r="BP30" s="321"/>
      <c r="BQ30" s="323"/>
      <c r="BR30" s="182" t="s">
        <v>401</v>
      </c>
      <c r="BS30" s="321"/>
      <c r="BT30" s="321"/>
      <c r="BU30" s="321"/>
      <c r="BV30" s="321"/>
      <c r="BW30" s="321"/>
      <c r="BX30" s="321"/>
      <c r="BY30" s="321"/>
      <c r="BZ30" s="321"/>
      <c r="CA30" s="321"/>
      <c r="CB30" s="323"/>
      <c r="CD30" s="134"/>
      <c r="CE30" s="42"/>
      <c r="CF30" s="261" t="s">
        <v>402</v>
      </c>
      <c r="CG30" s="1"/>
      <c r="CH30" s="1"/>
      <c r="CI30" s="1"/>
      <c r="CJ30" s="1"/>
      <c r="CK30" s="1"/>
      <c r="CL30" s="1"/>
      <c r="CM30" s="1"/>
      <c r="CN30" s="1"/>
      <c r="CO30" s="1"/>
      <c r="CP30" s="1"/>
      <c r="CQ30" s="269"/>
      <c r="CR30" s="274">
        <v>409852</v>
      </c>
      <c r="CS30" s="217"/>
      <c r="CT30" s="217"/>
      <c r="CU30" s="217"/>
      <c r="CV30" s="217"/>
      <c r="CW30" s="217"/>
      <c r="CX30" s="217"/>
      <c r="CY30" s="279"/>
      <c r="CZ30" s="283">
        <v>4.4000000000000004</v>
      </c>
      <c r="DA30" s="335"/>
      <c r="DB30" s="335"/>
      <c r="DC30" s="338"/>
      <c r="DD30" s="288">
        <v>409852</v>
      </c>
      <c r="DE30" s="217"/>
      <c r="DF30" s="217"/>
      <c r="DG30" s="217"/>
      <c r="DH30" s="217"/>
      <c r="DI30" s="217"/>
      <c r="DJ30" s="217"/>
      <c r="DK30" s="279"/>
      <c r="DL30" s="288">
        <v>409852</v>
      </c>
      <c r="DM30" s="217"/>
      <c r="DN30" s="217"/>
      <c r="DO30" s="217"/>
      <c r="DP30" s="217"/>
      <c r="DQ30" s="217"/>
      <c r="DR30" s="217"/>
      <c r="DS30" s="217"/>
      <c r="DT30" s="217"/>
      <c r="DU30" s="217"/>
      <c r="DV30" s="279"/>
      <c r="DW30" s="283">
        <v>6.9</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204</v>
      </c>
      <c r="S31" s="217"/>
      <c r="T31" s="217"/>
      <c r="U31" s="217"/>
      <c r="V31" s="217"/>
      <c r="W31" s="217"/>
      <c r="X31" s="217"/>
      <c r="Y31" s="279"/>
      <c r="Z31" s="282" t="s">
        <v>204</v>
      </c>
      <c r="AA31" s="282"/>
      <c r="AB31" s="282"/>
      <c r="AC31" s="282"/>
      <c r="AD31" s="287" t="s">
        <v>204</v>
      </c>
      <c r="AE31" s="287"/>
      <c r="AF31" s="287"/>
      <c r="AG31" s="287"/>
      <c r="AH31" s="287"/>
      <c r="AI31" s="287"/>
      <c r="AJ31" s="287"/>
      <c r="AK31" s="287"/>
      <c r="AL31" s="283" t="s">
        <v>204</v>
      </c>
      <c r="AM31" s="238"/>
      <c r="AN31" s="238"/>
      <c r="AO31" s="296"/>
      <c r="AP31" s="163" t="s">
        <v>6</v>
      </c>
      <c r="AQ31" s="178"/>
      <c r="AR31" s="178"/>
      <c r="AS31" s="178"/>
      <c r="AT31" s="306" t="s">
        <v>403</v>
      </c>
      <c r="AU31" s="265"/>
      <c r="AV31" s="265"/>
      <c r="AW31" s="265"/>
      <c r="AX31" s="260" t="s">
        <v>282</v>
      </c>
      <c r="AY31" s="265"/>
      <c r="AZ31" s="265"/>
      <c r="BA31" s="265"/>
      <c r="BB31" s="265"/>
      <c r="BC31" s="265"/>
      <c r="BD31" s="265"/>
      <c r="BE31" s="265"/>
      <c r="BF31" s="268"/>
      <c r="BG31" s="318">
        <v>99.6</v>
      </c>
      <c r="BH31" s="322"/>
      <c r="BI31" s="322"/>
      <c r="BJ31" s="322"/>
      <c r="BK31" s="322"/>
      <c r="BL31" s="322"/>
      <c r="BM31" s="293">
        <v>99.2</v>
      </c>
      <c r="BN31" s="322"/>
      <c r="BO31" s="322"/>
      <c r="BP31" s="322"/>
      <c r="BQ31" s="324"/>
      <c r="BR31" s="318">
        <v>99.6</v>
      </c>
      <c r="BS31" s="322"/>
      <c r="BT31" s="322"/>
      <c r="BU31" s="322"/>
      <c r="BV31" s="322"/>
      <c r="BW31" s="322"/>
      <c r="BX31" s="293">
        <v>99.2</v>
      </c>
      <c r="BY31" s="322"/>
      <c r="BZ31" s="322"/>
      <c r="CA31" s="322"/>
      <c r="CB31" s="324"/>
      <c r="CD31" s="134"/>
      <c r="CE31" s="42"/>
      <c r="CF31" s="261" t="s">
        <v>325</v>
      </c>
      <c r="CG31" s="1"/>
      <c r="CH31" s="1"/>
      <c r="CI31" s="1"/>
      <c r="CJ31" s="1"/>
      <c r="CK31" s="1"/>
      <c r="CL31" s="1"/>
      <c r="CM31" s="1"/>
      <c r="CN31" s="1"/>
      <c r="CO31" s="1"/>
      <c r="CP31" s="1"/>
      <c r="CQ31" s="269"/>
      <c r="CR31" s="274">
        <v>14746</v>
      </c>
      <c r="CS31" s="313"/>
      <c r="CT31" s="313"/>
      <c r="CU31" s="313"/>
      <c r="CV31" s="313"/>
      <c r="CW31" s="313"/>
      <c r="CX31" s="313"/>
      <c r="CY31" s="332"/>
      <c r="CZ31" s="283">
        <v>0.2</v>
      </c>
      <c r="DA31" s="335"/>
      <c r="DB31" s="335"/>
      <c r="DC31" s="338"/>
      <c r="DD31" s="288">
        <v>14746</v>
      </c>
      <c r="DE31" s="313"/>
      <c r="DF31" s="313"/>
      <c r="DG31" s="313"/>
      <c r="DH31" s="313"/>
      <c r="DI31" s="313"/>
      <c r="DJ31" s="313"/>
      <c r="DK31" s="332"/>
      <c r="DL31" s="288">
        <v>14746</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404</v>
      </c>
      <c r="C32" s="1"/>
      <c r="D32" s="1"/>
      <c r="E32" s="1"/>
      <c r="F32" s="1"/>
      <c r="G32" s="1"/>
      <c r="H32" s="1"/>
      <c r="I32" s="1"/>
      <c r="J32" s="1"/>
      <c r="K32" s="1"/>
      <c r="L32" s="1"/>
      <c r="M32" s="1"/>
      <c r="N32" s="1"/>
      <c r="O32" s="1"/>
      <c r="P32" s="1"/>
      <c r="Q32" s="269"/>
      <c r="R32" s="274">
        <v>509874</v>
      </c>
      <c r="S32" s="217"/>
      <c r="T32" s="217"/>
      <c r="U32" s="217"/>
      <c r="V32" s="217"/>
      <c r="W32" s="217"/>
      <c r="X32" s="217"/>
      <c r="Y32" s="279"/>
      <c r="Z32" s="282">
        <v>5.0999999999999996</v>
      </c>
      <c r="AA32" s="282"/>
      <c r="AB32" s="282"/>
      <c r="AC32" s="282"/>
      <c r="AD32" s="287" t="s">
        <v>204</v>
      </c>
      <c r="AE32" s="287"/>
      <c r="AF32" s="287"/>
      <c r="AG32" s="287"/>
      <c r="AH32" s="287"/>
      <c r="AI32" s="287"/>
      <c r="AJ32" s="287"/>
      <c r="AK32" s="287"/>
      <c r="AL32" s="283" t="s">
        <v>204</v>
      </c>
      <c r="AM32" s="238"/>
      <c r="AN32" s="238"/>
      <c r="AO32" s="296"/>
      <c r="AP32" s="299"/>
      <c r="AQ32" s="29"/>
      <c r="AR32" s="29"/>
      <c r="AS32" s="29"/>
      <c r="AT32" s="307"/>
      <c r="AU32" s="1" t="s">
        <v>253</v>
      </c>
      <c r="AX32" s="261" t="s">
        <v>383</v>
      </c>
      <c r="AY32" s="1"/>
      <c r="AZ32" s="1"/>
      <c r="BA32" s="1"/>
      <c r="BB32" s="1"/>
      <c r="BC32" s="1"/>
      <c r="BD32" s="1"/>
      <c r="BE32" s="1"/>
      <c r="BF32" s="269"/>
      <c r="BG32" s="319">
        <v>99.2</v>
      </c>
      <c r="BH32" s="313"/>
      <c r="BI32" s="313"/>
      <c r="BJ32" s="313"/>
      <c r="BK32" s="313"/>
      <c r="BL32" s="313"/>
      <c r="BM32" s="238">
        <v>98.4</v>
      </c>
      <c r="BN32" s="313"/>
      <c r="BO32" s="313"/>
      <c r="BP32" s="313"/>
      <c r="BQ32" s="316"/>
      <c r="BR32" s="319">
        <v>99.3</v>
      </c>
      <c r="BS32" s="313"/>
      <c r="BT32" s="313"/>
      <c r="BU32" s="313"/>
      <c r="BV32" s="313"/>
      <c r="BW32" s="313"/>
      <c r="BX32" s="238">
        <v>98.5</v>
      </c>
      <c r="BY32" s="313"/>
      <c r="BZ32" s="313"/>
      <c r="CA32" s="313"/>
      <c r="CB32" s="316"/>
      <c r="CD32" s="135"/>
      <c r="CE32" s="142"/>
      <c r="CF32" s="261" t="s">
        <v>405</v>
      </c>
      <c r="CG32" s="1"/>
      <c r="CH32" s="1"/>
      <c r="CI32" s="1"/>
      <c r="CJ32" s="1"/>
      <c r="CK32" s="1"/>
      <c r="CL32" s="1"/>
      <c r="CM32" s="1"/>
      <c r="CN32" s="1"/>
      <c r="CO32" s="1"/>
      <c r="CP32" s="1"/>
      <c r="CQ32" s="269"/>
      <c r="CR32" s="274" t="s">
        <v>204</v>
      </c>
      <c r="CS32" s="217"/>
      <c r="CT32" s="217"/>
      <c r="CU32" s="217"/>
      <c r="CV32" s="217"/>
      <c r="CW32" s="217"/>
      <c r="CX32" s="217"/>
      <c r="CY32" s="279"/>
      <c r="CZ32" s="283" t="s">
        <v>204</v>
      </c>
      <c r="DA32" s="335"/>
      <c r="DB32" s="335"/>
      <c r="DC32" s="338"/>
      <c r="DD32" s="288" t="s">
        <v>204</v>
      </c>
      <c r="DE32" s="217"/>
      <c r="DF32" s="217"/>
      <c r="DG32" s="217"/>
      <c r="DH32" s="217"/>
      <c r="DI32" s="217"/>
      <c r="DJ32" s="217"/>
      <c r="DK32" s="279"/>
      <c r="DL32" s="288" t="s">
        <v>204</v>
      </c>
      <c r="DM32" s="217"/>
      <c r="DN32" s="217"/>
      <c r="DO32" s="217"/>
      <c r="DP32" s="217"/>
      <c r="DQ32" s="217"/>
      <c r="DR32" s="217"/>
      <c r="DS32" s="217"/>
      <c r="DT32" s="217"/>
      <c r="DU32" s="217"/>
      <c r="DV32" s="279"/>
      <c r="DW32" s="283" t="s">
        <v>204</v>
      </c>
      <c r="DX32" s="335"/>
      <c r="DY32" s="335"/>
      <c r="DZ32" s="335"/>
      <c r="EA32" s="335"/>
      <c r="EB32" s="335"/>
      <c r="EC32" s="360"/>
    </row>
    <row r="33" spans="2:133" ht="11.25" customHeight="1">
      <c r="B33" s="261" t="s">
        <v>241</v>
      </c>
      <c r="C33" s="1"/>
      <c r="D33" s="1"/>
      <c r="E33" s="1"/>
      <c r="F33" s="1"/>
      <c r="G33" s="1"/>
      <c r="H33" s="1"/>
      <c r="I33" s="1"/>
      <c r="J33" s="1"/>
      <c r="K33" s="1"/>
      <c r="L33" s="1"/>
      <c r="M33" s="1"/>
      <c r="N33" s="1"/>
      <c r="O33" s="1"/>
      <c r="P33" s="1"/>
      <c r="Q33" s="269"/>
      <c r="R33" s="274">
        <v>13392</v>
      </c>
      <c r="S33" s="217"/>
      <c r="T33" s="217"/>
      <c r="U33" s="217"/>
      <c r="V33" s="217"/>
      <c r="W33" s="217"/>
      <c r="X33" s="217"/>
      <c r="Y33" s="279"/>
      <c r="Z33" s="282">
        <v>0.1</v>
      </c>
      <c r="AA33" s="282"/>
      <c r="AB33" s="282"/>
      <c r="AC33" s="282"/>
      <c r="AD33" s="287">
        <v>14</v>
      </c>
      <c r="AE33" s="287"/>
      <c r="AF33" s="287"/>
      <c r="AG33" s="287"/>
      <c r="AH33" s="287"/>
      <c r="AI33" s="287"/>
      <c r="AJ33" s="287"/>
      <c r="AK33" s="287"/>
      <c r="AL33" s="283">
        <v>0</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99.8</v>
      </c>
      <c r="BH33" s="312"/>
      <c r="BI33" s="312"/>
      <c r="BJ33" s="312"/>
      <c r="BK33" s="312"/>
      <c r="BL33" s="312"/>
      <c r="BM33" s="294">
        <v>99.6</v>
      </c>
      <c r="BN33" s="312"/>
      <c r="BO33" s="312"/>
      <c r="BP33" s="312"/>
      <c r="BQ33" s="317"/>
      <c r="BR33" s="320">
        <v>99.7</v>
      </c>
      <c r="BS33" s="312"/>
      <c r="BT33" s="312"/>
      <c r="BU33" s="312"/>
      <c r="BV33" s="312"/>
      <c r="BW33" s="312"/>
      <c r="BX33" s="294">
        <v>99.5</v>
      </c>
      <c r="BY33" s="312"/>
      <c r="BZ33" s="312"/>
      <c r="CA33" s="312"/>
      <c r="CB33" s="317"/>
      <c r="CD33" s="261" t="s">
        <v>407</v>
      </c>
      <c r="CE33" s="1"/>
      <c r="CF33" s="1"/>
      <c r="CG33" s="1"/>
      <c r="CH33" s="1"/>
      <c r="CI33" s="1"/>
      <c r="CJ33" s="1"/>
      <c r="CK33" s="1"/>
      <c r="CL33" s="1"/>
      <c r="CM33" s="1"/>
      <c r="CN33" s="1"/>
      <c r="CO33" s="1"/>
      <c r="CP33" s="1"/>
      <c r="CQ33" s="269"/>
      <c r="CR33" s="274">
        <v>3558240</v>
      </c>
      <c r="CS33" s="313"/>
      <c r="CT33" s="313"/>
      <c r="CU33" s="313"/>
      <c r="CV33" s="313"/>
      <c r="CW33" s="313"/>
      <c r="CX33" s="313"/>
      <c r="CY33" s="332"/>
      <c r="CZ33" s="283">
        <v>38</v>
      </c>
      <c r="DA33" s="335"/>
      <c r="DB33" s="335"/>
      <c r="DC33" s="338"/>
      <c r="DD33" s="288">
        <v>2789278</v>
      </c>
      <c r="DE33" s="313"/>
      <c r="DF33" s="313"/>
      <c r="DG33" s="313"/>
      <c r="DH33" s="313"/>
      <c r="DI33" s="313"/>
      <c r="DJ33" s="313"/>
      <c r="DK33" s="332"/>
      <c r="DL33" s="288">
        <v>1883096</v>
      </c>
      <c r="DM33" s="313"/>
      <c r="DN33" s="313"/>
      <c r="DO33" s="313"/>
      <c r="DP33" s="313"/>
      <c r="DQ33" s="313"/>
      <c r="DR33" s="313"/>
      <c r="DS33" s="313"/>
      <c r="DT33" s="313"/>
      <c r="DU33" s="313"/>
      <c r="DV33" s="332"/>
      <c r="DW33" s="283">
        <v>31.6</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126846</v>
      </c>
      <c r="S34" s="217"/>
      <c r="T34" s="217"/>
      <c r="U34" s="217"/>
      <c r="V34" s="217"/>
      <c r="W34" s="217"/>
      <c r="X34" s="217"/>
      <c r="Y34" s="279"/>
      <c r="Z34" s="282">
        <v>1.3</v>
      </c>
      <c r="AA34" s="282"/>
      <c r="AB34" s="282"/>
      <c r="AC34" s="282"/>
      <c r="AD34" s="287" t="s">
        <v>204</v>
      </c>
      <c r="AE34" s="287"/>
      <c r="AF34" s="287"/>
      <c r="AG34" s="287"/>
      <c r="AH34" s="287"/>
      <c r="AI34" s="287"/>
      <c r="AJ34" s="287"/>
      <c r="AK34" s="287"/>
      <c r="AL34" s="283" t="s">
        <v>204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410</v>
      </c>
      <c r="CE34" s="1"/>
      <c r="CF34" s="1"/>
      <c r="CG34" s="1"/>
      <c r="CH34" s="1"/>
      <c r="CI34" s="1"/>
      <c r="CJ34" s="1"/>
      <c r="CK34" s="1"/>
      <c r="CL34" s="1"/>
      <c r="CM34" s="1"/>
      <c r="CN34" s="1"/>
      <c r="CO34" s="1"/>
      <c r="CP34" s="1"/>
      <c r="CQ34" s="269"/>
      <c r="CR34" s="274">
        <v>1266255</v>
      </c>
      <c r="CS34" s="217"/>
      <c r="CT34" s="217"/>
      <c r="CU34" s="217"/>
      <c r="CV34" s="217"/>
      <c r="CW34" s="217"/>
      <c r="CX34" s="217"/>
      <c r="CY34" s="279"/>
      <c r="CZ34" s="283">
        <v>13.5</v>
      </c>
      <c r="DA34" s="335"/>
      <c r="DB34" s="335"/>
      <c r="DC34" s="338"/>
      <c r="DD34" s="288">
        <v>1024628</v>
      </c>
      <c r="DE34" s="217"/>
      <c r="DF34" s="217"/>
      <c r="DG34" s="217"/>
      <c r="DH34" s="217"/>
      <c r="DI34" s="217"/>
      <c r="DJ34" s="217"/>
      <c r="DK34" s="279"/>
      <c r="DL34" s="288">
        <v>794167</v>
      </c>
      <c r="DM34" s="217"/>
      <c r="DN34" s="217"/>
      <c r="DO34" s="217"/>
      <c r="DP34" s="217"/>
      <c r="DQ34" s="217"/>
      <c r="DR34" s="217"/>
      <c r="DS34" s="217"/>
      <c r="DT34" s="217"/>
      <c r="DU34" s="217"/>
      <c r="DV34" s="279"/>
      <c r="DW34" s="283">
        <v>13.3</v>
      </c>
      <c r="DX34" s="335"/>
      <c r="DY34" s="335"/>
      <c r="DZ34" s="335"/>
      <c r="EA34" s="335"/>
      <c r="EB34" s="335"/>
      <c r="EC34" s="360"/>
    </row>
    <row r="35" spans="2:133" ht="11.25" customHeight="1">
      <c r="B35" s="261" t="s">
        <v>412</v>
      </c>
      <c r="C35" s="1"/>
      <c r="D35" s="1"/>
      <c r="E35" s="1"/>
      <c r="F35" s="1"/>
      <c r="G35" s="1"/>
      <c r="H35" s="1"/>
      <c r="I35" s="1"/>
      <c r="J35" s="1"/>
      <c r="K35" s="1"/>
      <c r="L35" s="1"/>
      <c r="M35" s="1"/>
      <c r="N35" s="1"/>
      <c r="O35" s="1"/>
      <c r="P35" s="1"/>
      <c r="Q35" s="269"/>
      <c r="R35" s="274">
        <v>105773</v>
      </c>
      <c r="S35" s="217"/>
      <c r="T35" s="217"/>
      <c r="U35" s="217"/>
      <c r="V35" s="217"/>
      <c r="W35" s="217"/>
      <c r="X35" s="217"/>
      <c r="Y35" s="279"/>
      <c r="Z35" s="282">
        <v>1.1000000000000001</v>
      </c>
      <c r="AA35" s="282"/>
      <c r="AB35" s="282"/>
      <c r="AC35" s="282"/>
      <c r="AD35" s="287" t="s">
        <v>204</v>
      </c>
      <c r="AE35" s="287"/>
      <c r="AF35" s="287"/>
      <c r="AG35" s="287"/>
      <c r="AH35" s="287"/>
      <c r="AI35" s="287"/>
      <c r="AJ35" s="287"/>
      <c r="AK35" s="287"/>
      <c r="AL35" s="283" t="s">
        <v>204</v>
      </c>
      <c r="AM35" s="238"/>
      <c r="AN35" s="238"/>
      <c r="AO35" s="296"/>
      <c r="AP35" s="95"/>
      <c r="AQ35" s="182" t="s">
        <v>413</v>
      </c>
      <c r="AR35" s="139"/>
      <c r="AS35" s="139"/>
      <c r="AT35" s="139"/>
      <c r="AU35" s="139"/>
      <c r="AV35" s="139"/>
      <c r="AW35" s="139"/>
      <c r="AX35" s="139"/>
      <c r="AY35" s="139"/>
      <c r="AZ35" s="139"/>
      <c r="BA35" s="139"/>
      <c r="BB35" s="139"/>
      <c r="BC35" s="139"/>
      <c r="BD35" s="139"/>
      <c r="BE35" s="139"/>
      <c r="BF35" s="144"/>
      <c r="BG35" s="182" t="s">
        <v>214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415</v>
      </c>
      <c r="CE35" s="1"/>
      <c r="CF35" s="1"/>
      <c r="CG35" s="1"/>
      <c r="CH35" s="1"/>
      <c r="CI35" s="1"/>
      <c r="CJ35" s="1"/>
      <c r="CK35" s="1"/>
      <c r="CL35" s="1"/>
      <c r="CM35" s="1"/>
      <c r="CN35" s="1"/>
      <c r="CO35" s="1"/>
      <c r="CP35" s="1"/>
      <c r="CQ35" s="269"/>
      <c r="CR35" s="274">
        <v>106365</v>
      </c>
      <c r="CS35" s="313"/>
      <c r="CT35" s="313"/>
      <c r="CU35" s="313"/>
      <c r="CV35" s="313"/>
      <c r="CW35" s="313"/>
      <c r="CX35" s="313"/>
      <c r="CY35" s="332"/>
      <c r="CZ35" s="283">
        <v>1.1000000000000001</v>
      </c>
      <c r="DA35" s="335"/>
      <c r="DB35" s="335"/>
      <c r="DC35" s="338"/>
      <c r="DD35" s="288">
        <v>99891</v>
      </c>
      <c r="DE35" s="313"/>
      <c r="DF35" s="313"/>
      <c r="DG35" s="313"/>
      <c r="DH35" s="313"/>
      <c r="DI35" s="313"/>
      <c r="DJ35" s="313"/>
      <c r="DK35" s="332"/>
      <c r="DL35" s="288">
        <v>98335</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384</v>
      </c>
      <c r="C36" s="1"/>
      <c r="D36" s="1"/>
      <c r="E36" s="1"/>
      <c r="F36" s="1"/>
      <c r="G36" s="1"/>
      <c r="H36" s="1"/>
      <c r="I36" s="1"/>
      <c r="J36" s="1"/>
      <c r="K36" s="1"/>
      <c r="L36" s="1"/>
      <c r="M36" s="1"/>
      <c r="N36" s="1"/>
      <c r="O36" s="1"/>
      <c r="P36" s="1"/>
      <c r="Q36" s="269"/>
      <c r="R36" s="274">
        <v>415653</v>
      </c>
      <c r="S36" s="217"/>
      <c r="T36" s="217"/>
      <c r="U36" s="217"/>
      <c r="V36" s="217"/>
      <c r="W36" s="217"/>
      <c r="X36" s="217"/>
      <c r="Y36" s="279"/>
      <c r="Z36" s="282">
        <v>4.2</v>
      </c>
      <c r="AA36" s="282"/>
      <c r="AB36" s="282"/>
      <c r="AC36" s="282"/>
      <c r="AD36" s="287" t="s">
        <v>204</v>
      </c>
      <c r="AE36" s="287"/>
      <c r="AF36" s="287"/>
      <c r="AG36" s="287"/>
      <c r="AH36" s="287"/>
      <c r="AI36" s="287"/>
      <c r="AJ36" s="287"/>
      <c r="AK36" s="287"/>
      <c r="AL36" s="283" t="s">
        <v>204</v>
      </c>
      <c r="AM36" s="238"/>
      <c r="AN36" s="238"/>
      <c r="AO36" s="296"/>
      <c r="AP36" s="95"/>
      <c r="AQ36" s="301" t="s">
        <v>399</v>
      </c>
      <c r="AR36" s="304"/>
      <c r="AS36" s="304"/>
      <c r="AT36" s="304"/>
      <c r="AU36" s="304"/>
      <c r="AV36" s="304"/>
      <c r="AW36" s="304"/>
      <c r="AX36" s="304"/>
      <c r="AY36" s="309"/>
      <c r="AZ36" s="273">
        <v>774846</v>
      </c>
      <c r="BA36" s="276"/>
      <c r="BB36" s="276"/>
      <c r="BC36" s="276"/>
      <c r="BD36" s="276"/>
      <c r="BE36" s="276"/>
      <c r="BF36" s="315"/>
      <c r="BG36" s="260" t="s">
        <v>417</v>
      </c>
      <c r="BH36" s="265"/>
      <c r="BI36" s="265"/>
      <c r="BJ36" s="265"/>
      <c r="BK36" s="265"/>
      <c r="BL36" s="265"/>
      <c r="BM36" s="265"/>
      <c r="BN36" s="265"/>
      <c r="BO36" s="265"/>
      <c r="BP36" s="265"/>
      <c r="BQ36" s="265"/>
      <c r="BR36" s="265"/>
      <c r="BS36" s="265"/>
      <c r="BT36" s="265"/>
      <c r="BU36" s="268"/>
      <c r="BV36" s="273">
        <v>27602</v>
      </c>
      <c r="BW36" s="276"/>
      <c r="BX36" s="276"/>
      <c r="BY36" s="276"/>
      <c r="BZ36" s="276"/>
      <c r="CA36" s="276"/>
      <c r="CB36" s="315"/>
      <c r="CD36" s="261" t="s">
        <v>28</v>
      </c>
      <c r="CE36" s="1"/>
      <c r="CF36" s="1"/>
      <c r="CG36" s="1"/>
      <c r="CH36" s="1"/>
      <c r="CI36" s="1"/>
      <c r="CJ36" s="1"/>
      <c r="CK36" s="1"/>
      <c r="CL36" s="1"/>
      <c r="CM36" s="1"/>
      <c r="CN36" s="1"/>
      <c r="CO36" s="1"/>
      <c r="CP36" s="1"/>
      <c r="CQ36" s="269"/>
      <c r="CR36" s="274">
        <v>1035556</v>
      </c>
      <c r="CS36" s="217"/>
      <c r="CT36" s="217"/>
      <c r="CU36" s="217"/>
      <c r="CV36" s="217"/>
      <c r="CW36" s="217"/>
      <c r="CX36" s="217"/>
      <c r="CY36" s="279"/>
      <c r="CZ36" s="283">
        <v>11.1</v>
      </c>
      <c r="DA36" s="335"/>
      <c r="DB36" s="335"/>
      <c r="DC36" s="338"/>
      <c r="DD36" s="288">
        <v>833962</v>
      </c>
      <c r="DE36" s="217"/>
      <c r="DF36" s="217"/>
      <c r="DG36" s="217"/>
      <c r="DH36" s="217"/>
      <c r="DI36" s="217"/>
      <c r="DJ36" s="217"/>
      <c r="DK36" s="279"/>
      <c r="DL36" s="288">
        <v>522505</v>
      </c>
      <c r="DM36" s="217"/>
      <c r="DN36" s="217"/>
      <c r="DO36" s="217"/>
      <c r="DP36" s="217"/>
      <c r="DQ36" s="217"/>
      <c r="DR36" s="217"/>
      <c r="DS36" s="217"/>
      <c r="DT36" s="217"/>
      <c r="DU36" s="217"/>
      <c r="DV36" s="279"/>
      <c r="DW36" s="283">
        <v>8.8000000000000007</v>
      </c>
      <c r="DX36" s="335"/>
      <c r="DY36" s="335"/>
      <c r="DZ36" s="335"/>
      <c r="EA36" s="335"/>
      <c r="EB36" s="335"/>
      <c r="EC36" s="360"/>
    </row>
    <row r="37" spans="2:133" ht="11.25" customHeight="1">
      <c r="B37" s="261" t="s">
        <v>408</v>
      </c>
      <c r="C37" s="1"/>
      <c r="D37" s="1"/>
      <c r="E37" s="1"/>
      <c r="F37" s="1"/>
      <c r="G37" s="1"/>
      <c r="H37" s="1"/>
      <c r="I37" s="1"/>
      <c r="J37" s="1"/>
      <c r="K37" s="1"/>
      <c r="L37" s="1"/>
      <c r="M37" s="1"/>
      <c r="N37" s="1"/>
      <c r="O37" s="1"/>
      <c r="P37" s="1"/>
      <c r="Q37" s="269"/>
      <c r="R37" s="274">
        <v>201849</v>
      </c>
      <c r="S37" s="217"/>
      <c r="T37" s="217"/>
      <c r="U37" s="217"/>
      <c r="V37" s="217"/>
      <c r="W37" s="217"/>
      <c r="X37" s="217"/>
      <c r="Y37" s="279"/>
      <c r="Z37" s="282">
        <v>2</v>
      </c>
      <c r="AA37" s="282"/>
      <c r="AB37" s="282"/>
      <c r="AC37" s="282"/>
      <c r="AD37" s="287">
        <v>971</v>
      </c>
      <c r="AE37" s="287"/>
      <c r="AF37" s="287"/>
      <c r="AG37" s="287"/>
      <c r="AH37" s="287"/>
      <c r="AI37" s="287"/>
      <c r="AJ37" s="287"/>
      <c r="AK37" s="287"/>
      <c r="AL37" s="283">
        <v>0</v>
      </c>
      <c r="AM37" s="238"/>
      <c r="AN37" s="238"/>
      <c r="AO37" s="296"/>
      <c r="AQ37" s="302" t="s">
        <v>418</v>
      </c>
      <c r="AR37" s="111"/>
      <c r="AS37" s="111"/>
      <c r="AT37" s="111"/>
      <c r="AU37" s="111"/>
      <c r="AV37" s="111"/>
      <c r="AW37" s="111"/>
      <c r="AX37" s="111"/>
      <c r="AY37" s="310"/>
      <c r="AZ37" s="274">
        <v>115596</v>
      </c>
      <c r="BA37" s="217"/>
      <c r="BB37" s="217"/>
      <c r="BC37" s="217"/>
      <c r="BD37" s="313"/>
      <c r="BE37" s="313"/>
      <c r="BF37" s="316"/>
      <c r="BG37" s="261" t="s">
        <v>419</v>
      </c>
      <c r="BH37" s="1"/>
      <c r="BI37" s="1"/>
      <c r="BJ37" s="1"/>
      <c r="BK37" s="1"/>
      <c r="BL37" s="1"/>
      <c r="BM37" s="1"/>
      <c r="BN37" s="1"/>
      <c r="BO37" s="1"/>
      <c r="BP37" s="1"/>
      <c r="BQ37" s="1"/>
      <c r="BR37" s="1"/>
      <c r="BS37" s="1"/>
      <c r="BT37" s="1"/>
      <c r="BU37" s="269"/>
      <c r="BV37" s="274">
        <v>27602</v>
      </c>
      <c r="BW37" s="217"/>
      <c r="BX37" s="217"/>
      <c r="BY37" s="217"/>
      <c r="BZ37" s="217"/>
      <c r="CA37" s="217"/>
      <c r="CB37" s="326"/>
      <c r="CD37" s="261" t="s">
        <v>165</v>
      </c>
      <c r="CE37" s="1"/>
      <c r="CF37" s="1"/>
      <c r="CG37" s="1"/>
      <c r="CH37" s="1"/>
      <c r="CI37" s="1"/>
      <c r="CJ37" s="1"/>
      <c r="CK37" s="1"/>
      <c r="CL37" s="1"/>
      <c r="CM37" s="1"/>
      <c r="CN37" s="1"/>
      <c r="CO37" s="1"/>
      <c r="CP37" s="1"/>
      <c r="CQ37" s="269"/>
      <c r="CR37" s="274">
        <v>219400</v>
      </c>
      <c r="CS37" s="313"/>
      <c r="CT37" s="313"/>
      <c r="CU37" s="313"/>
      <c r="CV37" s="313"/>
      <c r="CW37" s="313"/>
      <c r="CX37" s="313"/>
      <c r="CY37" s="332"/>
      <c r="CZ37" s="283">
        <v>2.2999999999999998</v>
      </c>
      <c r="DA37" s="335"/>
      <c r="DB37" s="335"/>
      <c r="DC37" s="338"/>
      <c r="DD37" s="288">
        <v>218532</v>
      </c>
      <c r="DE37" s="313"/>
      <c r="DF37" s="313"/>
      <c r="DG37" s="313"/>
      <c r="DH37" s="313"/>
      <c r="DI37" s="313"/>
      <c r="DJ37" s="313"/>
      <c r="DK37" s="332"/>
      <c r="DL37" s="288">
        <v>157021</v>
      </c>
      <c r="DM37" s="313"/>
      <c r="DN37" s="313"/>
      <c r="DO37" s="313"/>
      <c r="DP37" s="313"/>
      <c r="DQ37" s="313"/>
      <c r="DR37" s="313"/>
      <c r="DS37" s="313"/>
      <c r="DT37" s="313"/>
      <c r="DU37" s="313"/>
      <c r="DV37" s="332"/>
      <c r="DW37" s="283">
        <v>2.6</v>
      </c>
      <c r="DX37" s="335"/>
      <c r="DY37" s="335"/>
      <c r="DZ37" s="335"/>
      <c r="EA37" s="335"/>
      <c r="EB37" s="335"/>
      <c r="EC37" s="360"/>
    </row>
    <row r="38" spans="2:133" ht="11.25" customHeight="1">
      <c r="B38" s="261" t="s">
        <v>421</v>
      </c>
      <c r="C38" s="1"/>
      <c r="D38" s="1"/>
      <c r="E38" s="1"/>
      <c r="F38" s="1"/>
      <c r="G38" s="1"/>
      <c r="H38" s="1"/>
      <c r="I38" s="1"/>
      <c r="J38" s="1"/>
      <c r="K38" s="1"/>
      <c r="L38" s="1"/>
      <c r="M38" s="1"/>
      <c r="N38" s="1"/>
      <c r="O38" s="1"/>
      <c r="P38" s="1"/>
      <c r="Q38" s="269"/>
      <c r="R38" s="274">
        <v>709300</v>
      </c>
      <c r="S38" s="217"/>
      <c r="T38" s="217"/>
      <c r="U38" s="217"/>
      <c r="V38" s="217"/>
      <c r="W38" s="217"/>
      <c r="X38" s="217"/>
      <c r="Y38" s="279"/>
      <c r="Z38" s="282">
        <v>7.1</v>
      </c>
      <c r="AA38" s="282"/>
      <c r="AB38" s="282"/>
      <c r="AC38" s="282"/>
      <c r="AD38" s="287" t="s">
        <v>204</v>
      </c>
      <c r="AE38" s="287"/>
      <c r="AF38" s="287"/>
      <c r="AG38" s="287"/>
      <c r="AH38" s="287"/>
      <c r="AI38" s="287"/>
      <c r="AJ38" s="287"/>
      <c r="AK38" s="287"/>
      <c r="AL38" s="283" t="s">
        <v>204</v>
      </c>
      <c r="AM38" s="238"/>
      <c r="AN38" s="238"/>
      <c r="AO38" s="296"/>
      <c r="AQ38" s="302" t="s">
        <v>317</v>
      </c>
      <c r="AR38" s="111"/>
      <c r="AS38" s="111"/>
      <c r="AT38" s="111"/>
      <c r="AU38" s="111"/>
      <c r="AV38" s="111"/>
      <c r="AW38" s="111"/>
      <c r="AX38" s="111"/>
      <c r="AY38" s="310"/>
      <c r="AZ38" s="274">
        <v>7650</v>
      </c>
      <c r="BA38" s="217"/>
      <c r="BB38" s="217"/>
      <c r="BC38" s="217"/>
      <c r="BD38" s="313"/>
      <c r="BE38" s="313"/>
      <c r="BF38" s="316"/>
      <c r="BG38" s="261" t="s">
        <v>422</v>
      </c>
      <c r="BH38" s="1"/>
      <c r="BI38" s="1"/>
      <c r="BJ38" s="1"/>
      <c r="BK38" s="1"/>
      <c r="BL38" s="1"/>
      <c r="BM38" s="1"/>
      <c r="BN38" s="1"/>
      <c r="BO38" s="1"/>
      <c r="BP38" s="1"/>
      <c r="BQ38" s="1"/>
      <c r="BR38" s="1"/>
      <c r="BS38" s="1"/>
      <c r="BT38" s="1"/>
      <c r="BU38" s="269"/>
      <c r="BV38" s="274">
        <v>1861</v>
      </c>
      <c r="BW38" s="217"/>
      <c r="BX38" s="217"/>
      <c r="BY38" s="217"/>
      <c r="BZ38" s="217"/>
      <c r="CA38" s="217"/>
      <c r="CB38" s="326"/>
      <c r="CD38" s="261" t="s">
        <v>423</v>
      </c>
      <c r="CE38" s="1"/>
      <c r="CF38" s="1"/>
      <c r="CG38" s="1"/>
      <c r="CH38" s="1"/>
      <c r="CI38" s="1"/>
      <c r="CJ38" s="1"/>
      <c r="CK38" s="1"/>
      <c r="CL38" s="1"/>
      <c r="CM38" s="1"/>
      <c r="CN38" s="1"/>
      <c r="CO38" s="1"/>
      <c r="CP38" s="1"/>
      <c r="CQ38" s="269"/>
      <c r="CR38" s="274">
        <v>651600</v>
      </c>
      <c r="CS38" s="217"/>
      <c r="CT38" s="217"/>
      <c r="CU38" s="217"/>
      <c r="CV38" s="217"/>
      <c r="CW38" s="217"/>
      <c r="CX38" s="217"/>
      <c r="CY38" s="279"/>
      <c r="CZ38" s="283">
        <v>7</v>
      </c>
      <c r="DA38" s="335"/>
      <c r="DB38" s="335"/>
      <c r="DC38" s="338"/>
      <c r="DD38" s="288">
        <v>525902</v>
      </c>
      <c r="DE38" s="217"/>
      <c r="DF38" s="217"/>
      <c r="DG38" s="217"/>
      <c r="DH38" s="217"/>
      <c r="DI38" s="217"/>
      <c r="DJ38" s="217"/>
      <c r="DK38" s="279"/>
      <c r="DL38" s="288">
        <v>468089</v>
      </c>
      <c r="DM38" s="217"/>
      <c r="DN38" s="217"/>
      <c r="DO38" s="217"/>
      <c r="DP38" s="217"/>
      <c r="DQ38" s="217"/>
      <c r="DR38" s="217"/>
      <c r="DS38" s="217"/>
      <c r="DT38" s="217"/>
      <c r="DU38" s="217"/>
      <c r="DV38" s="279"/>
      <c r="DW38" s="283">
        <v>7.8</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204</v>
      </c>
      <c r="S39" s="217"/>
      <c r="T39" s="217"/>
      <c r="U39" s="217"/>
      <c r="V39" s="217"/>
      <c r="W39" s="217"/>
      <c r="X39" s="217"/>
      <c r="Y39" s="279"/>
      <c r="Z39" s="282" t="s">
        <v>204</v>
      </c>
      <c r="AA39" s="282"/>
      <c r="AB39" s="282"/>
      <c r="AC39" s="282"/>
      <c r="AD39" s="287" t="s">
        <v>204</v>
      </c>
      <c r="AE39" s="287"/>
      <c r="AF39" s="287"/>
      <c r="AG39" s="287"/>
      <c r="AH39" s="287"/>
      <c r="AI39" s="287"/>
      <c r="AJ39" s="287"/>
      <c r="AK39" s="287"/>
      <c r="AL39" s="283" t="s">
        <v>204</v>
      </c>
      <c r="AM39" s="238"/>
      <c r="AN39" s="238"/>
      <c r="AO39" s="296"/>
      <c r="AQ39" s="302" t="s">
        <v>425</v>
      </c>
      <c r="AR39" s="111"/>
      <c r="AS39" s="111"/>
      <c r="AT39" s="111"/>
      <c r="AU39" s="111"/>
      <c r="AV39" s="111"/>
      <c r="AW39" s="111"/>
      <c r="AX39" s="111"/>
      <c r="AY39" s="310"/>
      <c r="AZ39" s="274" t="s">
        <v>204</v>
      </c>
      <c r="BA39" s="217"/>
      <c r="BB39" s="217"/>
      <c r="BC39" s="217"/>
      <c r="BD39" s="313"/>
      <c r="BE39" s="313"/>
      <c r="BF39" s="316"/>
      <c r="BG39" s="261" t="s">
        <v>345</v>
      </c>
      <c r="BH39" s="1"/>
      <c r="BI39" s="1"/>
      <c r="BJ39" s="1"/>
      <c r="BK39" s="1"/>
      <c r="BL39" s="1"/>
      <c r="BM39" s="1"/>
      <c r="BN39" s="1"/>
      <c r="BO39" s="1"/>
      <c r="BP39" s="1"/>
      <c r="BQ39" s="1"/>
      <c r="BR39" s="1"/>
      <c r="BS39" s="1"/>
      <c r="BT39" s="1"/>
      <c r="BU39" s="269"/>
      <c r="BV39" s="274">
        <v>2865</v>
      </c>
      <c r="BW39" s="217"/>
      <c r="BX39" s="217"/>
      <c r="BY39" s="217"/>
      <c r="BZ39" s="217"/>
      <c r="CA39" s="217"/>
      <c r="CB39" s="326"/>
      <c r="CD39" s="261" t="s">
        <v>426</v>
      </c>
      <c r="CE39" s="1"/>
      <c r="CF39" s="1"/>
      <c r="CG39" s="1"/>
      <c r="CH39" s="1"/>
      <c r="CI39" s="1"/>
      <c r="CJ39" s="1"/>
      <c r="CK39" s="1"/>
      <c r="CL39" s="1"/>
      <c r="CM39" s="1"/>
      <c r="CN39" s="1"/>
      <c r="CO39" s="1"/>
      <c r="CP39" s="1"/>
      <c r="CQ39" s="269"/>
      <c r="CR39" s="274">
        <v>416574</v>
      </c>
      <c r="CS39" s="313"/>
      <c r="CT39" s="313"/>
      <c r="CU39" s="313"/>
      <c r="CV39" s="313"/>
      <c r="CW39" s="313"/>
      <c r="CX39" s="313"/>
      <c r="CY39" s="332"/>
      <c r="CZ39" s="283">
        <v>4.4000000000000004</v>
      </c>
      <c r="DA39" s="335"/>
      <c r="DB39" s="335"/>
      <c r="DC39" s="338"/>
      <c r="DD39" s="288">
        <v>304895</v>
      </c>
      <c r="DE39" s="313"/>
      <c r="DF39" s="313"/>
      <c r="DG39" s="313"/>
      <c r="DH39" s="313"/>
      <c r="DI39" s="313"/>
      <c r="DJ39" s="313"/>
      <c r="DK39" s="332"/>
      <c r="DL39" s="288" t="s">
        <v>204</v>
      </c>
      <c r="DM39" s="313"/>
      <c r="DN39" s="313"/>
      <c r="DO39" s="313"/>
      <c r="DP39" s="313"/>
      <c r="DQ39" s="313"/>
      <c r="DR39" s="313"/>
      <c r="DS39" s="313"/>
      <c r="DT39" s="313"/>
      <c r="DU39" s="313"/>
      <c r="DV39" s="332"/>
      <c r="DW39" s="283" t="s">
        <v>204</v>
      </c>
      <c r="DX39" s="335"/>
      <c r="DY39" s="335"/>
      <c r="DZ39" s="335"/>
      <c r="EA39" s="335"/>
      <c r="EB39" s="335"/>
      <c r="EC39" s="360"/>
    </row>
    <row r="40" spans="2:133" ht="11.25" customHeight="1">
      <c r="B40" s="261" t="s">
        <v>430</v>
      </c>
      <c r="C40" s="1"/>
      <c r="D40" s="1"/>
      <c r="E40" s="1"/>
      <c r="F40" s="1"/>
      <c r="G40" s="1"/>
      <c r="H40" s="1"/>
      <c r="I40" s="1"/>
      <c r="J40" s="1"/>
      <c r="K40" s="1"/>
      <c r="L40" s="1"/>
      <c r="M40" s="1"/>
      <c r="N40" s="1"/>
      <c r="O40" s="1"/>
      <c r="P40" s="1"/>
      <c r="Q40" s="269"/>
      <c r="R40" s="274" t="s">
        <v>204</v>
      </c>
      <c r="S40" s="217"/>
      <c r="T40" s="217"/>
      <c r="U40" s="217"/>
      <c r="V40" s="217"/>
      <c r="W40" s="217"/>
      <c r="X40" s="217"/>
      <c r="Y40" s="279"/>
      <c r="Z40" s="282" t="s">
        <v>204</v>
      </c>
      <c r="AA40" s="282"/>
      <c r="AB40" s="282"/>
      <c r="AC40" s="282"/>
      <c r="AD40" s="287" t="s">
        <v>204</v>
      </c>
      <c r="AE40" s="287"/>
      <c r="AF40" s="287"/>
      <c r="AG40" s="287"/>
      <c r="AH40" s="287"/>
      <c r="AI40" s="287"/>
      <c r="AJ40" s="287"/>
      <c r="AK40" s="287"/>
      <c r="AL40" s="283" t="s">
        <v>204</v>
      </c>
      <c r="AM40" s="238"/>
      <c r="AN40" s="238"/>
      <c r="AO40" s="296"/>
      <c r="AQ40" s="302" t="s">
        <v>432</v>
      </c>
      <c r="AR40" s="111"/>
      <c r="AS40" s="111"/>
      <c r="AT40" s="111"/>
      <c r="AU40" s="111"/>
      <c r="AV40" s="111"/>
      <c r="AW40" s="111"/>
      <c r="AX40" s="111"/>
      <c r="AY40" s="310"/>
      <c r="AZ40" s="274" t="s">
        <v>204</v>
      </c>
      <c r="BA40" s="217"/>
      <c r="BB40" s="217"/>
      <c r="BC40" s="217"/>
      <c r="BD40" s="313"/>
      <c r="BE40" s="313"/>
      <c r="BF40" s="316"/>
      <c r="BG40" s="299" t="s">
        <v>434</v>
      </c>
      <c r="BH40" s="29"/>
      <c r="BI40" s="29"/>
      <c r="BJ40" s="29"/>
      <c r="BK40" s="29"/>
      <c r="BL40" s="29"/>
      <c r="BM40" s="1" t="s">
        <v>435</v>
      </c>
      <c r="BN40" s="1"/>
      <c r="BO40" s="1"/>
      <c r="BP40" s="1"/>
      <c r="BQ40" s="1"/>
      <c r="BR40" s="1"/>
      <c r="BS40" s="1"/>
      <c r="BT40" s="1"/>
      <c r="BU40" s="269"/>
      <c r="BV40" s="274">
        <v>126</v>
      </c>
      <c r="BW40" s="217"/>
      <c r="BX40" s="217"/>
      <c r="BY40" s="217"/>
      <c r="BZ40" s="217"/>
      <c r="CA40" s="217"/>
      <c r="CB40" s="326"/>
      <c r="CD40" s="261" t="s">
        <v>380</v>
      </c>
      <c r="CE40" s="1"/>
      <c r="CF40" s="1"/>
      <c r="CG40" s="1"/>
      <c r="CH40" s="1"/>
      <c r="CI40" s="1"/>
      <c r="CJ40" s="1"/>
      <c r="CK40" s="1"/>
      <c r="CL40" s="1"/>
      <c r="CM40" s="1"/>
      <c r="CN40" s="1"/>
      <c r="CO40" s="1"/>
      <c r="CP40" s="1"/>
      <c r="CQ40" s="269"/>
      <c r="CR40" s="274">
        <v>81890</v>
      </c>
      <c r="CS40" s="217"/>
      <c r="CT40" s="217"/>
      <c r="CU40" s="217"/>
      <c r="CV40" s="217"/>
      <c r="CW40" s="217"/>
      <c r="CX40" s="217"/>
      <c r="CY40" s="279"/>
      <c r="CZ40" s="283">
        <v>0.9</v>
      </c>
      <c r="DA40" s="335"/>
      <c r="DB40" s="335"/>
      <c r="DC40" s="338"/>
      <c r="DD40" s="288" t="s">
        <v>204</v>
      </c>
      <c r="DE40" s="217"/>
      <c r="DF40" s="217"/>
      <c r="DG40" s="217"/>
      <c r="DH40" s="217"/>
      <c r="DI40" s="217"/>
      <c r="DJ40" s="217"/>
      <c r="DK40" s="279"/>
      <c r="DL40" s="288" t="s">
        <v>204</v>
      </c>
      <c r="DM40" s="217"/>
      <c r="DN40" s="217"/>
      <c r="DO40" s="217"/>
      <c r="DP40" s="217"/>
      <c r="DQ40" s="217"/>
      <c r="DR40" s="217"/>
      <c r="DS40" s="217"/>
      <c r="DT40" s="217"/>
      <c r="DU40" s="217"/>
      <c r="DV40" s="279"/>
      <c r="DW40" s="283" t="s">
        <v>204</v>
      </c>
      <c r="DX40" s="335"/>
      <c r="DY40" s="335"/>
      <c r="DZ40" s="335"/>
      <c r="EA40" s="335"/>
      <c r="EB40" s="335"/>
      <c r="EC40" s="360"/>
    </row>
    <row r="41" spans="2:133" ht="11.25" customHeight="1">
      <c r="B41" s="263" t="s">
        <v>431</v>
      </c>
      <c r="C41" s="267"/>
      <c r="D41" s="267"/>
      <c r="E41" s="267"/>
      <c r="F41" s="267"/>
      <c r="G41" s="267"/>
      <c r="H41" s="267"/>
      <c r="I41" s="267"/>
      <c r="J41" s="267"/>
      <c r="K41" s="267"/>
      <c r="L41" s="267"/>
      <c r="M41" s="267"/>
      <c r="N41" s="267"/>
      <c r="O41" s="267"/>
      <c r="P41" s="267"/>
      <c r="Q41" s="271"/>
      <c r="R41" s="275">
        <v>9942917</v>
      </c>
      <c r="S41" s="277"/>
      <c r="T41" s="277"/>
      <c r="U41" s="277"/>
      <c r="V41" s="277"/>
      <c r="W41" s="277"/>
      <c r="X41" s="277"/>
      <c r="Y41" s="280"/>
      <c r="Z41" s="284">
        <v>100</v>
      </c>
      <c r="AA41" s="284"/>
      <c r="AB41" s="284"/>
      <c r="AC41" s="284"/>
      <c r="AD41" s="289">
        <v>5965116</v>
      </c>
      <c r="AE41" s="289"/>
      <c r="AF41" s="289"/>
      <c r="AG41" s="289"/>
      <c r="AH41" s="289"/>
      <c r="AI41" s="289"/>
      <c r="AJ41" s="289"/>
      <c r="AK41" s="289"/>
      <c r="AL41" s="292">
        <v>100</v>
      </c>
      <c r="AM41" s="294"/>
      <c r="AN41" s="294"/>
      <c r="AO41" s="297"/>
      <c r="AQ41" s="302" t="s">
        <v>436</v>
      </c>
      <c r="AR41" s="111"/>
      <c r="AS41" s="111"/>
      <c r="AT41" s="111"/>
      <c r="AU41" s="111"/>
      <c r="AV41" s="111"/>
      <c r="AW41" s="111"/>
      <c r="AX41" s="111"/>
      <c r="AY41" s="310"/>
      <c r="AZ41" s="274">
        <v>126993</v>
      </c>
      <c r="BA41" s="217"/>
      <c r="BB41" s="217"/>
      <c r="BC41" s="217"/>
      <c r="BD41" s="313"/>
      <c r="BE41" s="313"/>
      <c r="BF41" s="316"/>
      <c r="BG41" s="299"/>
      <c r="BH41" s="29"/>
      <c r="BI41" s="29"/>
      <c r="BJ41" s="29"/>
      <c r="BK41" s="29"/>
      <c r="BL41" s="29"/>
      <c r="BM41" s="1" t="s">
        <v>352</v>
      </c>
      <c r="BN41" s="1"/>
      <c r="BO41" s="1"/>
      <c r="BP41" s="1"/>
      <c r="BQ41" s="1"/>
      <c r="BR41" s="1"/>
      <c r="BS41" s="1"/>
      <c r="BT41" s="1"/>
      <c r="BU41" s="269"/>
      <c r="BV41" s="274">
        <v>1</v>
      </c>
      <c r="BW41" s="217"/>
      <c r="BX41" s="217"/>
      <c r="BY41" s="217"/>
      <c r="BZ41" s="217"/>
      <c r="CA41" s="217"/>
      <c r="CB41" s="326"/>
      <c r="CD41" s="261" t="s">
        <v>295</v>
      </c>
      <c r="CE41" s="1"/>
      <c r="CF41" s="1"/>
      <c r="CG41" s="1"/>
      <c r="CH41" s="1"/>
      <c r="CI41" s="1"/>
      <c r="CJ41" s="1"/>
      <c r="CK41" s="1"/>
      <c r="CL41" s="1"/>
      <c r="CM41" s="1"/>
      <c r="CN41" s="1"/>
      <c r="CO41" s="1"/>
      <c r="CP41" s="1"/>
      <c r="CQ41" s="269"/>
      <c r="CR41" s="274" t="s">
        <v>204</v>
      </c>
      <c r="CS41" s="313"/>
      <c r="CT41" s="313"/>
      <c r="CU41" s="313"/>
      <c r="CV41" s="313"/>
      <c r="CW41" s="313"/>
      <c r="CX41" s="313"/>
      <c r="CY41" s="332"/>
      <c r="CZ41" s="283" t="s">
        <v>204</v>
      </c>
      <c r="DA41" s="335"/>
      <c r="DB41" s="335"/>
      <c r="DC41" s="338"/>
      <c r="DD41" s="288" t="s">
        <v>204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437</v>
      </c>
      <c r="AR42" s="305"/>
      <c r="AS42" s="305"/>
      <c r="AT42" s="305"/>
      <c r="AU42" s="305"/>
      <c r="AV42" s="305"/>
      <c r="AW42" s="305"/>
      <c r="AX42" s="305"/>
      <c r="AY42" s="311"/>
      <c r="AZ42" s="275">
        <v>524607</v>
      </c>
      <c r="BA42" s="277"/>
      <c r="BB42" s="277"/>
      <c r="BC42" s="277"/>
      <c r="BD42" s="312"/>
      <c r="BE42" s="312"/>
      <c r="BF42" s="317"/>
      <c r="BG42" s="177"/>
      <c r="BH42" s="179"/>
      <c r="BI42" s="179"/>
      <c r="BJ42" s="179"/>
      <c r="BK42" s="179"/>
      <c r="BL42" s="179"/>
      <c r="BM42" s="267" t="s">
        <v>438</v>
      </c>
      <c r="BN42" s="267"/>
      <c r="BO42" s="267"/>
      <c r="BP42" s="267"/>
      <c r="BQ42" s="267"/>
      <c r="BR42" s="267"/>
      <c r="BS42" s="267"/>
      <c r="BT42" s="267"/>
      <c r="BU42" s="271"/>
      <c r="BV42" s="275">
        <v>423</v>
      </c>
      <c r="BW42" s="277"/>
      <c r="BX42" s="277"/>
      <c r="BY42" s="277"/>
      <c r="BZ42" s="277"/>
      <c r="CA42" s="277"/>
      <c r="CB42" s="327"/>
      <c r="CD42" s="261" t="s">
        <v>287</v>
      </c>
      <c r="CE42" s="1"/>
      <c r="CF42" s="1"/>
      <c r="CG42" s="1"/>
      <c r="CH42" s="1"/>
      <c r="CI42" s="1"/>
      <c r="CJ42" s="1"/>
      <c r="CK42" s="1"/>
      <c r="CL42" s="1"/>
      <c r="CM42" s="1"/>
      <c r="CN42" s="1"/>
      <c r="CO42" s="1"/>
      <c r="CP42" s="1"/>
      <c r="CQ42" s="269"/>
      <c r="CR42" s="274">
        <v>1413953</v>
      </c>
      <c r="CS42" s="313"/>
      <c r="CT42" s="313"/>
      <c r="CU42" s="313"/>
      <c r="CV42" s="313"/>
      <c r="CW42" s="313"/>
      <c r="CX42" s="313"/>
      <c r="CY42" s="332"/>
      <c r="CZ42" s="283">
        <v>15.1</v>
      </c>
      <c r="DA42" s="335"/>
      <c r="DB42" s="335"/>
      <c r="DC42" s="338"/>
      <c r="DD42" s="288">
        <v>199744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37112</v>
      </c>
      <c r="CS43" s="313"/>
      <c r="CT43" s="313"/>
      <c r="CU43" s="313"/>
      <c r="CV43" s="313"/>
      <c r="CW43" s="313"/>
      <c r="CX43" s="313"/>
      <c r="CY43" s="332"/>
      <c r="CZ43" s="283">
        <v>0.4</v>
      </c>
      <c r="DA43" s="335"/>
      <c r="DB43" s="335"/>
      <c r="DC43" s="338"/>
      <c r="DD43" s="288">
        <v>37112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439</v>
      </c>
      <c r="CG44" s="1"/>
      <c r="CH44" s="1"/>
      <c r="CI44" s="1"/>
      <c r="CJ44" s="1"/>
      <c r="CK44" s="1"/>
      <c r="CL44" s="1"/>
      <c r="CM44" s="1"/>
      <c r="CN44" s="1"/>
      <c r="CO44" s="1"/>
      <c r="CP44" s="1"/>
      <c r="CQ44" s="269"/>
      <c r="CR44" s="274">
        <v>1413953</v>
      </c>
      <c r="CS44" s="217"/>
      <c r="CT44" s="217"/>
      <c r="CU44" s="217"/>
      <c r="CV44" s="217"/>
      <c r="CW44" s="217"/>
      <c r="CX44" s="217"/>
      <c r="CY44" s="279"/>
      <c r="CZ44" s="283">
        <v>15.1</v>
      </c>
      <c r="DA44" s="238"/>
      <c r="DB44" s="238"/>
      <c r="DC44" s="285"/>
      <c r="DD44" s="288">
        <v>199744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441</v>
      </c>
      <c r="CG45" s="1"/>
      <c r="CH45" s="1"/>
      <c r="CI45" s="1"/>
      <c r="CJ45" s="1"/>
      <c r="CK45" s="1"/>
      <c r="CL45" s="1"/>
      <c r="CM45" s="1"/>
      <c r="CN45" s="1"/>
      <c r="CO45" s="1"/>
      <c r="CP45" s="1"/>
      <c r="CQ45" s="269"/>
      <c r="CR45" s="274">
        <v>1117885</v>
      </c>
      <c r="CS45" s="313"/>
      <c r="CT45" s="313"/>
      <c r="CU45" s="313"/>
      <c r="CV45" s="313"/>
      <c r="CW45" s="313"/>
      <c r="CX45" s="313"/>
      <c r="CY45" s="332"/>
      <c r="CZ45" s="283">
        <v>11.9</v>
      </c>
      <c r="DA45" s="335"/>
      <c r="DB45" s="335"/>
      <c r="DC45" s="338"/>
      <c r="DD45" s="288">
        <v>35233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442</v>
      </c>
      <c r="CG46" s="1"/>
      <c r="CH46" s="1"/>
      <c r="CI46" s="1"/>
      <c r="CJ46" s="1"/>
      <c r="CK46" s="1"/>
      <c r="CL46" s="1"/>
      <c r="CM46" s="1"/>
      <c r="CN46" s="1"/>
      <c r="CO46" s="1"/>
      <c r="CP46" s="1"/>
      <c r="CQ46" s="269"/>
      <c r="CR46" s="274">
        <v>296068</v>
      </c>
      <c r="CS46" s="217"/>
      <c r="CT46" s="217"/>
      <c r="CU46" s="217"/>
      <c r="CV46" s="217"/>
      <c r="CW46" s="217"/>
      <c r="CX46" s="217"/>
      <c r="CY46" s="279"/>
      <c r="CZ46" s="283">
        <v>3.2</v>
      </c>
      <c r="DA46" s="238"/>
      <c r="DB46" s="238"/>
      <c r="DC46" s="285"/>
      <c r="DD46" s="288">
        <v>164511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443</v>
      </c>
      <c r="CG47" s="1"/>
      <c r="CH47" s="1"/>
      <c r="CI47" s="1"/>
      <c r="CJ47" s="1"/>
      <c r="CK47" s="1"/>
      <c r="CL47" s="1"/>
      <c r="CM47" s="1"/>
      <c r="CN47" s="1"/>
      <c r="CO47" s="1"/>
      <c r="CP47" s="1"/>
      <c r="CQ47" s="269"/>
      <c r="CR47" s="274" t="s">
        <v>204</v>
      </c>
      <c r="CS47" s="313"/>
      <c r="CT47" s="313"/>
      <c r="CU47" s="313"/>
      <c r="CV47" s="313"/>
      <c r="CW47" s="313"/>
      <c r="CX47" s="313"/>
      <c r="CY47" s="332"/>
      <c r="CZ47" s="283" t="s">
        <v>204</v>
      </c>
      <c r="DA47" s="335"/>
      <c r="DB47" s="335"/>
      <c r="DC47" s="338"/>
      <c r="DD47" s="288" t="s">
        <v>204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373</v>
      </c>
      <c r="CG48" s="1"/>
      <c r="CH48" s="1"/>
      <c r="CI48" s="1"/>
      <c r="CJ48" s="1"/>
      <c r="CK48" s="1"/>
      <c r="CL48" s="1"/>
      <c r="CM48" s="1"/>
      <c r="CN48" s="1"/>
      <c r="CO48" s="1"/>
      <c r="CP48" s="1"/>
      <c r="CQ48" s="269"/>
      <c r="CR48" s="274" t="s">
        <v>204</v>
      </c>
      <c r="CS48" s="217"/>
      <c r="CT48" s="217"/>
      <c r="CU48" s="217"/>
      <c r="CV48" s="217"/>
      <c r="CW48" s="217"/>
      <c r="CX48" s="217"/>
      <c r="CY48" s="279"/>
      <c r="CZ48" s="283" t="s">
        <v>204</v>
      </c>
      <c r="DA48" s="238"/>
      <c r="DB48" s="238"/>
      <c r="DC48" s="285"/>
      <c r="DD48" s="288" t="s">
        <v>204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197</v>
      </c>
      <c r="CE49" s="267"/>
      <c r="CF49" s="267"/>
      <c r="CG49" s="267"/>
      <c r="CH49" s="267"/>
      <c r="CI49" s="267"/>
      <c r="CJ49" s="267"/>
      <c r="CK49" s="267"/>
      <c r="CL49" s="267"/>
      <c r="CM49" s="267"/>
      <c r="CN49" s="267"/>
      <c r="CO49" s="267"/>
      <c r="CP49" s="267"/>
      <c r="CQ49" s="271"/>
      <c r="CR49" s="275">
        <v>9368948</v>
      </c>
      <c r="CS49" s="312"/>
      <c r="CT49" s="312"/>
      <c r="CU49" s="312"/>
      <c r="CV49" s="312"/>
      <c r="CW49" s="312"/>
      <c r="CX49" s="312"/>
      <c r="CY49" s="333"/>
      <c r="CZ49" s="292">
        <v>100</v>
      </c>
      <c r="DA49" s="336"/>
      <c r="DB49" s="336"/>
      <c r="DC49" s="339"/>
      <c r="DD49" s="342">
        <v>6558199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Ov92Ymu2zAIxbdXQP419Zxmw07At9QcnxvMRz7E8E2zvtRzS4mWK2mjTK2ts3+UhRknigrfohPYj8E1Aq/Gg==" saltValue="bMl0pYSDAR3yASqKP9j6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DL21" sqref="DL21:DP21"/>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310</v>
      </c>
      <c r="DK2" s="707"/>
      <c r="DL2" s="707"/>
      <c r="DM2" s="707"/>
      <c r="DN2" s="707"/>
      <c r="DO2" s="710"/>
      <c r="DP2" s="368"/>
      <c r="DQ2" s="706" t="s">
        <v>162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447</v>
      </c>
      <c r="B5" s="397"/>
      <c r="C5" s="397"/>
      <c r="D5" s="397"/>
      <c r="E5" s="397"/>
      <c r="F5" s="397"/>
      <c r="G5" s="397"/>
      <c r="H5" s="397"/>
      <c r="I5" s="397"/>
      <c r="J5" s="397"/>
      <c r="K5" s="397"/>
      <c r="L5" s="397"/>
      <c r="M5" s="397"/>
      <c r="N5" s="397"/>
      <c r="O5" s="397"/>
      <c r="P5" s="429"/>
      <c r="Q5" s="435" t="s">
        <v>184</v>
      </c>
      <c r="R5" s="447"/>
      <c r="S5" s="447"/>
      <c r="T5" s="447"/>
      <c r="U5" s="458"/>
      <c r="V5" s="435" t="s">
        <v>448</v>
      </c>
      <c r="W5" s="447"/>
      <c r="X5" s="447"/>
      <c r="Y5" s="447"/>
      <c r="Z5" s="458"/>
      <c r="AA5" s="435" t="s">
        <v>450</v>
      </c>
      <c r="AB5" s="447"/>
      <c r="AC5" s="447"/>
      <c r="AD5" s="447"/>
      <c r="AE5" s="447"/>
      <c r="AF5" s="504" t="s">
        <v>181</v>
      </c>
      <c r="AG5" s="447"/>
      <c r="AH5" s="447"/>
      <c r="AI5" s="447"/>
      <c r="AJ5" s="522"/>
      <c r="AK5" s="447" t="s">
        <v>451</v>
      </c>
      <c r="AL5" s="447"/>
      <c r="AM5" s="447"/>
      <c r="AN5" s="447"/>
      <c r="AO5" s="458"/>
      <c r="AP5" s="435" t="s">
        <v>452</v>
      </c>
      <c r="AQ5" s="447"/>
      <c r="AR5" s="447"/>
      <c r="AS5" s="447"/>
      <c r="AT5" s="458"/>
      <c r="AU5" s="435" t="s">
        <v>455</v>
      </c>
      <c r="AV5" s="447"/>
      <c r="AW5" s="447"/>
      <c r="AX5" s="447"/>
      <c r="AY5" s="522"/>
      <c r="AZ5" s="378"/>
      <c r="BA5" s="378"/>
      <c r="BB5" s="378"/>
      <c r="BC5" s="378"/>
      <c r="BD5" s="378"/>
      <c r="BE5" s="576"/>
      <c r="BF5" s="576"/>
      <c r="BG5" s="576"/>
      <c r="BH5" s="576"/>
      <c r="BI5" s="576"/>
      <c r="BJ5" s="576"/>
      <c r="BK5" s="576"/>
      <c r="BL5" s="576"/>
      <c r="BM5" s="576"/>
      <c r="BN5" s="576"/>
      <c r="BO5" s="576"/>
      <c r="BP5" s="576"/>
      <c r="BQ5" s="370" t="s">
        <v>456</v>
      </c>
      <c r="BR5" s="397"/>
      <c r="BS5" s="397"/>
      <c r="BT5" s="397"/>
      <c r="BU5" s="397"/>
      <c r="BV5" s="397"/>
      <c r="BW5" s="397"/>
      <c r="BX5" s="397"/>
      <c r="BY5" s="397"/>
      <c r="BZ5" s="397"/>
      <c r="CA5" s="397"/>
      <c r="CB5" s="397"/>
      <c r="CC5" s="397"/>
      <c r="CD5" s="397"/>
      <c r="CE5" s="397"/>
      <c r="CF5" s="397"/>
      <c r="CG5" s="429"/>
      <c r="CH5" s="435" t="s">
        <v>377</v>
      </c>
      <c r="CI5" s="447"/>
      <c r="CJ5" s="447"/>
      <c r="CK5" s="447"/>
      <c r="CL5" s="458"/>
      <c r="CM5" s="435" t="s">
        <v>332</v>
      </c>
      <c r="CN5" s="447"/>
      <c r="CO5" s="447"/>
      <c r="CP5" s="447"/>
      <c r="CQ5" s="458"/>
      <c r="CR5" s="435" t="s">
        <v>249</v>
      </c>
      <c r="CS5" s="447"/>
      <c r="CT5" s="447"/>
      <c r="CU5" s="447"/>
      <c r="CV5" s="458"/>
      <c r="CW5" s="435" t="s">
        <v>53</v>
      </c>
      <c r="CX5" s="447"/>
      <c r="CY5" s="447"/>
      <c r="CZ5" s="447"/>
      <c r="DA5" s="458"/>
      <c r="DB5" s="435" t="s">
        <v>457</v>
      </c>
      <c r="DC5" s="447"/>
      <c r="DD5" s="447"/>
      <c r="DE5" s="447"/>
      <c r="DF5" s="458"/>
      <c r="DG5" s="700" t="s">
        <v>147</v>
      </c>
      <c r="DH5" s="703"/>
      <c r="DI5" s="703"/>
      <c r="DJ5" s="703"/>
      <c r="DK5" s="708"/>
      <c r="DL5" s="700" t="s">
        <v>460</v>
      </c>
      <c r="DM5" s="703"/>
      <c r="DN5" s="703"/>
      <c r="DO5" s="703"/>
      <c r="DP5" s="708"/>
      <c r="DQ5" s="435" t="s">
        <v>461</v>
      </c>
      <c r="DR5" s="447"/>
      <c r="DS5" s="447"/>
      <c r="DT5" s="447"/>
      <c r="DU5" s="458"/>
      <c r="DV5" s="435" t="s">
        <v>455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463</v>
      </c>
      <c r="C7" s="419"/>
      <c r="D7" s="419"/>
      <c r="E7" s="419"/>
      <c r="F7" s="419"/>
      <c r="G7" s="419"/>
      <c r="H7" s="419"/>
      <c r="I7" s="419"/>
      <c r="J7" s="419"/>
      <c r="K7" s="419"/>
      <c r="L7" s="419"/>
      <c r="M7" s="419"/>
      <c r="N7" s="419"/>
      <c r="O7" s="419"/>
      <c r="P7" s="431"/>
      <c r="Q7" s="437" t="s">
        <v>285</v>
      </c>
      <c r="R7" s="449"/>
      <c r="S7" s="449"/>
      <c r="T7" s="449"/>
      <c r="U7" s="449"/>
      <c r="V7" s="449" t="s">
        <v>3</v>
      </c>
      <c r="W7" s="449"/>
      <c r="X7" s="449"/>
      <c r="Y7" s="449"/>
      <c r="Z7" s="449"/>
      <c r="AA7" s="449" t="s">
        <v>84</v>
      </c>
      <c r="AB7" s="449"/>
      <c r="AC7" s="449"/>
      <c r="AD7" s="449"/>
      <c r="AE7" s="492"/>
      <c r="AF7" s="506">
        <v>513</v>
      </c>
      <c r="AG7" s="519"/>
      <c r="AH7" s="519"/>
      <c r="AI7" s="519"/>
      <c r="AJ7" s="524"/>
      <c r="AK7" s="532">
        <v>106</v>
      </c>
      <c r="AL7" s="449"/>
      <c r="AM7" s="449"/>
      <c r="AN7" s="449"/>
      <c r="AO7" s="449"/>
      <c r="AP7" s="449">
        <v>3345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46</v>
      </c>
      <c r="BT7" s="419"/>
      <c r="BU7" s="419"/>
      <c r="BV7" s="419"/>
      <c r="BW7" s="419"/>
      <c r="BX7" s="419"/>
      <c r="BY7" s="419"/>
      <c r="BZ7" s="419"/>
      <c r="CA7" s="419"/>
      <c r="CB7" s="419"/>
      <c r="CC7" s="419"/>
      <c r="CD7" s="419"/>
      <c r="CE7" s="419"/>
      <c r="CF7" s="419"/>
      <c r="CG7" s="431"/>
      <c r="CH7" s="663" t="s">
        <v>569</v>
      </c>
      <c r="CI7" s="666"/>
      <c r="CJ7" s="666"/>
      <c r="CK7" s="666"/>
      <c r="CL7" s="681"/>
      <c r="CM7" s="663" t="s">
        <v>581</v>
      </c>
      <c r="CN7" s="666"/>
      <c r="CO7" s="666"/>
      <c r="CP7" s="666"/>
      <c r="CQ7" s="681"/>
      <c r="CR7" s="663" t="s">
        <v>575</v>
      </c>
      <c r="CS7" s="666"/>
      <c r="CT7" s="666"/>
      <c r="CU7" s="666"/>
      <c r="CV7" s="681"/>
      <c r="CW7" s="663" t="s">
        <v>582</v>
      </c>
      <c r="CX7" s="666"/>
      <c r="CY7" s="666"/>
      <c r="CZ7" s="666"/>
      <c r="DA7" s="681"/>
      <c r="DB7" s="663" t="s">
        <v>204</v>
      </c>
      <c r="DC7" s="666"/>
      <c r="DD7" s="666"/>
      <c r="DE7" s="666"/>
      <c r="DF7" s="681"/>
      <c r="DG7" s="663" t="s">
        <v>204</v>
      </c>
      <c r="DH7" s="666"/>
      <c r="DI7" s="666"/>
      <c r="DJ7" s="666"/>
      <c r="DK7" s="681"/>
      <c r="DL7" s="663" t="s">
        <v>204</v>
      </c>
      <c r="DM7" s="666"/>
      <c r="DN7" s="666"/>
      <c r="DO7" s="666"/>
      <c r="DP7" s="681"/>
      <c r="DQ7" s="663" t="s">
        <v>204</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258</v>
      </c>
      <c r="B23" s="401" t="s">
        <v>314</v>
      </c>
      <c r="C23" s="421"/>
      <c r="D23" s="421"/>
      <c r="E23" s="421"/>
      <c r="F23" s="421"/>
      <c r="G23" s="421"/>
      <c r="H23" s="421"/>
      <c r="I23" s="421"/>
      <c r="J23" s="421"/>
      <c r="K23" s="421"/>
      <c r="L23" s="421"/>
      <c r="M23" s="421"/>
      <c r="N23" s="421"/>
      <c r="O23" s="421"/>
      <c r="P23" s="433"/>
      <c r="Q23" s="440" t="s">
        <v>285</v>
      </c>
      <c r="R23" s="452"/>
      <c r="S23" s="452"/>
      <c r="T23" s="452"/>
      <c r="U23" s="452"/>
      <c r="V23" s="452" t="s">
        <v>3</v>
      </c>
      <c r="W23" s="452"/>
      <c r="X23" s="452"/>
      <c r="Y23" s="452"/>
      <c r="Z23" s="452"/>
      <c r="AA23" s="452" t="s">
        <v>84</v>
      </c>
      <c r="AB23" s="452"/>
      <c r="AC23" s="452"/>
      <c r="AD23" s="452"/>
      <c r="AE23" s="494"/>
      <c r="AF23" s="508">
        <v>513</v>
      </c>
      <c r="AG23" s="452"/>
      <c r="AH23" s="452"/>
      <c r="AI23" s="452"/>
      <c r="AJ23" s="526"/>
      <c r="AK23" s="534"/>
      <c r="AL23" s="455"/>
      <c r="AM23" s="455"/>
      <c r="AN23" s="455"/>
      <c r="AO23" s="455"/>
      <c r="AP23" s="452">
        <v>3345</v>
      </c>
      <c r="AQ23" s="452"/>
      <c r="AR23" s="452"/>
      <c r="AS23" s="452"/>
      <c r="AT23" s="452"/>
      <c r="AU23" s="567"/>
      <c r="AV23" s="567"/>
      <c r="AW23" s="567"/>
      <c r="AX23" s="567"/>
      <c r="AY23" s="590"/>
      <c r="AZ23" s="595" t="s">
        <v>204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447</v>
      </c>
      <c r="B26" s="397"/>
      <c r="C26" s="397"/>
      <c r="D26" s="397"/>
      <c r="E26" s="397"/>
      <c r="F26" s="397"/>
      <c r="G26" s="397"/>
      <c r="H26" s="397"/>
      <c r="I26" s="397"/>
      <c r="J26" s="397"/>
      <c r="K26" s="397"/>
      <c r="L26" s="397"/>
      <c r="M26" s="397"/>
      <c r="N26" s="397"/>
      <c r="O26" s="397"/>
      <c r="P26" s="429"/>
      <c r="Q26" s="435" t="s">
        <v>467</v>
      </c>
      <c r="R26" s="447"/>
      <c r="S26" s="447"/>
      <c r="T26" s="447"/>
      <c r="U26" s="458"/>
      <c r="V26" s="435" t="s">
        <v>468</v>
      </c>
      <c r="W26" s="447"/>
      <c r="X26" s="447"/>
      <c r="Y26" s="447"/>
      <c r="Z26" s="458"/>
      <c r="AA26" s="435" t="s">
        <v>469</v>
      </c>
      <c r="AB26" s="447"/>
      <c r="AC26" s="447"/>
      <c r="AD26" s="447"/>
      <c r="AE26" s="447"/>
      <c r="AF26" s="509" t="s">
        <v>254</v>
      </c>
      <c r="AG26" s="520"/>
      <c r="AH26" s="520"/>
      <c r="AI26" s="520"/>
      <c r="AJ26" s="527"/>
      <c r="AK26" s="447" t="s">
        <v>400</v>
      </c>
      <c r="AL26" s="447"/>
      <c r="AM26" s="447"/>
      <c r="AN26" s="447"/>
      <c r="AO26" s="458"/>
      <c r="AP26" s="435" t="s">
        <v>369</v>
      </c>
      <c r="AQ26" s="447"/>
      <c r="AR26" s="447"/>
      <c r="AS26" s="447"/>
      <c r="AT26" s="458"/>
      <c r="AU26" s="435" t="s">
        <v>470</v>
      </c>
      <c r="AV26" s="447"/>
      <c r="AW26" s="447"/>
      <c r="AX26" s="447"/>
      <c r="AY26" s="458"/>
      <c r="AZ26" s="435" t="s">
        <v>471</v>
      </c>
      <c r="BA26" s="447"/>
      <c r="BB26" s="447"/>
      <c r="BC26" s="447"/>
      <c r="BD26" s="458"/>
      <c r="BE26" s="435" t="s">
        <v>455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472</v>
      </c>
      <c r="C28" s="419"/>
      <c r="D28" s="419"/>
      <c r="E28" s="419"/>
      <c r="F28" s="419"/>
      <c r="G28" s="419"/>
      <c r="H28" s="419"/>
      <c r="I28" s="419"/>
      <c r="J28" s="419"/>
      <c r="K28" s="419"/>
      <c r="L28" s="419"/>
      <c r="M28" s="419"/>
      <c r="N28" s="419"/>
      <c r="O28" s="419"/>
      <c r="P28" s="431"/>
      <c r="Q28" s="441" t="s">
        <v>546</v>
      </c>
      <c r="R28" s="453"/>
      <c r="S28" s="453"/>
      <c r="T28" s="453"/>
      <c r="U28" s="453"/>
      <c r="V28" s="453" t="s">
        <v>547</v>
      </c>
      <c r="W28" s="453"/>
      <c r="X28" s="453"/>
      <c r="Y28" s="453"/>
      <c r="Z28" s="453"/>
      <c r="AA28" s="453" t="s">
        <v>281</v>
      </c>
      <c r="AB28" s="453"/>
      <c r="AC28" s="453"/>
      <c r="AD28" s="453"/>
      <c r="AE28" s="495"/>
      <c r="AF28" s="511">
        <v>28</v>
      </c>
      <c r="AG28" s="453"/>
      <c r="AH28" s="453"/>
      <c r="AI28" s="453"/>
      <c r="AJ28" s="529"/>
      <c r="AK28" s="535">
        <v>167</v>
      </c>
      <c r="AL28" s="453"/>
      <c r="AM28" s="453"/>
      <c r="AN28" s="453"/>
      <c r="AO28" s="453"/>
      <c r="AP28" s="453" t="s">
        <v>204</v>
      </c>
      <c r="AQ28" s="453"/>
      <c r="AR28" s="453"/>
      <c r="AS28" s="453"/>
      <c r="AT28" s="453"/>
      <c r="AU28" s="453" t="s">
        <v>204</v>
      </c>
      <c r="AV28" s="453"/>
      <c r="AW28" s="453"/>
      <c r="AX28" s="453"/>
      <c r="AY28" s="453"/>
      <c r="AZ28" s="596" t="s">
        <v>204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209</v>
      </c>
      <c r="C29" s="420"/>
      <c r="D29" s="420"/>
      <c r="E29" s="420"/>
      <c r="F29" s="420"/>
      <c r="G29" s="420"/>
      <c r="H29" s="420"/>
      <c r="I29" s="420"/>
      <c r="J29" s="420"/>
      <c r="K29" s="420"/>
      <c r="L29" s="420"/>
      <c r="M29" s="420"/>
      <c r="N29" s="420"/>
      <c r="O29" s="420"/>
      <c r="P29" s="432"/>
      <c r="Q29" s="438" t="s">
        <v>10</v>
      </c>
      <c r="R29" s="450"/>
      <c r="S29" s="450"/>
      <c r="T29" s="450"/>
      <c r="U29" s="450"/>
      <c r="V29" s="450" t="s">
        <v>502</v>
      </c>
      <c r="W29" s="450"/>
      <c r="X29" s="450"/>
      <c r="Y29" s="450"/>
      <c r="Z29" s="450"/>
      <c r="AA29" s="450" t="s">
        <v>250</v>
      </c>
      <c r="AB29" s="450"/>
      <c r="AC29" s="450"/>
      <c r="AD29" s="450"/>
      <c r="AE29" s="461"/>
      <c r="AF29" s="507">
        <v>40</v>
      </c>
      <c r="AG29" s="456"/>
      <c r="AH29" s="456"/>
      <c r="AI29" s="456"/>
      <c r="AJ29" s="525"/>
      <c r="AK29" s="460">
        <v>288</v>
      </c>
      <c r="AL29" s="450"/>
      <c r="AM29" s="450"/>
      <c r="AN29" s="450"/>
      <c r="AO29" s="450"/>
      <c r="AP29" s="450" t="s">
        <v>204</v>
      </c>
      <c r="AQ29" s="450"/>
      <c r="AR29" s="450"/>
      <c r="AS29" s="450"/>
      <c r="AT29" s="450"/>
      <c r="AU29" s="450" t="s">
        <v>204</v>
      </c>
      <c r="AV29" s="450"/>
      <c r="AW29" s="450"/>
      <c r="AX29" s="450"/>
      <c r="AY29" s="450"/>
      <c r="AZ29" s="597" t="s">
        <v>204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230</v>
      </c>
      <c r="C30" s="420"/>
      <c r="D30" s="420"/>
      <c r="E30" s="420"/>
      <c r="F30" s="420"/>
      <c r="G30" s="420"/>
      <c r="H30" s="420"/>
      <c r="I30" s="420"/>
      <c r="J30" s="420"/>
      <c r="K30" s="420"/>
      <c r="L30" s="420"/>
      <c r="M30" s="420"/>
      <c r="N30" s="420"/>
      <c r="O30" s="420"/>
      <c r="P30" s="432"/>
      <c r="Q30" s="438" t="s">
        <v>548</v>
      </c>
      <c r="R30" s="450"/>
      <c r="S30" s="450"/>
      <c r="T30" s="450"/>
      <c r="U30" s="450"/>
      <c r="V30" s="450" t="s">
        <v>271</v>
      </c>
      <c r="W30" s="450"/>
      <c r="X30" s="450"/>
      <c r="Y30" s="450"/>
      <c r="Z30" s="450"/>
      <c r="AA30" s="450" t="s">
        <v>549</v>
      </c>
      <c r="AB30" s="450"/>
      <c r="AC30" s="450"/>
      <c r="AD30" s="450"/>
      <c r="AE30" s="461"/>
      <c r="AF30" s="507">
        <v>17</v>
      </c>
      <c r="AG30" s="456"/>
      <c r="AH30" s="456"/>
      <c r="AI30" s="456"/>
      <c r="AJ30" s="525"/>
      <c r="AK30" s="460">
        <v>70</v>
      </c>
      <c r="AL30" s="450"/>
      <c r="AM30" s="450"/>
      <c r="AN30" s="450"/>
      <c r="AO30" s="450"/>
      <c r="AP30" s="450" t="s">
        <v>204</v>
      </c>
      <c r="AQ30" s="450"/>
      <c r="AR30" s="450"/>
      <c r="AS30" s="450"/>
      <c r="AT30" s="450"/>
      <c r="AU30" s="450" t="s">
        <v>204</v>
      </c>
      <c r="AV30" s="450"/>
      <c r="AW30" s="450"/>
      <c r="AX30" s="450"/>
      <c r="AY30" s="450"/>
      <c r="AZ30" s="597" t="s">
        <v>204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473</v>
      </c>
      <c r="C31" s="420"/>
      <c r="D31" s="420"/>
      <c r="E31" s="420"/>
      <c r="F31" s="420"/>
      <c r="G31" s="420"/>
      <c r="H31" s="420"/>
      <c r="I31" s="420"/>
      <c r="J31" s="420"/>
      <c r="K31" s="420"/>
      <c r="L31" s="420"/>
      <c r="M31" s="420"/>
      <c r="N31" s="420"/>
      <c r="O31" s="420"/>
      <c r="P31" s="432"/>
      <c r="Q31" s="438" t="s">
        <v>120</v>
      </c>
      <c r="R31" s="450"/>
      <c r="S31" s="450"/>
      <c r="T31" s="450"/>
      <c r="U31" s="450"/>
      <c r="V31" s="450" t="s">
        <v>550</v>
      </c>
      <c r="W31" s="450"/>
      <c r="X31" s="450"/>
      <c r="Y31" s="450"/>
      <c r="Z31" s="450"/>
      <c r="AA31" s="450" t="s">
        <v>552</v>
      </c>
      <c r="AB31" s="450"/>
      <c r="AC31" s="450"/>
      <c r="AD31" s="450"/>
      <c r="AE31" s="461"/>
      <c r="AF31" s="507">
        <v>8</v>
      </c>
      <c r="AG31" s="456"/>
      <c r="AH31" s="456"/>
      <c r="AI31" s="456"/>
      <c r="AJ31" s="525"/>
      <c r="AK31" s="460" t="s">
        <v>204</v>
      </c>
      <c r="AL31" s="450"/>
      <c r="AM31" s="450"/>
      <c r="AN31" s="450"/>
      <c r="AO31" s="450"/>
      <c r="AP31" s="450" t="s">
        <v>204</v>
      </c>
      <c r="AQ31" s="450"/>
      <c r="AR31" s="450"/>
      <c r="AS31" s="450"/>
      <c r="AT31" s="450"/>
      <c r="AU31" s="450" t="s">
        <v>204</v>
      </c>
      <c r="AV31" s="450"/>
      <c r="AW31" s="450"/>
      <c r="AX31" s="450"/>
      <c r="AY31" s="450"/>
      <c r="AZ31" s="597" t="s">
        <v>204</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475</v>
      </c>
      <c r="C32" s="420"/>
      <c r="D32" s="420"/>
      <c r="E32" s="420"/>
      <c r="F32" s="420"/>
      <c r="G32" s="420"/>
      <c r="H32" s="420"/>
      <c r="I32" s="420"/>
      <c r="J32" s="420"/>
      <c r="K32" s="420"/>
      <c r="L32" s="420"/>
      <c r="M32" s="420"/>
      <c r="N32" s="420"/>
      <c r="O32" s="420"/>
      <c r="P32" s="432"/>
      <c r="Q32" s="438">
        <v>557</v>
      </c>
      <c r="R32" s="450"/>
      <c r="S32" s="450"/>
      <c r="T32" s="450"/>
      <c r="U32" s="450"/>
      <c r="V32" s="450">
        <v>610</v>
      </c>
      <c r="W32" s="450"/>
      <c r="X32" s="450"/>
      <c r="Y32" s="450"/>
      <c r="Z32" s="450"/>
      <c r="AA32" s="450">
        <v>-52</v>
      </c>
      <c r="AB32" s="450"/>
      <c r="AC32" s="450"/>
      <c r="AD32" s="450"/>
      <c r="AE32" s="461"/>
      <c r="AF32" s="507">
        <v>307</v>
      </c>
      <c r="AG32" s="456"/>
      <c r="AH32" s="456"/>
      <c r="AI32" s="456"/>
      <c r="AJ32" s="525"/>
      <c r="AK32" s="460">
        <v>8</v>
      </c>
      <c r="AL32" s="450"/>
      <c r="AM32" s="450"/>
      <c r="AN32" s="450"/>
      <c r="AO32" s="450"/>
      <c r="AP32" s="450" t="s">
        <v>188</v>
      </c>
      <c r="AQ32" s="450"/>
      <c r="AR32" s="450"/>
      <c r="AS32" s="450"/>
      <c r="AT32" s="450"/>
      <c r="AU32" s="450" t="s">
        <v>552</v>
      </c>
      <c r="AV32" s="450"/>
      <c r="AW32" s="450"/>
      <c r="AX32" s="450"/>
      <c r="AY32" s="450"/>
      <c r="AZ32" s="597" t="s">
        <v>204</v>
      </c>
      <c r="BA32" s="597"/>
      <c r="BB32" s="597"/>
      <c r="BC32" s="597"/>
      <c r="BD32" s="597"/>
      <c r="BE32" s="565" t="s">
        <v>142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362</v>
      </c>
      <c r="C33" s="420"/>
      <c r="D33" s="420"/>
      <c r="E33" s="420"/>
      <c r="F33" s="420"/>
      <c r="G33" s="420"/>
      <c r="H33" s="420"/>
      <c r="I33" s="420"/>
      <c r="J33" s="420"/>
      <c r="K33" s="420"/>
      <c r="L33" s="420"/>
      <c r="M33" s="420"/>
      <c r="N33" s="420"/>
      <c r="O33" s="420"/>
      <c r="P33" s="432"/>
      <c r="Q33" s="438">
        <v>862</v>
      </c>
      <c r="R33" s="450"/>
      <c r="S33" s="450"/>
      <c r="T33" s="450"/>
      <c r="U33" s="450"/>
      <c r="V33" s="450">
        <v>755</v>
      </c>
      <c r="W33" s="450"/>
      <c r="X33" s="450"/>
      <c r="Y33" s="450"/>
      <c r="Z33" s="450"/>
      <c r="AA33" s="450">
        <v>107</v>
      </c>
      <c r="AB33" s="450"/>
      <c r="AC33" s="450"/>
      <c r="AD33" s="450"/>
      <c r="AE33" s="461"/>
      <c r="AF33" s="507">
        <v>617</v>
      </c>
      <c r="AG33" s="456"/>
      <c r="AH33" s="456"/>
      <c r="AI33" s="456"/>
      <c r="AJ33" s="525"/>
      <c r="AK33" s="460">
        <v>116</v>
      </c>
      <c r="AL33" s="450"/>
      <c r="AM33" s="450"/>
      <c r="AN33" s="450"/>
      <c r="AO33" s="450"/>
      <c r="AP33" s="450" t="s">
        <v>553</v>
      </c>
      <c r="AQ33" s="450"/>
      <c r="AR33" s="450"/>
      <c r="AS33" s="450"/>
      <c r="AT33" s="450"/>
      <c r="AU33" s="450" t="s">
        <v>554</v>
      </c>
      <c r="AV33" s="450"/>
      <c r="AW33" s="450"/>
      <c r="AX33" s="450"/>
      <c r="AY33" s="450"/>
      <c r="AZ33" s="597" t="s">
        <v>204</v>
      </c>
      <c r="BA33" s="597"/>
      <c r="BB33" s="597"/>
      <c r="BC33" s="597"/>
      <c r="BD33" s="597"/>
      <c r="BE33" s="565" t="s">
        <v>142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258</v>
      </c>
      <c r="B63" s="401" t="s">
        <v>386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1017</v>
      </c>
      <c r="AG63" s="452"/>
      <c r="AH63" s="452"/>
      <c r="AI63" s="452"/>
      <c r="AJ63" s="526"/>
      <c r="AK63" s="534"/>
      <c r="AL63" s="455"/>
      <c r="AM63" s="455"/>
      <c r="AN63" s="455"/>
      <c r="AO63" s="455"/>
      <c r="AP63" s="452" t="s">
        <v>555</v>
      </c>
      <c r="AQ63" s="452"/>
      <c r="AR63" s="452"/>
      <c r="AS63" s="452"/>
      <c r="AT63" s="452"/>
      <c r="AU63" s="452" t="s">
        <v>556</v>
      </c>
      <c r="AV63" s="452"/>
      <c r="AW63" s="452"/>
      <c r="AX63" s="452"/>
      <c r="AY63" s="452"/>
      <c r="AZ63" s="599"/>
      <c r="BA63" s="599"/>
      <c r="BB63" s="599"/>
      <c r="BC63" s="599"/>
      <c r="BD63" s="599"/>
      <c r="BE63" s="567"/>
      <c r="BF63" s="567"/>
      <c r="BG63" s="567"/>
      <c r="BH63" s="567"/>
      <c r="BI63" s="590"/>
      <c r="BJ63" s="595" t="s">
        <v>204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458</v>
      </c>
      <c r="B66" s="397"/>
      <c r="C66" s="397"/>
      <c r="D66" s="397"/>
      <c r="E66" s="397"/>
      <c r="F66" s="397"/>
      <c r="G66" s="397"/>
      <c r="H66" s="397"/>
      <c r="I66" s="397"/>
      <c r="J66" s="397"/>
      <c r="K66" s="397"/>
      <c r="L66" s="397"/>
      <c r="M66" s="397"/>
      <c r="N66" s="397"/>
      <c r="O66" s="397"/>
      <c r="P66" s="429"/>
      <c r="Q66" s="435" t="s">
        <v>467</v>
      </c>
      <c r="R66" s="447"/>
      <c r="S66" s="447"/>
      <c r="T66" s="447"/>
      <c r="U66" s="458"/>
      <c r="V66" s="435" t="s">
        <v>468</v>
      </c>
      <c r="W66" s="447"/>
      <c r="X66" s="447"/>
      <c r="Y66" s="447"/>
      <c r="Z66" s="458"/>
      <c r="AA66" s="435" t="s">
        <v>469</v>
      </c>
      <c r="AB66" s="447"/>
      <c r="AC66" s="447"/>
      <c r="AD66" s="447"/>
      <c r="AE66" s="458"/>
      <c r="AF66" s="512" t="s">
        <v>254</v>
      </c>
      <c r="AG66" s="520"/>
      <c r="AH66" s="520"/>
      <c r="AI66" s="520"/>
      <c r="AJ66" s="530"/>
      <c r="AK66" s="435" t="s">
        <v>400</v>
      </c>
      <c r="AL66" s="397"/>
      <c r="AM66" s="397"/>
      <c r="AN66" s="397"/>
      <c r="AO66" s="429"/>
      <c r="AP66" s="435" t="s">
        <v>369</v>
      </c>
      <c r="AQ66" s="447"/>
      <c r="AR66" s="447"/>
      <c r="AS66" s="447"/>
      <c r="AT66" s="458"/>
      <c r="AU66" s="435" t="s">
        <v>478</v>
      </c>
      <c r="AV66" s="447"/>
      <c r="AW66" s="447"/>
      <c r="AX66" s="447"/>
      <c r="AY66" s="458"/>
      <c r="AZ66" s="435" t="s">
        <v>455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474</v>
      </c>
      <c r="C68" s="419"/>
      <c r="D68" s="419"/>
      <c r="E68" s="419"/>
      <c r="F68" s="419"/>
      <c r="G68" s="419"/>
      <c r="H68" s="419"/>
      <c r="I68" s="419"/>
      <c r="J68" s="419"/>
      <c r="K68" s="419"/>
      <c r="L68" s="419"/>
      <c r="M68" s="419"/>
      <c r="N68" s="419"/>
      <c r="O68" s="419"/>
      <c r="P68" s="431"/>
      <c r="Q68" s="437" t="s">
        <v>559</v>
      </c>
      <c r="R68" s="449"/>
      <c r="S68" s="449"/>
      <c r="T68" s="449"/>
      <c r="U68" s="449"/>
      <c r="V68" s="449" t="s">
        <v>560</v>
      </c>
      <c r="W68" s="449"/>
      <c r="X68" s="449"/>
      <c r="Y68" s="449"/>
      <c r="Z68" s="449"/>
      <c r="AA68" s="449" t="s">
        <v>561</v>
      </c>
      <c r="AB68" s="449"/>
      <c r="AC68" s="449"/>
      <c r="AD68" s="449"/>
      <c r="AE68" s="449"/>
      <c r="AF68" s="449" t="s">
        <v>288</v>
      </c>
      <c r="AG68" s="449"/>
      <c r="AH68" s="449"/>
      <c r="AI68" s="449"/>
      <c r="AJ68" s="449"/>
      <c r="AK68" s="449" t="s">
        <v>562</v>
      </c>
      <c r="AL68" s="449"/>
      <c r="AM68" s="449"/>
      <c r="AN68" s="449"/>
      <c r="AO68" s="449"/>
      <c r="AP68" s="449" t="s">
        <v>440</v>
      </c>
      <c r="AQ68" s="449"/>
      <c r="AR68" s="449"/>
      <c r="AS68" s="449"/>
      <c r="AT68" s="449"/>
      <c r="AU68" s="449" t="s">
        <v>563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510</v>
      </c>
      <c r="C69" s="420"/>
      <c r="D69" s="420"/>
      <c r="E69" s="420"/>
      <c r="F69" s="420"/>
      <c r="G69" s="420"/>
      <c r="H69" s="420"/>
      <c r="I69" s="420"/>
      <c r="J69" s="420"/>
      <c r="K69" s="420"/>
      <c r="L69" s="420"/>
      <c r="M69" s="420"/>
      <c r="N69" s="420"/>
      <c r="O69" s="420"/>
      <c r="P69" s="432"/>
      <c r="Q69" s="438" t="s">
        <v>564</v>
      </c>
      <c r="R69" s="450"/>
      <c r="S69" s="450"/>
      <c r="T69" s="450"/>
      <c r="U69" s="450"/>
      <c r="V69" s="450" t="s">
        <v>454</v>
      </c>
      <c r="W69" s="450"/>
      <c r="X69" s="450"/>
      <c r="Y69" s="450"/>
      <c r="Z69" s="450"/>
      <c r="AA69" s="450" t="s">
        <v>565</v>
      </c>
      <c r="AB69" s="450"/>
      <c r="AC69" s="450"/>
      <c r="AD69" s="450"/>
      <c r="AE69" s="450"/>
      <c r="AF69" s="450" t="s">
        <v>565</v>
      </c>
      <c r="AG69" s="450"/>
      <c r="AH69" s="450"/>
      <c r="AI69" s="450"/>
      <c r="AJ69" s="450"/>
      <c r="AK69" s="450" t="s">
        <v>204</v>
      </c>
      <c r="AL69" s="450"/>
      <c r="AM69" s="450"/>
      <c r="AN69" s="450"/>
      <c r="AO69" s="450"/>
      <c r="AP69" s="450" t="s">
        <v>204</v>
      </c>
      <c r="AQ69" s="450"/>
      <c r="AR69" s="450"/>
      <c r="AS69" s="450"/>
      <c r="AT69" s="450"/>
      <c r="AU69" s="450" t="s">
        <v>204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476</v>
      </c>
      <c r="C70" s="420"/>
      <c r="D70" s="420"/>
      <c r="E70" s="420"/>
      <c r="F70" s="420"/>
      <c r="G70" s="420"/>
      <c r="H70" s="420"/>
      <c r="I70" s="420"/>
      <c r="J70" s="420"/>
      <c r="K70" s="420"/>
      <c r="L70" s="420"/>
      <c r="M70" s="420"/>
      <c r="N70" s="420"/>
      <c r="O70" s="420"/>
      <c r="P70" s="432"/>
      <c r="Q70" s="438" t="s">
        <v>549</v>
      </c>
      <c r="R70" s="450"/>
      <c r="S70" s="450"/>
      <c r="T70" s="450"/>
      <c r="U70" s="450"/>
      <c r="V70" s="450" t="s">
        <v>566</v>
      </c>
      <c r="W70" s="450"/>
      <c r="X70" s="450"/>
      <c r="Y70" s="450"/>
      <c r="Z70" s="450"/>
      <c r="AA70" s="450" t="s">
        <v>567</v>
      </c>
      <c r="AB70" s="450"/>
      <c r="AC70" s="450"/>
      <c r="AD70" s="450"/>
      <c r="AE70" s="450"/>
      <c r="AF70" s="450" t="s">
        <v>567</v>
      </c>
      <c r="AG70" s="450"/>
      <c r="AH70" s="450"/>
      <c r="AI70" s="450"/>
      <c r="AJ70" s="450"/>
      <c r="AK70" s="450" t="s">
        <v>204</v>
      </c>
      <c r="AL70" s="450"/>
      <c r="AM70" s="450"/>
      <c r="AN70" s="450"/>
      <c r="AO70" s="450"/>
      <c r="AP70" s="450" t="s">
        <v>204</v>
      </c>
      <c r="AQ70" s="450"/>
      <c r="AR70" s="450"/>
      <c r="AS70" s="450"/>
      <c r="AT70" s="450"/>
      <c r="AU70" s="450" t="s">
        <v>204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557</v>
      </c>
      <c r="C71" s="420"/>
      <c r="D71" s="420"/>
      <c r="E71" s="420"/>
      <c r="F71" s="420"/>
      <c r="G71" s="420"/>
      <c r="H71" s="420"/>
      <c r="I71" s="420"/>
      <c r="J71" s="420"/>
      <c r="K71" s="420"/>
      <c r="L71" s="420"/>
      <c r="M71" s="420"/>
      <c r="N71" s="420"/>
      <c r="O71" s="420"/>
      <c r="P71" s="432"/>
      <c r="Q71" s="438" t="s">
        <v>568</v>
      </c>
      <c r="R71" s="450"/>
      <c r="S71" s="450"/>
      <c r="T71" s="450"/>
      <c r="U71" s="450"/>
      <c r="V71" s="450" t="s">
        <v>550</v>
      </c>
      <c r="W71" s="450"/>
      <c r="X71" s="450"/>
      <c r="Y71" s="450"/>
      <c r="Z71" s="450"/>
      <c r="AA71" s="450" t="s">
        <v>569</v>
      </c>
      <c r="AB71" s="450"/>
      <c r="AC71" s="450"/>
      <c r="AD71" s="450"/>
      <c r="AE71" s="450"/>
      <c r="AF71" s="450" t="s">
        <v>569</v>
      </c>
      <c r="AG71" s="450"/>
      <c r="AH71" s="450"/>
      <c r="AI71" s="450"/>
      <c r="AJ71" s="450"/>
      <c r="AK71" s="450" t="s">
        <v>204</v>
      </c>
      <c r="AL71" s="450"/>
      <c r="AM71" s="450"/>
      <c r="AN71" s="450"/>
      <c r="AO71" s="450"/>
      <c r="AP71" s="450" t="s">
        <v>204</v>
      </c>
      <c r="AQ71" s="450"/>
      <c r="AR71" s="450"/>
      <c r="AS71" s="450"/>
      <c r="AT71" s="450"/>
      <c r="AU71" s="450" t="s">
        <v>204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257</v>
      </c>
      <c r="C72" s="420"/>
      <c r="D72" s="420"/>
      <c r="E72" s="420"/>
      <c r="F72" s="420"/>
      <c r="G72" s="420"/>
      <c r="H72" s="420"/>
      <c r="I72" s="420"/>
      <c r="J72" s="420"/>
      <c r="K72" s="420"/>
      <c r="L72" s="420"/>
      <c r="M72" s="420"/>
      <c r="N72" s="420"/>
      <c r="O72" s="420"/>
      <c r="P72" s="432"/>
      <c r="Q72" s="438" t="s">
        <v>567</v>
      </c>
      <c r="R72" s="450"/>
      <c r="S72" s="450"/>
      <c r="T72" s="450"/>
      <c r="U72" s="450"/>
      <c r="V72" s="450" t="s">
        <v>569</v>
      </c>
      <c r="W72" s="450"/>
      <c r="X72" s="450"/>
      <c r="Y72" s="450"/>
      <c r="Z72" s="450"/>
      <c r="AA72" s="450" t="s">
        <v>570</v>
      </c>
      <c r="AB72" s="450"/>
      <c r="AC72" s="450"/>
      <c r="AD72" s="450"/>
      <c r="AE72" s="450"/>
      <c r="AF72" s="450" t="s">
        <v>570</v>
      </c>
      <c r="AG72" s="450"/>
      <c r="AH72" s="450"/>
      <c r="AI72" s="450"/>
      <c r="AJ72" s="450"/>
      <c r="AK72" s="450" t="s">
        <v>204</v>
      </c>
      <c r="AL72" s="450"/>
      <c r="AM72" s="450"/>
      <c r="AN72" s="450"/>
      <c r="AO72" s="450"/>
      <c r="AP72" s="450" t="s">
        <v>204</v>
      </c>
      <c r="AQ72" s="450"/>
      <c r="AR72" s="450"/>
      <c r="AS72" s="450"/>
      <c r="AT72" s="450"/>
      <c r="AU72" s="450" t="s">
        <v>204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127</v>
      </c>
      <c r="C73" s="420"/>
      <c r="D73" s="420"/>
      <c r="E73" s="420"/>
      <c r="F73" s="420"/>
      <c r="G73" s="420"/>
      <c r="H73" s="420"/>
      <c r="I73" s="420"/>
      <c r="J73" s="420"/>
      <c r="K73" s="420"/>
      <c r="L73" s="420"/>
      <c r="M73" s="420"/>
      <c r="N73" s="420"/>
      <c r="O73" s="420"/>
      <c r="P73" s="432"/>
      <c r="Q73" s="438" t="s">
        <v>571</v>
      </c>
      <c r="R73" s="450"/>
      <c r="S73" s="450"/>
      <c r="T73" s="450"/>
      <c r="U73" s="450"/>
      <c r="V73" s="450" t="s">
        <v>572</v>
      </c>
      <c r="W73" s="450"/>
      <c r="X73" s="450"/>
      <c r="Y73" s="450"/>
      <c r="Z73" s="450"/>
      <c r="AA73" s="450" t="s">
        <v>567</v>
      </c>
      <c r="AB73" s="450"/>
      <c r="AC73" s="450"/>
      <c r="AD73" s="450"/>
      <c r="AE73" s="450"/>
      <c r="AF73" s="450" t="s">
        <v>567</v>
      </c>
      <c r="AG73" s="450"/>
      <c r="AH73" s="450"/>
      <c r="AI73" s="450"/>
      <c r="AJ73" s="450"/>
      <c r="AK73" s="450">
        <v>2</v>
      </c>
      <c r="AL73" s="450"/>
      <c r="AM73" s="450"/>
      <c r="AN73" s="450"/>
      <c r="AO73" s="450"/>
      <c r="AP73" s="450" t="s">
        <v>204</v>
      </c>
      <c r="AQ73" s="450"/>
      <c r="AR73" s="450"/>
      <c r="AS73" s="450"/>
      <c r="AT73" s="450"/>
      <c r="AU73" s="450" t="s">
        <v>204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497</v>
      </c>
      <c r="C74" s="420"/>
      <c r="D74" s="420"/>
      <c r="E74" s="420"/>
      <c r="F74" s="420"/>
      <c r="G74" s="420"/>
      <c r="H74" s="420"/>
      <c r="I74" s="420"/>
      <c r="J74" s="420"/>
      <c r="K74" s="420"/>
      <c r="L74" s="420"/>
      <c r="M74" s="420"/>
      <c r="N74" s="420"/>
      <c r="O74" s="420"/>
      <c r="P74" s="432"/>
      <c r="Q74" s="438" t="s">
        <v>573</v>
      </c>
      <c r="R74" s="450"/>
      <c r="S74" s="450"/>
      <c r="T74" s="450"/>
      <c r="U74" s="450"/>
      <c r="V74" s="450" t="s">
        <v>574</v>
      </c>
      <c r="W74" s="450"/>
      <c r="X74" s="450"/>
      <c r="Y74" s="450"/>
      <c r="Z74" s="450"/>
      <c r="AA74" s="450" t="s">
        <v>575</v>
      </c>
      <c r="AB74" s="450"/>
      <c r="AC74" s="450"/>
      <c r="AD74" s="450"/>
      <c r="AE74" s="450"/>
      <c r="AF74" s="450" t="s">
        <v>575</v>
      </c>
      <c r="AG74" s="450"/>
      <c r="AH74" s="450"/>
      <c r="AI74" s="450"/>
      <c r="AJ74" s="450"/>
      <c r="AK74" s="450" t="s">
        <v>576</v>
      </c>
      <c r="AL74" s="450"/>
      <c r="AM74" s="450"/>
      <c r="AN74" s="450"/>
      <c r="AO74" s="450"/>
      <c r="AP74" s="450" t="s">
        <v>204</v>
      </c>
      <c r="AQ74" s="450"/>
      <c r="AR74" s="450"/>
      <c r="AS74" s="450"/>
      <c r="AT74" s="450"/>
      <c r="AU74" s="450" t="s">
        <v>204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449</v>
      </c>
      <c r="C75" s="420"/>
      <c r="D75" s="420"/>
      <c r="E75" s="420"/>
      <c r="F75" s="420"/>
      <c r="G75" s="420"/>
      <c r="H75" s="420"/>
      <c r="I75" s="420"/>
      <c r="J75" s="420"/>
      <c r="K75" s="420"/>
      <c r="L75" s="420"/>
      <c r="M75" s="420"/>
      <c r="N75" s="420"/>
      <c r="O75" s="420"/>
      <c r="P75" s="432"/>
      <c r="Q75" s="444" t="s">
        <v>577</v>
      </c>
      <c r="R75" s="456"/>
      <c r="S75" s="456"/>
      <c r="T75" s="456"/>
      <c r="U75" s="460"/>
      <c r="V75" s="461" t="s">
        <v>578</v>
      </c>
      <c r="W75" s="456"/>
      <c r="X75" s="456"/>
      <c r="Y75" s="456"/>
      <c r="Z75" s="460"/>
      <c r="AA75" s="461" t="s">
        <v>579</v>
      </c>
      <c r="AB75" s="456"/>
      <c r="AC75" s="456"/>
      <c r="AD75" s="456"/>
      <c r="AE75" s="460"/>
      <c r="AF75" s="461" t="s">
        <v>579</v>
      </c>
      <c r="AG75" s="456"/>
      <c r="AH75" s="456"/>
      <c r="AI75" s="456"/>
      <c r="AJ75" s="460"/>
      <c r="AK75" s="461" t="s">
        <v>237</v>
      </c>
      <c r="AL75" s="456"/>
      <c r="AM75" s="456"/>
      <c r="AN75" s="456"/>
      <c r="AO75" s="460"/>
      <c r="AP75" s="461" t="s">
        <v>204</v>
      </c>
      <c r="AQ75" s="456"/>
      <c r="AR75" s="456"/>
      <c r="AS75" s="456"/>
      <c r="AT75" s="460"/>
      <c r="AU75" s="461" t="s">
        <v>204</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558</v>
      </c>
      <c r="C76" s="420"/>
      <c r="D76" s="420"/>
      <c r="E76" s="420"/>
      <c r="F76" s="420"/>
      <c r="G76" s="420"/>
      <c r="H76" s="420"/>
      <c r="I76" s="420"/>
      <c r="J76" s="420"/>
      <c r="K76" s="420"/>
      <c r="L76" s="420"/>
      <c r="M76" s="420"/>
      <c r="N76" s="420"/>
      <c r="O76" s="420"/>
      <c r="P76" s="432"/>
      <c r="Q76" s="444" t="s">
        <v>266</v>
      </c>
      <c r="R76" s="456"/>
      <c r="S76" s="456"/>
      <c r="T76" s="456"/>
      <c r="U76" s="460"/>
      <c r="V76" s="461" t="s">
        <v>551</v>
      </c>
      <c r="W76" s="456"/>
      <c r="X76" s="456"/>
      <c r="Y76" s="456"/>
      <c r="Z76" s="460"/>
      <c r="AA76" s="461" t="s">
        <v>570</v>
      </c>
      <c r="AB76" s="456"/>
      <c r="AC76" s="456"/>
      <c r="AD76" s="456"/>
      <c r="AE76" s="460"/>
      <c r="AF76" s="461" t="s">
        <v>570</v>
      </c>
      <c r="AG76" s="456"/>
      <c r="AH76" s="456"/>
      <c r="AI76" s="456"/>
      <c r="AJ76" s="460"/>
      <c r="AK76" s="461" t="s">
        <v>204</v>
      </c>
      <c r="AL76" s="456"/>
      <c r="AM76" s="456"/>
      <c r="AN76" s="456"/>
      <c r="AO76" s="460"/>
      <c r="AP76" s="461" t="s">
        <v>204</v>
      </c>
      <c r="AQ76" s="456"/>
      <c r="AR76" s="456"/>
      <c r="AS76" s="456"/>
      <c r="AT76" s="460"/>
      <c r="AU76" s="461" t="s">
        <v>204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258</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t="s">
        <v>23</v>
      </c>
      <c r="AG88" s="452"/>
      <c r="AH88" s="452"/>
      <c r="AI88" s="452"/>
      <c r="AJ88" s="452"/>
      <c r="AK88" s="455" t="s">
        <v>580</v>
      </c>
      <c r="AL88" s="455"/>
      <c r="AM88" s="455"/>
      <c r="AN88" s="455"/>
      <c r="AO88" s="455"/>
      <c r="AP88" s="452" t="s">
        <v>440</v>
      </c>
      <c r="AQ88" s="452"/>
      <c r="AR88" s="452"/>
      <c r="AS88" s="452"/>
      <c r="AT88" s="452"/>
      <c r="AU88" s="452" t="s">
        <v>563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258</v>
      </c>
      <c r="BR102" s="401" t="s">
        <v>462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t="s">
        <v>575</v>
      </c>
      <c r="CS102" s="604"/>
      <c r="CT102" s="604"/>
      <c r="CU102" s="604"/>
      <c r="CV102" s="697"/>
      <c r="CW102" s="696" t="s">
        <v>582</v>
      </c>
      <c r="CX102" s="604"/>
      <c r="CY102" s="604"/>
      <c r="CZ102" s="604"/>
      <c r="DA102" s="697"/>
      <c r="DB102" s="696" t="s">
        <v>204</v>
      </c>
      <c r="DC102" s="604"/>
      <c r="DD102" s="604"/>
      <c r="DE102" s="604"/>
      <c r="DF102" s="697"/>
      <c r="DG102" s="696" t="s">
        <v>204</v>
      </c>
      <c r="DH102" s="604"/>
      <c r="DI102" s="604"/>
      <c r="DJ102" s="604"/>
      <c r="DK102" s="697"/>
      <c r="DL102" s="696" t="s">
        <v>204</v>
      </c>
      <c r="DM102" s="604"/>
      <c r="DN102" s="604"/>
      <c r="DO102" s="604"/>
      <c r="DP102" s="697"/>
      <c r="DQ102" s="696" t="s">
        <v>204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480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481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292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484</v>
      </c>
      <c r="AB109" s="406"/>
      <c r="AC109" s="406"/>
      <c r="AD109" s="406"/>
      <c r="AE109" s="469"/>
      <c r="AF109" s="480" t="s">
        <v>485</v>
      </c>
      <c r="AG109" s="406"/>
      <c r="AH109" s="406"/>
      <c r="AI109" s="406"/>
      <c r="AJ109" s="469"/>
      <c r="AK109" s="480" t="s">
        <v>193</v>
      </c>
      <c r="AL109" s="406"/>
      <c r="AM109" s="406"/>
      <c r="AN109" s="406"/>
      <c r="AO109" s="469"/>
      <c r="AP109" s="480" t="s">
        <v>487</v>
      </c>
      <c r="AQ109" s="406"/>
      <c r="AR109" s="406"/>
      <c r="AS109" s="406"/>
      <c r="AT109" s="555"/>
      <c r="AU109" s="383" t="s">
        <v>483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484</v>
      </c>
      <c r="BR109" s="406"/>
      <c r="BS109" s="406"/>
      <c r="BT109" s="406"/>
      <c r="BU109" s="469"/>
      <c r="BV109" s="480" t="s">
        <v>485</v>
      </c>
      <c r="BW109" s="406"/>
      <c r="BX109" s="406"/>
      <c r="BY109" s="406"/>
      <c r="BZ109" s="469"/>
      <c r="CA109" s="480" t="s">
        <v>193</v>
      </c>
      <c r="CB109" s="406"/>
      <c r="CC109" s="406"/>
      <c r="CD109" s="406"/>
      <c r="CE109" s="469"/>
      <c r="CF109" s="655" t="s">
        <v>487</v>
      </c>
      <c r="CG109" s="655"/>
      <c r="CH109" s="655"/>
      <c r="CI109" s="655"/>
      <c r="CJ109" s="655"/>
      <c r="CK109" s="480" t="s">
        <v>101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484</v>
      </c>
      <c r="DH109" s="406"/>
      <c r="DI109" s="406"/>
      <c r="DJ109" s="406"/>
      <c r="DK109" s="469"/>
      <c r="DL109" s="480" t="s">
        <v>485</v>
      </c>
      <c r="DM109" s="406"/>
      <c r="DN109" s="406"/>
      <c r="DO109" s="406"/>
      <c r="DP109" s="469"/>
      <c r="DQ109" s="480" t="s">
        <v>193</v>
      </c>
      <c r="DR109" s="406"/>
      <c r="DS109" s="406"/>
      <c r="DT109" s="406"/>
      <c r="DU109" s="469"/>
      <c r="DV109" s="480" t="s">
        <v>487</v>
      </c>
      <c r="DW109" s="406"/>
      <c r="DX109" s="406"/>
      <c r="DY109" s="406"/>
      <c r="DZ109" s="555"/>
    </row>
    <row r="110" spans="1:131" s="365" customFormat="1" ht="26.25" customHeight="1">
      <c r="A110" s="384" t="s">
        <v>339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435919</v>
      </c>
      <c r="AB110" s="487"/>
      <c r="AC110" s="487"/>
      <c r="AD110" s="487"/>
      <c r="AE110" s="498"/>
      <c r="AF110" s="514">
        <v>414474</v>
      </c>
      <c r="AG110" s="487"/>
      <c r="AH110" s="487"/>
      <c r="AI110" s="487"/>
      <c r="AJ110" s="498"/>
      <c r="AK110" s="514">
        <v>424598</v>
      </c>
      <c r="AL110" s="487"/>
      <c r="AM110" s="487"/>
      <c r="AN110" s="487"/>
      <c r="AO110" s="498"/>
      <c r="AP110" s="538">
        <v>7.8</v>
      </c>
      <c r="AQ110" s="546"/>
      <c r="AR110" s="546"/>
      <c r="AS110" s="546"/>
      <c r="AT110" s="556"/>
      <c r="AU110" s="568" t="s">
        <v>123</v>
      </c>
      <c r="AV110" s="577"/>
      <c r="AW110" s="577"/>
      <c r="AX110" s="577"/>
      <c r="AY110" s="577"/>
      <c r="AZ110" s="424" t="s">
        <v>488</v>
      </c>
      <c r="BA110" s="407"/>
      <c r="BB110" s="407"/>
      <c r="BC110" s="407"/>
      <c r="BD110" s="407"/>
      <c r="BE110" s="407"/>
      <c r="BF110" s="407"/>
      <c r="BG110" s="407"/>
      <c r="BH110" s="407"/>
      <c r="BI110" s="407"/>
      <c r="BJ110" s="407"/>
      <c r="BK110" s="407"/>
      <c r="BL110" s="407"/>
      <c r="BM110" s="407"/>
      <c r="BN110" s="407"/>
      <c r="BO110" s="407"/>
      <c r="BP110" s="470"/>
      <c r="BQ110" s="632">
        <v>3517357</v>
      </c>
      <c r="BR110" s="640"/>
      <c r="BS110" s="640"/>
      <c r="BT110" s="640"/>
      <c r="BU110" s="640"/>
      <c r="BV110" s="640">
        <v>3046027</v>
      </c>
      <c r="BW110" s="640"/>
      <c r="BX110" s="640"/>
      <c r="BY110" s="640"/>
      <c r="BZ110" s="640"/>
      <c r="CA110" s="640">
        <v>3345475</v>
      </c>
      <c r="CB110" s="640"/>
      <c r="CC110" s="640"/>
      <c r="CD110" s="640"/>
      <c r="CE110" s="640"/>
      <c r="CF110" s="656">
        <v>61.5</v>
      </c>
      <c r="CG110" s="660"/>
      <c r="CH110" s="660"/>
      <c r="CI110" s="660"/>
      <c r="CJ110" s="660"/>
      <c r="CK110" s="672" t="s">
        <v>398</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204</v>
      </c>
      <c r="DH110" s="640"/>
      <c r="DI110" s="640"/>
      <c r="DJ110" s="640"/>
      <c r="DK110" s="640"/>
      <c r="DL110" s="640" t="s">
        <v>204</v>
      </c>
      <c r="DM110" s="640"/>
      <c r="DN110" s="640"/>
      <c r="DO110" s="640"/>
      <c r="DP110" s="640"/>
      <c r="DQ110" s="640" t="s">
        <v>204</v>
      </c>
      <c r="DR110" s="640"/>
      <c r="DS110" s="640"/>
      <c r="DT110" s="640"/>
      <c r="DU110" s="640"/>
      <c r="DV110" s="712" t="s">
        <v>204</v>
      </c>
      <c r="DW110" s="712"/>
      <c r="DX110" s="712"/>
      <c r="DY110" s="712"/>
      <c r="DZ110" s="721"/>
    </row>
    <row r="111" spans="1:131" s="365" customFormat="1" ht="26.25" customHeight="1">
      <c r="A111" s="385" t="s">
        <v>466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204</v>
      </c>
      <c r="AB111" s="446"/>
      <c r="AC111" s="446"/>
      <c r="AD111" s="446"/>
      <c r="AE111" s="499"/>
      <c r="AF111" s="515" t="s">
        <v>204</v>
      </c>
      <c r="AG111" s="446"/>
      <c r="AH111" s="446"/>
      <c r="AI111" s="446"/>
      <c r="AJ111" s="499"/>
      <c r="AK111" s="515" t="s">
        <v>204</v>
      </c>
      <c r="AL111" s="446"/>
      <c r="AM111" s="446"/>
      <c r="AN111" s="446"/>
      <c r="AO111" s="499"/>
      <c r="AP111" s="539" t="s">
        <v>204</v>
      </c>
      <c r="AQ111" s="547"/>
      <c r="AR111" s="547"/>
      <c r="AS111" s="547"/>
      <c r="AT111" s="557"/>
      <c r="AU111" s="569"/>
      <c r="AV111" s="578"/>
      <c r="AW111" s="578"/>
      <c r="AX111" s="578"/>
      <c r="AY111" s="578"/>
      <c r="AZ111" s="425" t="s">
        <v>489</v>
      </c>
      <c r="BA111" s="378"/>
      <c r="BB111" s="378"/>
      <c r="BC111" s="378"/>
      <c r="BD111" s="378"/>
      <c r="BE111" s="378"/>
      <c r="BF111" s="378"/>
      <c r="BG111" s="378"/>
      <c r="BH111" s="378"/>
      <c r="BI111" s="378"/>
      <c r="BJ111" s="378"/>
      <c r="BK111" s="378"/>
      <c r="BL111" s="378"/>
      <c r="BM111" s="378"/>
      <c r="BN111" s="378"/>
      <c r="BO111" s="378"/>
      <c r="BP111" s="472"/>
      <c r="BQ111" s="633" t="s">
        <v>204</v>
      </c>
      <c r="BR111" s="641"/>
      <c r="BS111" s="641"/>
      <c r="BT111" s="641"/>
      <c r="BU111" s="641"/>
      <c r="BV111" s="641" t="s">
        <v>204</v>
      </c>
      <c r="BW111" s="641"/>
      <c r="BX111" s="641"/>
      <c r="BY111" s="641"/>
      <c r="BZ111" s="641"/>
      <c r="CA111" s="641" t="s">
        <v>204</v>
      </c>
      <c r="CB111" s="641"/>
      <c r="CC111" s="641"/>
      <c r="CD111" s="641"/>
      <c r="CE111" s="641"/>
      <c r="CF111" s="657" t="s">
        <v>204</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204</v>
      </c>
      <c r="DH111" s="641"/>
      <c r="DI111" s="641"/>
      <c r="DJ111" s="641"/>
      <c r="DK111" s="641"/>
      <c r="DL111" s="641" t="s">
        <v>204</v>
      </c>
      <c r="DM111" s="641"/>
      <c r="DN111" s="641"/>
      <c r="DO111" s="641"/>
      <c r="DP111" s="641"/>
      <c r="DQ111" s="641" t="s">
        <v>204</v>
      </c>
      <c r="DR111" s="641"/>
      <c r="DS111" s="641"/>
      <c r="DT111" s="641"/>
      <c r="DU111" s="641"/>
      <c r="DV111" s="713" t="s">
        <v>204</v>
      </c>
      <c r="DW111" s="713"/>
      <c r="DX111" s="713"/>
      <c r="DY111" s="713"/>
      <c r="DZ111" s="722"/>
    </row>
    <row r="112" spans="1:131" s="365" customFormat="1" ht="26.25" customHeight="1">
      <c r="A112" s="386" t="s">
        <v>158</v>
      </c>
      <c r="B112" s="409"/>
      <c r="C112" s="378" t="s">
        <v>490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204</v>
      </c>
      <c r="AB112" s="446"/>
      <c r="AC112" s="446"/>
      <c r="AD112" s="446"/>
      <c r="AE112" s="499"/>
      <c r="AF112" s="515" t="s">
        <v>204</v>
      </c>
      <c r="AG112" s="446"/>
      <c r="AH112" s="446"/>
      <c r="AI112" s="446"/>
      <c r="AJ112" s="499"/>
      <c r="AK112" s="515" t="s">
        <v>204</v>
      </c>
      <c r="AL112" s="446"/>
      <c r="AM112" s="446"/>
      <c r="AN112" s="446"/>
      <c r="AO112" s="499"/>
      <c r="AP112" s="539" t="s">
        <v>204</v>
      </c>
      <c r="AQ112" s="547"/>
      <c r="AR112" s="547"/>
      <c r="AS112" s="547"/>
      <c r="AT112" s="557"/>
      <c r="AU112" s="569"/>
      <c r="AV112" s="578"/>
      <c r="AW112" s="578"/>
      <c r="AX112" s="578"/>
      <c r="AY112" s="578"/>
      <c r="AZ112" s="425" t="s">
        <v>277</v>
      </c>
      <c r="BA112" s="378"/>
      <c r="BB112" s="378"/>
      <c r="BC112" s="378"/>
      <c r="BD112" s="378"/>
      <c r="BE112" s="378"/>
      <c r="BF112" s="378"/>
      <c r="BG112" s="378"/>
      <c r="BH112" s="378"/>
      <c r="BI112" s="378"/>
      <c r="BJ112" s="378"/>
      <c r="BK112" s="378"/>
      <c r="BL112" s="378"/>
      <c r="BM112" s="378"/>
      <c r="BN112" s="378"/>
      <c r="BO112" s="378"/>
      <c r="BP112" s="472"/>
      <c r="BQ112" s="633">
        <v>364808</v>
      </c>
      <c r="BR112" s="641"/>
      <c r="BS112" s="641"/>
      <c r="BT112" s="641"/>
      <c r="BU112" s="641"/>
      <c r="BV112" s="641">
        <v>560958</v>
      </c>
      <c r="BW112" s="641"/>
      <c r="BX112" s="641"/>
      <c r="BY112" s="641"/>
      <c r="BZ112" s="641"/>
      <c r="CA112" s="641">
        <v>766457</v>
      </c>
      <c r="CB112" s="641"/>
      <c r="CC112" s="641"/>
      <c r="CD112" s="641"/>
      <c r="CE112" s="641"/>
      <c r="CF112" s="657">
        <v>14.1</v>
      </c>
      <c r="CG112" s="661"/>
      <c r="CH112" s="661"/>
      <c r="CI112" s="661"/>
      <c r="CJ112" s="661"/>
      <c r="CK112" s="673"/>
      <c r="CL112" s="413"/>
      <c r="CM112" s="425" t="s">
        <v>406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204</v>
      </c>
      <c r="DH112" s="641"/>
      <c r="DI112" s="641"/>
      <c r="DJ112" s="641"/>
      <c r="DK112" s="641"/>
      <c r="DL112" s="641" t="s">
        <v>204</v>
      </c>
      <c r="DM112" s="641"/>
      <c r="DN112" s="641"/>
      <c r="DO112" s="641"/>
      <c r="DP112" s="641"/>
      <c r="DQ112" s="641" t="s">
        <v>204</v>
      </c>
      <c r="DR112" s="641"/>
      <c r="DS112" s="641"/>
      <c r="DT112" s="641"/>
      <c r="DU112" s="641"/>
      <c r="DV112" s="713" t="s">
        <v>204</v>
      </c>
      <c r="DW112" s="713"/>
      <c r="DX112" s="713"/>
      <c r="DY112" s="713"/>
      <c r="DZ112" s="722"/>
    </row>
    <row r="113" spans="1:130" s="365" customFormat="1" ht="26.25" customHeight="1">
      <c r="A113" s="387"/>
      <c r="B113" s="410"/>
      <c r="C113" s="378" t="s">
        <v>492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92493</v>
      </c>
      <c r="AB113" s="446"/>
      <c r="AC113" s="446"/>
      <c r="AD113" s="446"/>
      <c r="AE113" s="499"/>
      <c r="AF113" s="515">
        <v>93403</v>
      </c>
      <c r="AG113" s="446"/>
      <c r="AH113" s="446"/>
      <c r="AI113" s="446"/>
      <c r="AJ113" s="499"/>
      <c r="AK113" s="515">
        <v>89877</v>
      </c>
      <c r="AL113" s="446"/>
      <c r="AM113" s="446"/>
      <c r="AN113" s="446"/>
      <c r="AO113" s="499"/>
      <c r="AP113" s="539">
        <v>1.7</v>
      </c>
      <c r="AQ113" s="547"/>
      <c r="AR113" s="547"/>
      <c r="AS113" s="547"/>
      <c r="AT113" s="557"/>
      <c r="AU113" s="569"/>
      <c r="AV113" s="578"/>
      <c r="AW113" s="578"/>
      <c r="AX113" s="578"/>
      <c r="AY113" s="578"/>
      <c r="AZ113" s="425" t="s">
        <v>210</v>
      </c>
      <c r="BA113" s="378"/>
      <c r="BB113" s="378"/>
      <c r="BC113" s="378"/>
      <c r="BD113" s="378"/>
      <c r="BE113" s="378"/>
      <c r="BF113" s="378"/>
      <c r="BG113" s="378"/>
      <c r="BH113" s="378"/>
      <c r="BI113" s="378"/>
      <c r="BJ113" s="378"/>
      <c r="BK113" s="378"/>
      <c r="BL113" s="378"/>
      <c r="BM113" s="378"/>
      <c r="BN113" s="378"/>
      <c r="BO113" s="378"/>
      <c r="BP113" s="472"/>
      <c r="BQ113" s="633">
        <v>333680</v>
      </c>
      <c r="BR113" s="641"/>
      <c r="BS113" s="641"/>
      <c r="BT113" s="641"/>
      <c r="BU113" s="641"/>
      <c r="BV113" s="641">
        <v>347965</v>
      </c>
      <c r="BW113" s="641"/>
      <c r="BX113" s="641"/>
      <c r="BY113" s="641"/>
      <c r="BZ113" s="641"/>
      <c r="CA113" s="641">
        <v>333843</v>
      </c>
      <c r="CB113" s="641"/>
      <c r="CC113" s="641"/>
      <c r="CD113" s="641"/>
      <c r="CE113" s="641"/>
      <c r="CF113" s="657">
        <v>6.1</v>
      </c>
      <c r="CG113" s="661"/>
      <c r="CH113" s="661"/>
      <c r="CI113" s="661"/>
      <c r="CJ113" s="661"/>
      <c r="CK113" s="673"/>
      <c r="CL113" s="413"/>
      <c r="CM113" s="425" t="s">
        <v>416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204</v>
      </c>
      <c r="DH113" s="446"/>
      <c r="DI113" s="446"/>
      <c r="DJ113" s="446"/>
      <c r="DK113" s="499"/>
      <c r="DL113" s="515" t="s">
        <v>204</v>
      </c>
      <c r="DM113" s="446"/>
      <c r="DN113" s="446"/>
      <c r="DO113" s="446"/>
      <c r="DP113" s="499"/>
      <c r="DQ113" s="515" t="s">
        <v>204</v>
      </c>
      <c r="DR113" s="446"/>
      <c r="DS113" s="446"/>
      <c r="DT113" s="446"/>
      <c r="DU113" s="499"/>
      <c r="DV113" s="539" t="s">
        <v>204</v>
      </c>
      <c r="DW113" s="547"/>
      <c r="DX113" s="547"/>
      <c r="DY113" s="547"/>
      <c r="DZ113" s="557"/>
    </row>
    <row r="114" spans="1:130" s="365" customFormat="1" ht="26.25" customHeight="1">
      <c r="A114" s="387"/>
      <c r="B114" s="410"/>
      <c r="C114" s="378" t="s">
        <v>494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32549</v>
      </c>
      <c r="AB114" s="446"/>
      <c r="AC114" s="446"/>
      <c r="AD114" s="446"/>
      <c r="AE114" s="499"/>
      <c r="AF114" s="515">
        <v>33452</v>
      </c>
      <c r="AG114" s="446"/>
      <c r="AH114" s="446"/>
      <c r="AI114" s="446"/>
      <c r="AJ114" s="499"/>
      <c r="AK114" s="515">
        <v>33590</v>
      </c>
      <c r="AL114" s="446"/>
      <c r="AM114" s="446"/>
      <c r="AN114" s="446"/>
      <c r="AO114" s="499"/>
      <c r="AP114" s="539">
        <v>0.6</v>
      </c>
      <c r="AQ114" s="547"/>
      <c r="AR114" s="547"/>
      <c r="AS114" s="547"/>
      <c r="AT114" s="557"/>
      <c r="AU114" s="569"/>
      <c r="AV114" s="578"/>
      <c r="AW114" s="578"/>
      <c r="AX114" s="578"/>
      <c r="AY114" s="578"/>
      <c r="AZ114" s="425" t="s">
        <v>495</v>
      </c>
      <c r="BA114" s="378"/>
      <c r="BB114" s="378"/>
      <c r="BC114" s="378"/>
      <c r="BD114" s="378"/>
      <c r="BE114" s="378"/>
      <c r="BF114" s="378"/>
      <c r="BG114" s="378"/>
      <c r="BH114" s="378"/>
      <c r="BI114" s="378"/>
      <c r="BJ114" s="378"/>
      <c r="BK114" s="378"/>
      <c r="BL114" s="378"/>
      <c r="BM114" s="378"/>
      <c r="BN114" s="378"/>
      <c r="BO114" s="378"/>
      <c r="BP114" s="472"/>
      <c r="BQ114" s="633">
        <v>1205460</v>
      </c>
      <c r="BR114" s="641"/>
      <c r="BS114" s="641"/>
      <c r="BT114" s="641"/>
      <c r="BU114" s="641"/>
      <c r="BV114" s="641">
        <v>1228105</v>
      </c>
      <c r="BW114" s="641"/>
      <c r="BX114" s="641"/>
      <c r="BY114" s="641"/>
      <c r="BZ114" s="641"/>
      <c r="CA114" s="641">
        <v>1196555</v>
      </c>
      <c r="CB114" s="641"/>
      <c r="CC114" s="641"/>
      <c r="CD114" s="641"/>
      <c r="CE114" s="641"/>
      <c r="CF114" s="657">
        <v>22</v>
      </c>
      <c r="CG114" s="661"/>
      <c r="CH114" s="661"/>
      <c r="CI114" s="661"/>
      <c r="CJ114" s="661"/>
      <c r="CK114" s="673"/>
      <c r="CL114" s="413"/>
      <c r="CM114" s="425" t="s">
        <v>496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204</v>
      </c>
      <c r="DH114" s="446"/>
      <c r="DI114" s="446"/>
      <c r="DJ114" s="446"/>
      <c r="DK114" s="499"/>
      <c r="DL114" s="515" t="s">
        <v>204</v>
      </c>
      <c r="DM114" s="446"/>
      <c r="DN114" s="446"/>
      <c r="DO114" s="446"/>
      <c r="DP114" s="499"/>
      <c r="DQ114" s="515" t="s">
        <v>204</v>
      </c>
      <c r="DR114" s="446"/>
      <c r="DS114" s="446"/>
      <c r="DT114" s="446"/>
      <c r="DU114" s="499"/>
      <c r="DV114" s="539" t="s">
        <v>204</v>
      </c>
      <c r="DW114" s="547"/>
      <c r="DX114" s="547"/>
      <c r="DY114" s="547"/>
      <c r="DZ114" s="557"/>
    </row>
    <row r="115" spans="1:130" s="365" customFormat="1" ht="26.25" customHeight="1">
      <c r="A115" s="387"/>
      <c r="B115" s="410"/>
      <c r="C115" s="378" t="s">
        <v>387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204</v>
      </c>
      <c r="AB115" s="446"/>
      <c r="AC115" s="446"/>
      <c r="AD115" s="446"/>
      <c r="AE115" s="499"/>
      <c r="AF115" s="515" t="s">
        <v>204</v>
      </c>
      <c r="AG115" s="446"/>
      <c r="AH115" s="446"/>
      <c r="AI115" s="446"/>
      <c r="AJ115" s="499"/>
      <c r="AK115" s="515" t="s">
        <v>204</v>
      </c>
      <c r="AL115" s="446"/>
      <c r="AM115" s="446"/>
      <c r="AN115" s="446"/>
      <c r="AO115" s="499"/>
      <c r="AP115" s="539" t="s">
        <v>204</v>
      </c>
      <c r="AQ115" s="547"/>
      <c r="AR115" s="547"/>
      <c r="AS115" s="547"/>
      <c r="AT115" s="557"/>
      <c r="AU115" s="569"/>
      <c r="AV115" s="578"/>
      <c r="AW115" s="578"/>
      <c r="AX115" s="578"/>
      <c r="AY115" s="578"/>
      <c r="AZ115" s="425" t="s">
        <v>358</v>
      </c>
      <c r="BA115" s="378"/>
      <c r="BB115" s="378"/>
      <c r="BC115" s="378"/>
      <c r="BD115" s="378"/>
      <c r="BE115" s="378"/>
      <c r="BF115" s="378"/>
      <c r="BG115" s="378"/>
      <c r="BH115" s="378"/>
      <c r="BI115" s="378"/>
      <c r="BJ115" s="378"/>
      <c r="BK115" s="378"/>
      <c r="BL115" s="378"/>
      <c r="BM115" s="378"/>
      <c r="BN115" s="378"/>
      <c r="BO115" s="378"/>
      <c r="BP115" s="472"/>
      <c r="BQ115" s="633" t="s">
        <v>204</v>
      </c>
      <c r="BR115" s="641"/>
      <c r="BS115" s="641"/>
      <c r="BT115" s="641"/>
      <c r="BU115" s="641"/>
      <c r="BV115" s="641" t="s">
        <v>204</v>
      </c>
      <c r="BW115" s="641"/>
      <c r="BX115" s="641"/>
      <c r="BY115" s="641"/>
      <c r="BZ115" s="641"/>
      <c r="CA115" s="641" t="s">
        <v>204</v>
      </c>
      <c r="CB115" s="641"/>
      <c r="CC115" s="641"/>
      <c r="CD115" s="641"/>
      <c r="CE115" s="641"/>
      <c r="CF115" s="657" t="s">
        <v>204</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204</v>
      </c>
      <c r="DH115" s="446"/>
      <c r="DI115" s="446"/>
      <c r="DJ115" s="446"/>
      <c r="DK115" s="499"/>
      <c r="DL115" s="515" t="s">
        <v>204</v>
      </c>
      <c r="DM115" s="446"/>
      <c r="DN115" s="446"/>
      <c r="DO115" s="446"/>
      <c r="DP115" s="499"/>
      <c r="DQ115" s="515" t="s">
        <v>204</v>
      </c>
      <c r="DR115" s="446"/>
      <c r="DS115" s="446"/>
      <c r="DT115" s="446"/>
      <c r="DU115" s="499"/>
      <c r="DV115" s="539" t="s">
        <v>204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204</v>
      </c>
      <c r="AB116" s="446"/>
      <c r="AC116" s="446"/>
      <c r="AD116" s="446"/>
      <c r="AE116" s="499"/>
      <c r="AF116" s="515" t="s">
        <v>204</v>
      </c>
      <c r="AG116" s="446"/>
      <c r="AH116" s="446"/>
      <c r="AI116" s="446"/>
      <c r="AJ116" s="499"/>
      <c r="AK116" s="515" t="s">
        <v>204</v>
      </c>
      <c r="AL116" s="446"/>
      <c r="AM116" s="446"/>
      <c r="AN116" s="446"/>
      <c r="AO116" s="499"/>
      <c r="AP116" s="539" t="s">
        <v>204</v>
      </c>
      <c r="AQ116" s="547"/>
      <c r="AR116" s="547"/>
      <c r="AS116" s="547"/>
      <c r="AT116" s="557"/>
      <c r="AU116" s="569"/>
      <c r="AV116" s="578"/>
      <c r="AW116" s="578"/>
      <c r="AX116" s="578"/>
      <c r="AY116" s="578"/>
      <c r="AZ116" s="602" t="s">
        <v>228</v>
      </c>
      <c r="BA116" s="605"/>
      <c r="BB116" s="605"/>
      <c r="BC116" s="605"/>
      <c r="BD116" s="605"/>
      <c r="BE116" s="605"/>
      <c r="BF116" s="605"/>
      <c r="BG116" s="605"/>
      <c r="BH116" s="605"/>
      <c r="BI116" s="605"/>
      <c r="BJ116" s="605"/>
      <c r="BK116" s="605"/>
      <c r="BL116" s="605"/>
      <c r="BM116" s="605"/>
      <c r="BN116" s="605"/>
      <c r="BO116" s="605"/>
      <c r="BP116" s="628"/>
      <c r="BQ116" s="633" t="s">
        <v>204</v>
      </c>
      <c r="BR116" s="641"/>
      <c r="BS116" s="641"/>
      <c r="BT116" s="641"/>
      <c r="BU116" s="641"/>
      <c r="BV116" s="641" t="s">
        <v>204</v>
      </c>
      <c r="BW116" s="641"/>
      <c r="BX116" s="641"/>
      <c r="BY116" s="641"/>
      <c r="BZ116" s="641"/>
      <c r="CA116" s="641" t="s">
        <v>204</v>
      </c>
      <c r="CB116" s="641"/>
      <c r="CC116" s="641"/>
      <c r="CD116" s="641"/>
      <c r="CE116" s="641"/>
      <c r="CF116" s="657" t="s">
        <v>204</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204</v>
      </c>
      <c r="DH116" s="446"/>
      <c r="DI116" s="446"/>
      <c r="DJ116" s="446"/>
      <c r="DK116" s="499"/>
      <c r="DL116" s="515" t="s">
        <v>204</v>
      </c>
      <c r="DM116" s="446"/>
      <c r="DN116" s="446"/>
      <c r="DO116" s="446"/>
      <c r="DP116" s="499"/>
      <c r="DQ116" s="515" t="s">
        <v>204</v>
      </c>
      <c r="DR116" s="446"/>
      <c r="DS116" s="446"/>
      <c r="DT116" s="446"/>
      <c r="DU116" s="499"/>
      <c r="DV116" s="539" t="s">
        <v>204</v>
      </c>
      <c r="DW116" s="547"/>
      <c r="DX116" s="547"/>
      <c r="DY116" s="547"/>
      <c r="DZ116" s="557"/>
    </row>
    <row r="117" spans="1:130" s="365" customFormat="1" ht="26.25" customHeight="1">
      <c r="A117" s="383" t="s">
        <v>282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334</v>
      </c>
      <c r="Z117" s="469"/>
      <c r="AA117" s="483">
        <v>560961</v>
      </c>
      <c r="AB117" s="488"/>
      <c r="AC117" s="488"/>
      <c r="AD117" s="488"/>
      <c r="AE117" s="500"/>
      <c r="AF117" s="516">
        <v>541329</v>
      </c>
      <c r="AG117" s="488"/>
      <c r="AH117" s="488"/>
      <c r="AI117" s="488"/>
      <c r="AJ117" s="500"/>
      <c r="AK117" s="516">
        <v>548065</v>
      </c>
      <c r="AL117" s="488"/>
      <c r="AM117" s="488"/>
      <c r="AN117" s="488"/>
      <c r="AO117" s="500"/>
      <c r="AP117" s="540"/>
      <c r="AQ117" s="548"/>
      <c r="AR117" s="548"/>
      <c r="AS117" s="548"/>
      <c r="AT117" s="558"/>
      <c r="AU117" s="569"/>
      <c r="AV117" s="578"/>
      <c r="AW117" s="578"/>
      <c r="AX117" s="578"/>
      <c r="AY117" s="578"/>
      <c r="AZ117" s="426" t="s">
        <v>498</v>
      </c>
      <c r="BA117" s="428"/>
      <c r="BB117" s="428"/>
      <c r="BC117" s="428"/>
      <c r="BD117" s="428"/>
      <c r="BE117" s="428"/>
      <c r="BF117" s="428"/>
      <c r="BG117" s="428"/>
      <c r="BH117" s="428"/>
      <c r="BI117" s="428"/>
      <c r="BJ117" s="428"/>
      <c r="BK117" s="428"/>
      <c r="BL117" s="428"/>
      <c r="BM117" s="428"/>
      <c r="BN117" s="428"/>
      <c r="BO117" s="428"/>
      <c r="BP117" s="474"/>
      <c r="BQ117" s="633" t="s">
        <v>204</v>
      </c>
      <c r="BR117" s="641"/>
      <c r="BS117" s="641"/>
      <c r="BT117" s="641"/>
      <c r="BU117" s="641"/>
      <c r="BV117" s="641" t="s">
        <v>204</v>
      </c>
      <c r="BW117" s="641"/>
      <c r="BX117" s="641"/>
      <c r="BY117" s="641"/>
      <c r="BZ117" s="641"/>
      <c r="CA117" s="641" t="s">
        <v>204</v>
      </c>
      <c r="CB117" s="641"/>
      <c r="CC117" s="641"/>
      <c r="CD117" s="641"/>
      <c r="CE117" s="641"/>
      <c r="CF117" s="657" t="s">
        <v>204</v>
      </c>
      <c r="CG117" s="661"/>
      <c r="CH117" s="661"/>
      <c r="CI117" s="661"/>
      <c r="CJ117" s="661"/>
      <c r="CK117" s="673"/>
      <c r="CL117" s="413"/>
      <c r="CM117" s="425" t="s">
        <v>349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204</v>
      </c>
      <c r="DH117" s="446"/>
      <c r="DI117" s="446"/>
      <c r="DJ117" s="446"/>
      <c r="DK117" s="499"/>
      <c r="DL117" s="515" t="s">
        <v>204</v>
      </c>
      <c r="DM117" s="446"/>
      <c r="DN117" s="446"/>
      <c r="DO117" s="446"/>
      <c r="DP117" s="499"/>
      <c r="DQ117" s="515" t="s">
        <v>204</v>
      </c>
      <c r="DR117" s="446"/>
      <c r="DS117" s="446"/>
      <c r="DT117" s="446"/>
      <c r="DU117" s="499"/>
      <c r="DV117" s="539" t="s">
        <v>204</v>
      </c>
      <c r="DW117" s="547"/>
      <c r="DX117" s="547"/>
      <c r="DY117" s="547"/>
      <c r="DZ117" s="557"/>
    </row>
    <row r="118" spans="1:130" s="365" customFormat="1" ht="26.25" customHeight="1">
      <c r="A118" s="383" t="s">
        <v>101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484</v>
      </c>
      <c r="AB118" s="406"/>
      <c r="AC118" s="406"/>
      <c r="AD118" s="406"/>
      <c r="AE118" s="469"/>
      <c r="AF118" s="480" t="s">
        <v>485</v>
      </c>
      <c r="AG118" s="406"/>
      <c r="AH118" s="406"/>
      <c r="AI118" s="406"/>
      <c r="AJ118" s="469"/>
      <c r="AK118" s="480" t="s">
        <v>193</v>
      </c>
      <c r="AL118" s="406"/>
      <c r="AM118" s="406"/>
      <c r="AN118" s="406"/>
      <c r="AO118" s="469"/>
      <c r="AP118" s="480" t="s">
        <v>487</v>
      </c>
      <c r="AQ118" s="406"/>
      <c r="AR118" s="406"/>
      <c r="AS118" s="406"/>
      <c r="AT118" s="555"/>
      <c r="AU118" s="569"/>
      <c r="AV118" s="578"/>
      <c r="AW118" s="578"/>
      <c r="AX118" s="578"/>
      <c r="AY118" s="578"/>
      <c r="AZ118" s="427" t="s">
        <v>499</v>
      </c>
      <c r="BA118" s="423"/>
      <c r="BB118" s="423"/>
      <c r="BC118" s="423"/>
      <c r="BD118" s="423"/>
      <c r="BE118" s="423"/>
      <c r="BF118" s="423"/>
      <c r="BG118" s="423"/>
      <c r="BH118" s="423"/>
      <c r="BI118" s="423"/>
      <c r="BJ118" s="423"/>
      <c r="BK118" s="423"/>
      <c r="BL118" s="423"/>
      <c r="BM118" s="423"/>
      <c r="BN118" s="423"/>
      <c r="BO118" s="423"/>
      <c r="BP118" s="473"/>
      <c r="BQ118" s="634" t="s">
        <v>204</v>
      </c>
      <c r="BR118" s="642"/>
      <c r="BS118" s="642"/>
      <c r="BT118" s="642"/>
      <c r="BU118" s="642"/>
      <c r="BV118" s="642" t="s">
        <v>204</v>
      </c>
      <c r="BW118" s="642"/>
      <c r="BX118" s="642"/>
      <c r="BY118" s="642"/>
      <c r="BZ118" s="642"/>
      <c r="CA118" s="642" t="s">
        <v>204</v>
      </c>
      <c r="CB118" s="642"/>
      <c r="CC118" s="642"/>
      <c r="CD118" s="642"/>
      <c r="CE118" s="642"/>
      <c r="CF118" s="657" t="s">
        <v>204</v>
      </c>
      <c r="CG118" s="661"/>
      <c r="CH118" s="661"/>
      <c r="CI118" s="661"/>
      <c r="CJ118" s="661"/>
      <c r="CK118" s="673"/>
      <c r="CL118" s="413"/>
      <c r="CM118" s="425" t="s">
        <v>500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204</v>
      </c>
      <c r="DH118" s="446"/>
      <c r="DI118" s="446"/>
      <c r="DJ118" s="446"/>
      <c r="DK118" s="499"/>
      <c r="DL118" s="515" t="s">
        <v>204</v>
      </c>
      <c r="DM118" s="446"/>
      <c r="DN118" s="446"/>
      <c r="DO118" s="446"/>
      <c r="DP118" s="499"/>
      <c r="DQ118" s="515" t="s">
        <v>204</v>
      </c>
      <c r="DR118" s="446"/>
      <c r="DS118" s="446"/>
      <c r="DT118" s="446"/>
      <c r="DU118" s="499"/>
      <c r="DV118" s="539" t="s">
        <v>204</v>
      </c>
      <c r="DW118" s="547"/>
      <c r="DX118" s="547"/>
      <c r="DY118" s="547"/>
      <c r="DZ118" s="557"/>
    </row>
    <row r="119" spans="1:130" s="365" customFormat="1" ht="26.25" customHeight="1">
      <c r="A119" s="389" t="s">
        <v>398</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204</v>
      </c>
      <c r="AB119" s="487"/>
      <c r="AC119" s="487"/>
      <c r="AD119" s="487"/>
      <c r="AE119" s="498"/>
      <c r="AF119" s="514" t="s">
        <v>204</v>
      </c>
      <c r="AG119" s="487"/>
      <c r="AH119" s="487"/>
      <c r="AI119" s="487"/>
      <c r="AJ119" s="498"/>
      <c r="AK119" s="514" t="s">
        <v>204</v>
      </c>
      <c r="AL119" s="487"/>
      <c r="AM119" s="487"/>
      <c r="AN119" s="487"/>
      <c r="AO119" s="498"/>
      <c r="AP119" s="538" t="s">
        <v>204</v>
      </c>
      <c r="AQ119" s="546"/>
      <c r="AR119" s="546"/>
      <c r="AS119" s="546"/>
      <c r="AT119" s="556"/>
      <c r="AU119" s="570"/>
      <c r="AV119" s="579"/>
      <c r="AW119" s="579"/>
      <c r="AX119" s="579"/>
      <c r="AY119" s="579"/>
      <c r="AZ119" s="603" t="s">
        <v>282</v>
      </c>
      <c r="BA119" s="603"/>
      <c r="BB119" s="603"/>
      <c r="BC119" s="603"/>
      <c r="BD119" s="603"/>
      <c r="BE119" s="603"/>
      <c r="BF119" s="603"/>
      <c r="BG119" s="603"/>
      <c r="BH119" s="603"/>
      <c r="BI119" s="603"/>
      <c r="BJ119" s="603"/>
      <c r="BK119" s="603"/>
      <c r="BL119" s="603"/>
      <c r="BM119" s="603"/>
      <c r="BN119" s="603"/>
      <c r="BO119" s="468" t="s">
        <v>174</v>
      </c>
      <c r="BP119" s="629"/>
      <c r="BQ119" s="634">
        <v>5421305</v>
      </c>
      <c r="BR119" s="642"/>
      <c r="BS119" s="642"/>
      <c r="BT119" s="642"/>
      <c r="BU119" s="642"/>
      <c r="BV119" s="642">
        <v>5183055</v>
      </c>
      <c r="BW119" s="642"/>
      <c r="BX119" s="642"/>
      <c r="BY119" s="642"/>
      <c r="BZ119" s="642"/>
      <c r="CA119" s="642">
        <v>5642330</v>
      </c>
      <c r="CB119" s="642"/>
      <c r="CC119" s="642"/>
      <c r="CD119" s="642"/>
      <c r="CE119" s="642"/>
      <c r="CF119" s="544"/>
      <c r="CG119" s="552"/>
      <c r="CH119" s="552"/>
      <c r="CI119" s="552"/>
      <c r="CJ119" s="669"/>
      <c r="CK119" s="674"/>
      <c r="CL119" s="414"/>
      <c r="CM119" s="427" t="s">
        <v>501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204</v>
      </c>
      <c r="DH119" s="489"/>
      <c r="DI119" s="489"/>
      <c r="DJ119" s="489"/>
      <c r="DK119" s="501"/>
      <c r="DL119" s="517" t="s">
        <v>204</v>
      </c>
      <c r="DM119" s="489"/>
      <c r="DN119" s="489"/>
      <c r="DO119" s="489"/>
      <c r="DP119" s="501"/>
      <c r="DQ119" s="517" t="s">
        <v>204</v>
      </c>
      <c r="DR119" s="489"/>
      <c r="DS119" s="489"/>
      <c r="DT119" s="489"/>
      <c r="DU119" s="501"/>
      <c r="DV119" s="714" t="s">
        <v>204</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204</v>
      </c>
      <c r="AB120" s="446"/>
      <c r="AC120" s="446"/>
      <c r="AD120" s="446"/>
      <c r="AE120" s="499"/>
      <c r="AF120" s="515" t="s">
        <v>204</v>
      </c>
      <c r="AG120" s="446"/>
      <c r="AH120" s="446"/>
      <c r="AI120" s="446"/>
      <c r="AJ120" s="499"/>
      <c r="AK120" s="515" t="s">
        <v>204</v>
      </c>
      <c r="AL120" s="446"/>
      <c r="AM120" s="446"/>
      <c r="AN120" s="446"/>
      <c r="AO120" s="499"/>
      <c r="AP120" s="539" t="s">
        <v>204</v>
      </c>
      <c r="AQ120" s="547"/>
      <c r="AR120" s="547"/>
      <c r="AS120" s="547"/>
      <c r="AT120" s="557"/>
      <c r="AU120" s="571" t="s">
        <v>491</v>
      </c>
      <c r="AV120" s="580"/>
      <c r="AW120" s="580"/>
      <c r="AX120" s="580"/>
      <c r="AY120" s="591"/>
      <c r="AZ120" s="424" t="s">
        <v>220</v>
      </c>
      <c r="BA120" s="407"/>
      <c r="BB120" s="407"/>
      <c r="BC120" s="407"/>
      <c r="BD120" s="407"/>
      <c r="BE120" s="407"/>
      <c r="BF120" s="407"/>
      <c r="BG120" s="407"/>
      <c r="BH120" s="407"/>
      <c r="BI120" s="407"/>
      <c r="BJ120" s="407"/>
      <c r="BK120" s="407"/>
      <c r="BL120" s="407"/>
      <c r="BM120" s="407"/>
      <c r="BN120" s="407"/>
      <c r="BO120" s="407"/>
      <c r="BP120" s="470"/>
      <c r="BQ120" s="632">
        <v>4620188</v>
      </c>
      <c r="BR120" s="640"/>
      <c r="BS120" s="640"/>
      <c r="BT120" s="640"/>
      <c r="BU120" s="640"/>
      <c r="BV120" s="640">
        <v>5366295</v>
      </c>
      <c r="BW120" s="640"/>
      <c r="BX120" s="640"/>
      <c r="BY120" s="640"/>
      <c r="BZ120" s="640"/>
      <c r="CA120" s="640">
        <v>5716064</v>
      </c>
      <c r="CB120" s="640"/>
      <c r="CC120" s="640"/>
      <c r="CD120" s="640"/>
      <c r="CE120" s="640"/>
      <c r="CF120" s="656">
        <v>105.1</v>
      </c>
      <c r="CG120" s="660"/>
      <c r="CH120" s="660"/>
      <c r="CI120" s="660"/>
      <c r="CJ120" s="660"/>
      <c r="CK120" s="675" t="s">
        <v>278</v>
      </c>
      <c r="CL120" s="685"/>
      <c r="CM120" s="685"/>
      <c r="CN120" s="685"/>
      <c r="CO120" s="688"/>
      <c r="CP120" s="692" t="s">
        <v>362</v>
      </c>
      <c r="CQ120" s="695"/>
      <c r="CR120" s="695"/>
      <c r="CS120" s="695"/>
      <c r="CT120" s="695"/>
      <c r="CU120" s="695"/>
      <c r="CV120" s="695"/>
      <c r="CW120" s="695"/>
      <c r="CX120" s="695"/>
      <c r="CY120" s="695"/>
      <c r="CZ120" s="695"/>
      <c r="DA120" s="695"/>
      <c r="DB120" s="695"/>
      <c r="DC120" s="695"/>
      <c r="DD120" s="695"/>
      <c r="DE120" s="695"/>
      <c r="DF120" s="698"/>
      <c r="DG120" s="632">
        <v>349626</v>
      </c>
      <c r="DH120" s="640"/>
      <c r="DI120" s="640"/>
      <c r="DJ120" s="640"/>
      <c r="DK120" s="640"/>
      <c r="DL120" s="640">
        <v>552827</v>
      </c>
      <c r="DM120" s="640"/>
      <c r="DN120" s="640"/>
      <c r="DO120" s="640"/>
      <c r="DP120" s="640"/>
      <c r="DQ120" s="640">
        <v>758689</v>
      </c>
      <c r="DR120" s="640"/>
      <c r="DS120" s="640"/>
      <c r="DT120" s="640"/>
      <c r="DU120" s="640"/>
      <c r="DV120" s="712">
        <v>14</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204</v>
      </c>
      <c r="AB121" s="446"/>
      <c r="AC121" s="446"/>
      <c r="AD121" s="446"/>
      <c r="AE121" s="499"/>
      <c r="AF121" s="515" t="s">
        <v>204</v>
      </c>
      <c r="AG121" s="446"/>
      <c r="AH121" s="446"/>
      <c r="AI121" s="446"/>
      <c r="AJ121" s="499"/>
      <c r="AK121" s="515" t="s">
        <v>204</v>
      </c>
      <c r="AL121" s="446"/>
      <c r="AM121" s="446"/>
      <c r="AN121" s="446"/>
      <c r="AO121" s="499"/>
      <c r="AP121" s="539" t="s">
        <v>204</v>
      </c>
      <c r="AQ121" s="547"/>
      <c r="AR121" s="547"/>
      <c r="AS121" s="547"/>
      <c r="AT121" s="557"/>
      <c r="AU121" s="572"/>
      <c r="AV121" s="581"/>
      <c r="AW121" s="581"/>
      <c r="AX121" s="581"/>
      <c r="AY121" s="592"/>
      <c r="AZ121" s="425" t="s">
        <v>486</v>
      </c>
      <c r="BA121" s="378"/>
      <c r="BB121" s="378"/>
      <c r="BC121" s="378"/>
      <c r="BD121" s="378"/>
      <c r="BE121" s="378"/>
      <c r="BF121" s="378"/>
      <c r="BG121" s="378"/>
      <c r="BH121" s="378"/>
      <c r="BI121" s="378"/>
      <c r="BJ121" s="378"/>
      <c r="BK121" s="378"/>
      <c r="BL121" s="378"/>
      <c r="BM121" s="378"/>
      <c r="BN121" s="378"/>
      <c r="BO121" s="378"/>
      <c r="BP121" s="472"/>
      <c r="BQ121" s="633">
        <v>892106</v>
      </c>
      <c r="BR121" s="641"/>
      <c r="BS121" s="641"/>
      <c r="BT121" s="641"/>
      <c r="BU121" s="641"/>
      <c r="BV121" s="641">
        <v>861025</v>
      </c>
      <c r="BW121" s="641"/>
      <c r="BX121" s="641"/>
      <c r="BY121" s="641"/>
      <c r="BZ121" s="641"/>
      <c r="CA121" s="641">
        <v>1024108</v>
      </c>
      <c r="CB121" s="641"/>
      <c r="CC121" s="641"/>
      <c r="CD121" s="641"/>
      <c r="CE121" s="641"/>
      <c r="CF121" s="657">
        <v>18.8</v>
      </c>
      <c r="CG121" s="661"/>
      <c r="CH121" s="661"/>
      <c r="CI121" s="661"/>
      <c r="CJ121" s="661"/>
      <c r="CK121" s="676"/>
      <c r="CL121" s="686"/>
      <c r="CM121" s="686"/>
      <c r="CN121" s="686"/>
      <c r="CO121" s="689"/>
      <c r="CP121" s="693" t="s">
        <v>475</v>
      </c>
      <c r="CQ121" s="403"/>
      <c r="CR121" s="403"/>
      <c r="CS121" s="403"/>
      <c r="CT121" s="403"/>
      <c r="CU121" s="403"/>
      <c r="CV121" s="403"/>
      <c r="CW121" s="403"/>
      <c r="CX121" s="403"/>
      <c r="CY121" s="403"/>
      <c r="CZ121" s="403"/>
      <c r="DA121" s="403"/>
      <c r="DB121" s="403"/>
      <c r="DC121" s="403"/>
      <c r="DD121" s="403"/>
      <c r="DE121" s="403"/>
      <c r="DF121" s="699"/>
      <c r="DG121" s="633">
        <v>15182</v>
      </c>
      <c r="DH121" s="641"/>
      <c r="DI121" s="641"/>
      <c r="DJ121" s="641"/>
      <c r="DK121" s="641"/>
      <c r="DL121" s="641">
        <v>8131</v>
      </c>
      <c r="DM121" s="641"/>
      <c r="DN121" s="641"/>
      <c r="DO121" s="641"/>
      <c r="DP121" s="641"/>
      <c r="DQ121" s="641">
        <v>7768</v>
      </c>
      <c r="DR121" s="641"/>
      <c r="DS121" s="641"/>
      <c r="DT121" s="641"/>
      <c r="DU121" s="641"/>
      <c r="DV121" s="713">
        <v>0.1</v>
      </c>
      <c r="DW121" s="713"/>
      <c r="DX121" s="713"/>
      <c r="DY121" s="713"/>
      <c r="DZ121" s="722"/>
    </row>
    <row r="122" spans="1:130" s="365" customFormat="1" ht="26.25" customHeight="1">
      <c r="A122" s="390"/>
      <c r="B122" s="413"/>
      <c r="C122" s="425" t="s">
        <v>496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204</v>
      </c>
      <c r="AB122" s="446"/>
      <c r="AC122" s="446"/>
      <c r="AD122" s="446"/>
      <c r="AE122" s="499"/>
      <c r="AF122" s="515" t="s">
        <v>204</v>
      </c>
      <c r="AG122" s="446"/>
      <c r="AH122" s="446"/>
      <c r="AI122" s="446"/>
      <c r="AJ122" s="499"/>
      <c r="AK122" s="515" t="s">
        <v>204</v>
      </c>
      <c r="AL122" s="446"/>
      <c r="AM122" s="446"/>
      <c r="AN122" s="446"/>
      <c r="AO122" s="499"/>
      <c r="AP122" s="539" t="s">
        <v>204</v>
      </c>
      <c r="AQ122" s="547"/>
      <c r="AR122" s="547"/>
      <c r="AS122" s="547"/>
      <c r="AT122" s="557"/>
      <c r="AU122" s="572"/>
      <c r="AV122" s="581"/>
      <c r="AW122" s="581"/>
      <c r="AX122" s="581"/>
      <c r="AY122" s="592"/>
      <c r="AZ122" s="427" t="s">
        <v>312</v>
      </c>
      <c r="BA122" s="423"/>
      <c r="BB122" s="423"/>
      <c r="BC122" s="423"/>
      <c r="BD122" s="423"/>
      <c r="BE122" s="423"/>
      <c r="BF122" s="423"/>
      <c r="BG122" s="423"/>
      <c r="BH122" s="423"/>
      <c r="BI122" s="423"/>
      <c r="BJ122" s="423"/>
      <c r="BK122" s="423"/>
      <c r="BL122" s="423"/>
      <c r="BM122" s="423"/>
      <c r="BN122" s="423"/>
      <c r="BO122" s="423"/>
      <c r="BP122" s="473"/>
      <c r="BQ122" s="634">
        <v>2483538</v>
      </c>
      <c r="BR122" s="642"/>
      <c r="BS122" s="642"/>
      <c r="BT122" s="642"/>
      <c r="BU122" s="642"/>
      <c r="BV122" s="642">
        <v>2670959</v>
      </c>
      <c r="BW122" s="642"/>
      <c r="BX122" s="642"/>
      <c r="BY122" s="642"/>
      <c r="BZ122" s="642"/>
      <c r="CA122" s="642">
        <v>2546110</v>
      </c>
      <c r="CB122" s="642"/>
      <c r="CC122" s="642"/>
      <c r="CD122" s="642"/>
      <c r="CE122" s="642"/>
      <c r="CF122" s="658">
        <v>46.8</v>
      </c>
      <c r="CG122" s="662"/>
      <c r="CH122" s="662"/>
      <c r="CI122" s="662"/>
      <c r="CJ122" s="662"/>
      <c r="CK122" s="676"/>
      <c r="CL122" s="686"/>
      <c r="CM122" s="686"/>
      <c r="CN122" s="686"/>
      <c r="CO122" s="689"/>
      <c r="CP122" s="693" t="s">
        <v>473</v>
      </c>
      <c r="CQ122" s="403"/>
      <c r="CR122" s="403"/>
      <c r="CS122" s="403"/>
      <c r="CT122" s="403"/>
      <c r="CU122" s="403"/>
      <c r="CV122" s="403"/>
      <c r="CW122" s="403"/>
      <c r="CX122" s="403"/>
      <c r="CY122" s="403"/>
      <c r="CZ122" s="403"/>
      <c r="DA122" s="403"/>
      <c r="DB122" s="403"/>
      <c r="DC122" s="403"/>
      <c r="DD122" s="403"/>
      <c r="DE122" s="403"/>
      <c r="DF122" s="699"/>
      <c r="DG122" s="633" t="s">
        <v>204</v>
      </c>
      <c r="DH122" s="641"/>
      <c r="DI122" s="641"/>
      <c r="DJ122" s="641"/>
      <c r="DK122" s="641"/>
      <c r="DL122" s="641" t="s">
        <v>204</v>
      </c>
      <c r="DM122" s="641"/>
      <c r="DN122" s="641"/>
      <c r="DO122" s="641"/>
      <c r="DP122" s="641"/>
      <c r="DQ122" s="641" t="s">
        <v>204</v>
      </c>
      <c r="DR122" s="641"/>
      <c r="DS122" s="641"/>
      <c r="DT122" s="641"/>
      <c r="DU122" s="641"/>
      <c r="DV122" s="713" t="s">
        <v>204</v>
      </c>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204</v>
      </c>
      <c r="AB123" s="446"/>
      <c r="AC123" s="446"/>
      <c r="AD123" s="446"/>
      <c r="AE123" s="499"/>
      <c r="AF123" s="515" t="s">
        <v>204</v>
      </c>
      <c r="AG123" s="446"/>
      <c r="AH123" s="446"/>
      <c r="AI123" s="446"/>
      <c r="AJ123" s="499"/>
      <c r="AK123" s="515" t="s">
        <v>204</v>
      </c>
      <c r="AL123" s="446"/>
      <c r="AM123" s="446"/>
      <c r="AN123" s="446"/>
      <c r="AO123" s="499"/>
      <c r="AP123" s="539" t="s">
        <v>204</v>
      </c>
      <c r="AQ123" s="547"/>
      <c r="AR123" s="547"/>
      <c r="AS123" s="547"/>
      <c r="AT123" s="557"/>
      <c r="AU123" s="573"/>
      <c r="AV123" s="582"/>
      <c r="AW123" s="582"/>
      <c r="AX123" s="582"/>
      <c r="AY123" s="582"/>
      <c r="AZ123" s="603" t="s">
        <v>282</v>
      </c>
      <c r="BA123" s="603"/>
      <c r="BB123" s="603"/>
      <c r="BC123" s="603"/>
      <c r="BD123" s="603"/>
      <c r="BE123" s="603"/>
      <c r="BF123" s="603"/>
      <c r="BG123" s="603"/>
      <c r="BH123" s="603"/>
      <c r="BI123" s="603"/>
      <c r="BJ123" s="603"/>
      <c r="BK123" s="603"/>
      <c r="BL123" s="603"/>
      <c r="BM123" s="603"/>
      <c r="BN123" s="603"/>
      <c r="BO123" s="468" t="s">
        <v>503</v>
      </c>
      <c r="BP123" s="629"/>
      <c r="BQ123" s="635">
        <v>7995832</v>
      </c>
      <c r="BR123" s="643"/>
      <c r="BS123" s="643"/>
      <c r="BT123" s="643"/>
      <c r="BU123" s="643"/>
      <c r="BV123" s="643">
        <v>8898279</v>
      </c>
      <c r="BW123" s="643"/>
      <c r="BX123" s="643"/>
      <c r="BY123" s="643"/>
      <c r="BZ123" s="643"/>
      <c r="CA123" s="643">
        <v>9286282</v>
      </c>
      <c r="CB123" s="643"/>
      <c r="CC123" s="643"/>
      <c r="CD123" s="643"/>
      <c r="CE123" s="643"/>
      <c r="CF123" s="544"/>
      <c r="CG123" s="552"/>
      <c r="CH123" s="552"/>
      <c r="CI123" s="552"/>
      <c r="CJ123" s="669"/>
      <c r="CK123" s="676"/>
      <c r="CL123" s="686"/>
      <c r="CM123" s="686"/>
      <c r="CN123" s="686"/>
      <c r="CO123" s="689"/>
      <c r="CP123" s="693" t="s">
        <v>209</v>
      </c>
      <c r="CQ123" s="403"/>
      <c r="CR123" s="403"/>
      <c r="CS123" s="403"/>
      <c r="CT123" s="403"/>
      <c r="CU123" s="403"/>
      <c r="CV123" s="403"/>
      <c r="CW123" s="403"/>
      <c r="CX123" s="403"/>
      <c r="CY123" s="403"/>
      <c r="CZ123" s="403"/>
      <c r="DA123" s="403"/>
      <c r="DB123" s="403"/>
      <c r="DC123" s="403"/>
      <c r="DD123" s="403"/>
      <c r="DE123" s="403"/>
      <c r="DF123" s="699"/>
      <c r="DG123" s="482" t="s">
        <v>204</v>
      </c>
      <c r="DH123" s="446"/>
      <c r="DI123" s="446"/>
      <c r="DJ123" s="446"/>
      <c r="DK123" s="499"/>
      <c r="DL123" s="515" t="s">
        <v>204</v>
      </c>
      <c r="DM123" s="446"/>
      <c r="DN123" s="446"/>
      <c r="DO123" s="446"/>
      <c r="DP123" s="499"/>
      <c r="DQ123" s="515" t="s">
        <v>204</v>
      </c>
      <c r="DR123" s="446"/>
      <c r="DS123" s="446"/>
      <c r="DT123" s="446"/>
      <c r="DU123" s="499"/>
      <c r="DV123" s="539" t="s">
        <v>204</v>
      </c>
      <c r="DW123" s="547"/>
      <c r="DX123" s="547"/>
      <c r="DY123" s="547"/>
      <c r="DZ123" s="557"/>
    </row>
    <row r="124" spans="1:130" s="365" customFormat="1" ht="26.25" customHeight="1">
      <c r="A124" s="390"/>
      <c r="B124" s="413"/>
      <c r="C124" s="425" t="s">
        <v>349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204</v>
      </c>
      <c r="AB124" s="446"/>
      <c r="AC124" s="446"/>
      <c r="AD124" s="446"/>
      <c r="AE124" s="499"/>
      <c r="AF124" s="515" t="s">
        <v>204</v>
      </c>
      <c r="AG124" s="446"/>
      <c r="AH124" s="446"/>
      <c r="AI124" s="446"/>
      <c r="AJ124" s="499"/>
      <c r="AK124" s="515" t="s">
        <v>204</v>
      </c>
      <c r="AL124" s="446"/>
      <c r="AM124" s="446"/>
      <c r="AN124" s="446"/>
      <c r="AO124" s="499"/>
      <c r="AP124" s="539" t="s">
        <v>204</v>
      </c>
      <c r="AQ124" s="547"/>
      <c r="AR124" s="547"/>
      <c r="AS124" s="547"/>
      <c r="AT124" s="557"/>
      <c r="AU124" s="574" t="s">
        <v>504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204</v>
      </c>
      <c r="BR124" s="644"/>
      <c r="BS124" s="644"/>
      <c r="BT124" s="644"/>
      <c r="BU124" s="644"/>
      <c r="BV124" s="644" t="s">
        <v>204</v>
      </c>
      <c r="BW124" s="644"/>
      <c r="BX124" s="644"/>
      <c r="BY124" s="644"/>
      <c r="BZ124" s="644"/>
      <c r="CA124" s="644" t="s">
        <v>204</v>
      </c>
      <c r="CB124" s="644"/>
      <c r="CC124" s="644"/>
      <c r="CD124" s="644"/>
      <c r="CE124" s="644"/>
      <c r="CF124" s="545"/>
      <c r="CG124" s="553"/>
      <c r="CH124" s="553"/>
      <c r="CI124" s="553"/>
      <c r="CJ124" s="670"/>
      <c r="CK124" s="677"/>
      <c r="CL124" s="677"/>
      <c r="CM124" s="677"/>
      <c r="CN124" s="677"/>
      <c r="CO124" s="690"/>
      <c r="CP124" s="693" t="s">
        <v>505</v>
      </c>
      <c r="CQ124" s="403"/>
      <c r="CR124" s="403"/>
      <c r="CS124" s="403"/>
      <c r="CT124" s="403"/>
      <c r="CU124" s="403"/>
      <c r="CV124" s="403"/>
      <c r="CW124" s="403"/>
      <c r="CX124" s="403"/>
      <c r="CY124" s="403"/>
      <c r="CZ124" s="403"/>
      <c r="DA124" s="403"/>
      <c r="DB124" s="403"/>
      <c r="DC124" s="403"/>
      <c r="DD124" s="403"/>
      <c r="DE124" s="403"/>
      <c r="DF124" s="699"/>
      <c r="DG124" s="484" t="s">
        <v>204</v>
      </c>
      <c r="DH124" s="489"/>
      <c r="DI124" s="489"/>
      <c r="DJ124" s="489"/>
      <c r="DK124" s="501"/>
      <c r="DL124" s="517" t="s">
        <v>204</v>
      </c>
      <c r="DM124" s="489"/>
      <c r="DN124" s="489"/>
      <c r="DO124" s="489"/>
      <c r="DP124" s="501"/>
      <c r="DQ124" s="517" t="s">
        <v>204</v>
      </c>
      <c r="DR124" s="489"/>
      <c r="DS124" s="489"/>
      <c r="DT124" s="489"/>
      <c r="DU124" s="501"/>
      <c r="DV124" s="714" t="s">
        <v>204</v>
      </c>
      <c r="DW124" s="716"/>
      <c r="DX124" s="716"/>
      <c r="DY124" s="716"/>
      <c r="DZ124" s="723"/>
    </row>
    <row r="125" spans="1:130" s="365" customFormat="1" ht="26.25" customHeight="1">
      <c r="A125" s="390"/>
      <c r="B125" s="413"/>
      <c r="C125" s="425" t="s">
        <v>500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204</v>
      </c>
      <c r="AB125" s="446"/>
      <c r="AC125" s="446"/>
      <c r="AD125" s="446"/>
      <c r="AE125" s="499"/>
      <c r="AF125" s="515" t="s">
        <v>204</v>
      </c>
      <c r="AG125" s="446"/>
      <c r="AH125" s="446"/>
      <c r="AI125" s="446"/>
      <c r="AJ125" s="499"/>
      <c r="AK125" s="515" t="s">
        <v>204</v>
      </c>
      <c r="AL125" s="446"/>
      <c r="AM125" s="446"/>
      <c r="AN125" s="446"/>
      <c r="AO125" s="499"/>
      <c r="AP125" s="539" t="s">
        <v>204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506</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204</v>
      </c>
      <c r="DH125" s="640"/>
      <c r="DI125" s="640"/>
      <c r="DJ125" s="640"/>
      <c r="DK125" s="640"/>
      <c r="DL125" s="640" t="s">
        <v>204</v>
      </c>
      <c r="DM125" s="640"/>
      <c r="DN125" s="640"/>
      <c r="DO125" s="640"/>
      <c r="DP125" s="640"/>
      <c r="DQ125" s="640" t="s">
        <v>204</v>
      </c>
      <c r="DR125" s="640"/>
      <c r="DS125" s="640"/>
      <c r="DT125" s="640"/>
      <c r="DU125" s="640"/>
      <c r="DV125" s="712" t="s">
        <v>204</v>
      </c>
      <c r="DW125" s="712"/>
      <c r="DX125" s="712"/>
      <c r="DY125" s="712"/>
      <c r="DZ125" s="721"/>
    </row>
    <row r="126" spans="1:130" s="365" customFormat="1" ht="26.25" customHeight="1">
      <c r="A126" s="390"/>
      <c r="B126" s="413"/>
      <c r="C126" s="425" t="s">
        <v>501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204</v>
      </c>
      <c r="AB126" s="446"/>
      <c r="AC126" s="446"/>
      <c r="AD126" s="446"/>
      <c r="AE126" s="499"/>
      <c r="AF126" s="515" t="s">
        <v>204</v>
      </c>
      <c r="AG126" s="446"/>
      <c r="AH126" s="446"/>
      <c r="AI126" s="446"/>
      <c r="AJ126" s="499"/>
      <c r="AK126" s="515" t="s">
        <v>204</v>
      </c>
      <c r="AL126" s="446"/>
      <c r="AM126" s="446"/>
      <c r="AN126" s="446"/>
      <c r="AO126" s="499"/>
      <c r="AP126" s="539" t="s">
        <v>204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428</v>
      </c>
      <c r="CQ126" s="378"/>
      <c r="CR126" s="378"/>
      <c r="CS126" s="378"/>
      <c r="CT126" s="378"/>
      <c r="CU126" s="378"/>
      <c r="CV126" s="378"/>
      <c r="CW126" s="378"/>
      <c r="CX126" s="378"/>
      <c r="CY126" s="378"/>
      <c r="CZ126" s="378"/>
      <c r="DA126" s="378"/>
      <c r="DB126" s="378"/>
      <c r="DC126" s="378"/>
      <c r="DD126" s="378"/>
      <c r="DE126" s="378"/>
      <c r="DF126" s="472"/>
      <c r="DG126" s="633" t="s">
        <v>204</v>
      </c>
      <c r="DH126" s="641"/>
      <c r="DI126" s="641"/>
      <c r="DJ126" s="641"/>
      <c r="DK126" s="641"/>
      <c r="DL126" s="641" t="s">
        <v>204</v>
      </c>
      <c r="DM126" s="641"/>
      <c r="DN126" s="641"/>
      <c r="DO126" s="641"/>
      <c r="DP126" s="641"/>
      <c r="DQ126" s="641" t="s">
        <v>204</v>
      </c>
      <c r="DR126" s="641"/>
      <c r="DS126" s="641"/>
      <c r="DT126" s="641"/>
      <c r="DU126" s="641"/>
      <c r="DV126" s="713" t="s">
        <v>204</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204</v>
      </c>
      <c r="AB127" s="446"/>
      <c r="AC127" s="446"/>
      <c r="AD127" s="446"/>
      <c r="AE127" s="499"/>
      <c r="AF127" s="515" t="s">
        <v>204</v>
      </c>
      <c r="AG127" s="446"/>
      <c r="AH127" s="446"/>
      <c r="AI127" s="446"/>
      <c r="AJ127" s="499"/>
      <c r="AK127" s="515" t="s">
        <v>204</v>
      </c>
      <c r="AL127" s="446"/>
      <c r="AM127" s="446"/>
      <c r="AN127" s="446"/>
      <c r="AO127" s="499"/>
      <c r="AP127" s="539" t="s">
        <v>204</v>
      </c>
      <c r="AQ127" s="547"/>
      <c r="AR127" s="547"/>
      <c r="AS127" s="547"/>
      <c r="AT127" s="557"/>
      <c r="AU127" s="378"/>
      <c r="AV127" s="378"/>
      <c r="AW127" s="378"/>
      <c r="AX127" s="584" t="s">
        <v>511</v>
      </c>
      <c r="AY127" s="593"/>
      <c r="AZ127" s="593"/>
      <c r="BA127" s="593"/>
      <c r="BB127" s="593"/>
      <c r="BC127" s="593"/>
      <c r="BD127" s="593"/>
      <c r="BE127" s="610"/>
      <c r="BF127" s="612" t="s">
        <v>244</v>
      </c>
      <c r="BG127" s="593"/>
      <c r="BH127" s="593"/>
      <c r="BI127" s="593"/>
      <c r="BJ127" s="593"/>
      <c r="BK127" s="593"/>
      <c r="BL127" s="610"/>
      <c r="BM127" s="612" t="s">
        <v>429</v>
      </c>
      <c r="BN127" s="593"/>
      <c r="BO127" s="593"/>
      <c r="BP127" s="593"/>
      <c r="BQ127" s="593"/>
      <c r="BR127" s="593"/>
      <c r="BS127" s="610"/>
      <c r="BT127" s="612" t="s">
        <v>420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459</v>
      </c>
      <c r="CQ127" s="378"/>
      <c r="CR127" s="378"/>
      <c r="CS127" s="378"/>
      <c r="CT127" s="378"/>
      <c r="CU127" s="378"/>
      <c r="CV127" s="378"/>
      <c r="CW127" s="378"/>
      <c r="CX127" s="378"/>
      <c r="CY127" s="378"/>
      <c r="CZ127" s="378"/>
      <c r="DA127" s="378"/>
      <c r="DB127" s="378"/>
      <c r="DC127" s="378"/>
      <c r="DD127" s="378"/>
      <c r="DE127" s="378"/>
      <c r="DF127" s="472"/>
      <c r="DG127" s="633" t="s">
        <v>204</v>
      </c>
      <c r="DH127" s="641"/>
      <c r="DI127" s="641"/>
      <c r="DJ127" s="641"/>
      <c r="DK127" s="641"/>
      <c r="DL127" s="641" t="s">
        <v>204</v>
      </c>
      <c r="DM127" s="641"/>
      <c r="DN127" s="641"/>
      <c r="DO127" s="641"/>
      <c r="DP127" s="641"/>
      <c r="DQ127" s="641" t="s">
        <v>204</v>
      </c>
      <c r="DR127" s="641"/>
      <c r="DS127" s="641"/>
      <c r="DT127" s="641"/>
      <c r="DU127" s="641"/>
      <c r="DV127" s="713" t="s">
        <v>204</v>
      </c>
      <c r="DW127" s="713"/>
      <c r="DX127" s="713"/>
      <c r="DY127" s="713"/>
      <c r="DZ127" s="722"/>
    </row>
    <row r="128" spans="1:130" s="365" customFormat="1" ht="26.25" customHeight="1">
      <c r="A128" s="392" t="s">
        <v>512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142888</v>
      </c>
      <c r="AB128" s="487"/>
      <c r="AC128" s="487"/>
      <c r="AD128" s="487"/>
      <c r="AE128" s="498"/>
      <c r="AF128" s="514">
        <v>145934</v>
      </c>
      <c r="AG128" s="487"/>
      <c r="AH128" s="487"/>
      <c r="AI128" s="487"/>
      <c r="AJ128" s="498"/>
      <c r="AK128" s="514">
        <v>138557</v>
      </c>
      <c r="AL128" s="487"/>
      <c r="AM128" s="487"/>
      <c r="AN128" s="487"/>
      <c r="AO128" s="498"/>
      <c r="AP128" s="541"/>
      <c r="AQ128" s="549"/>
      <c r="AR128" s="549"/>
      <c r="AS128" s="549"/>
      <c r="AT128" s="559"/>
      <c r="AU128" s="378"/>
      <c r="AV128" s="378"/>
      <c r="AW128" s="378"/>
      <c r="AX128" s="384" t="s">
        <v>318</v>
      </c>
      <c r="AY128" s="407"/>
      <c r="AZ128" s="407"/>
      <c r="BA128" s="407"/>
      <c r="BB128" s="407"/>
      <c r="BC128" s="407"/>
      <c r="BD128" s="407"/>
      <c r="BE128" s="470"/>
      <c r="BF128" s="613" t="s">
        <v>204</v>
      </c>
      <c r="BG128" s="617"/>
      <c r="BH128" s="617"/>
      <c r="BI128" s="617"/>
      <c r="BJ128" s="617"/>
      <c r="BK128" s="617"/>
      <c r="BL128" s="623"/>
      <c r="BM128" s="613">
        <v>14.58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411</v>
      </c>
      <c r="CQ128" s="381"/>
      <c r="CR128" s="381"/>
      <c r="CS128" s="381"/>
      <c r="CT128" s="381"/>
      <c r="CU128" s="381"/>
      <c r="CV128" s="381"/>
      <c r="CW128" s="381"/>
      <c r="CX128" s="381"/>
      <c r="CY128" s="381"/>
      <c r="CZ128" s="381"/>
      <c r="DA128" s="381"/>
      <c r="DB128" s="381"/>
      <c r="DC128" s="381"/>
      <c r="DD128" s="381"/>
      <c r="DE128" s="381"/>
      <c r="DF128" s="611"/>
      <c r="DG128" s="702" t="s">
        <v>204</v>
      </c>
      <c r="DH128" s="705"/>
      <c r="DI128" s="705"/>
      <c r="DJ128" s="705"/>
      <c r="DK128" s="705"/>
      <c r="DL128" s="705" t="s">
        <v>204</v>
      </c>
      <c r="DM128" s="705"/>
      <c r="DN128" s="705"/>
      <c r="DO128" s="705"/>
      <c r="DP128" s="705"/>
      <c r="DQ128" s="705" t="s">
        <v>204</v>
      </c>
      <c r="DR128" s="705"/>
      <c r="DS128" s="705"/>
      <c r="DT128" s="705"/>
      <c r="DU128" s="705"/>
      <c r="DV128" s="715" t="s">
        <v>204</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245</v>
      </c>
      <c r="X129" s="466"/>
      <c r="Y129" s="466"/>
      <c r="Z129" s="476"/>
      <c r="AA129" s="482">
        <v>5408624</v>
      </c>
      <c r="AB129" s="446"/>
      <c r="AC129" s="446"/>
      <c r="AD129" s="446"/>
      <c r="AE129" s="499"/>
      <c r="AF129" s="515">
        <v>5616562</v>
      </c>
      <c r="AG129" s="446"/>
      <c r="AH129" s="446"/>
      <c r="AI129" s="446"/>
      <c r="AJ129" s="499"/>
      <c r="AK129" s="515">
        <v>5730055</v>
      </c>
      <c r="AL129" s="446"/>
      <c r="AM129" s="446"/>
      <c r="AN129" s="446"/>
      <c r="AO129" s="499"/>
      <c r="AP129" s="542"/>
      <c r="AQ129" s="550"/>
      <c r="AR129" s="550"/>
      <c r="AS129" s="550"/>
      <c r="AT129" s="560"/>
      <c r="AU129" s="576"/>
      <c r="AV129" s="576"/>
      <c r="AW129" s="576"/>
      <c r="AX129" s="585" t="s">
        <v>122</v>
      </c>
      <c r="AY129" s="378"/>
      <c r="AZ129" s="378"/>
      <c r="BA129" s="378"/>
      <c r="BB129" s="378"/>
      <c r="BC129" s="378"/>
      <c r="BD129" s="378"/>
      <c r="BE129" s="472"/>
      <c r="BF129" s="614" t="s">
        <v>204</v>
      </c>
      <c r="BG129" s="618"/>
      <c r="BH129" s="618"/>
      <c r="BI129" s="618"/>
      <c r="BJ129" s="618"/>
      <c r="BK129" s="618"/>
      <c r="BL129" s="624"/>
      <c r="BM129" s="614">
        <v>19.579999999999998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514</v>
      </c>
      <c r="X130" s="466"/>
      <c r="Y130" s="466"/>
      <c r="Z130" s="476"/>
      <c r="AA130" s="482">
        <v>356706</v>
      </c>
      <c r="AB130" s="446"/>
      <c r="AC130" s="446"/>
      <c r="AD130" s="446"/>
      <c r="AE130" s="499"/>
      <c r="AF130" s="515">
        <v>319456</v>
      </c>
      <c r="AG130" s="446"/>
      <c r="AH130" s="446"/>
      <c r="AI130" s="446"/>
      <c r="AJ130" s="499"/>
      <c r="AK130" s="515">
        <v>293720</v>
      </c>
      <c r="AL130" s="446"/>
      <c r="AM130" s="446"/>
      <c r="AN130" s="446"/>
      <c r="AO130" s="499"/>
      <c r="AP130" s="542"/>
      <c r="AQ130" s="550"/>
      <c r="AR130" s="550"/>
      <c r="AS130" s="550"/>
      <c r="AT130" s="560"/>
      <c r="AU130" s="576"/>
      <c r="AV130" s="576"/>
      <c r="AW130" s="576"/>
      <c r="AX130" s="585" t="s">
        <v>444</v>
      </c>
      <c r="AY130" s="378"/>
      <c r="AZ130" s="378"/>
      <c r="BA130" s="378"/>
      <c r="BB130" s="378"/>
      <c r="BC130" s="378"/>
      <c r="BD130" s="378"/>
      <c r="BE130" s="472"/>
      <c r="BF130" s="615">
        <v>1.5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180</v>
      </c>
      <c r="X131" s="467"/>
      <c r="Y131" s="467"/>
      <c r="Z131" s="477"/>
      <c r="AA131" s="484">
        <v>5051918</v>
      </c>
      <c r="AB131" s="489"/>
      <c r="AC131" s="489"/>
      <c r="AD131" s="489"/>
      <c r="AE131" s="501"/>
      <c r="AF131" s="517">
        <v>5297106</v>
      </c>
      <c r="AG131" s="489"/>
      <c r="AH131" s="489"/>
      <c r="AI131" s="489"/>
      <c r="AJ131" s="501"/>
      <c r="AK131" s="517">
        <v>5436335</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t="s">
        <v>204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513</v>
      </c>
      <c r="W132" s="462"/>
      <c r="X132" s="462"/>
      <c r="Y132" s="462"/>
      <c r="Z132" s="478"/>
      <c r="AA132" s="485">
        <v>1.214726763</v>
      </c>
      <c r="AB132" s="490"/>
      <c r="AC132" s="490"/>
      <c r="AD132" s="490"/>
      <c r="AE132" s="502"/>
      <c r="AF132" s="518">
        <v>1.4335941169999999</v>
      </c>
      <c r="AG132" s="490"/>
      <c r="AH132" s="490"/>
      <c r="AI132" s="490"/>
      <c r="AJ132" s="502"/>
      <c r="AK132" s="518">
        <v>2.1298908179999998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0.3</v>
      </c>
      <c r="AB133" s="491"/>
      <c r="AC133" s="491"/>
      <c r="AD133" s="491"/>
      <c r="AE133" s="503"/>
      <c r="AF133" s="486">
        <v>1.1000000000000001</v>
      </c>
      <c r="AG133" s="491"/>
      <c r="AH133" s="491"/>
      <c r="AI133" s="491"/>
      <c r="AJ133" s="503"/>
      <c r="AK133" s="486">
        <v>1.5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Uf7LwkShmT0/Kv0sBMbC5rCmzYOoji31TMUWTqNaF/gZae9ViD+CEpAhQtxWA7m2cc2UQaMaUM6Aly34piLzQ==" saltValue="WET0iZznjQKBl4xiddELx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34" zoomScaleNormal="85" zoomScaleSheetLayoutView="100" workbookViewId="0">
      <selection activeCell="AI93" sqref="AI9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7lMgm+rlkEoN73+UbAF1owK134rvgunZBmH7rWTstKO7jYqMUVdxF6ylRctVwW8eLGFql0TL8be2L8h1XGrrLw==" saltValue="BLid1lkmES5EjMVSN/y5e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C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mo4mqzf3vkZA/9Hb5T2PxftYX8kj71cIJjH4z54nZKTCvbCT4SQIAWNAVmH5kE5c6B3uZweddGsPKbwZUnbDA==" saltValue="2OtVtAqyvIn2zaejipQYPg==" spinCount="100000" sheet="1" objects="1" scenarios="1"/>
  <phoneticPr fontId="5"/>
  <printOptions horizontalCentered="1" verticalCentered="1"/>
  <pageMargins left="0" right="0" top="0" bottom="0" header="0"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topLeftCell="O46"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515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342</v>
      </c>
      <c r="AL6" s="729"/>
      <c r="AM6" s="729"/>
      <c r="AN6" s="729"/>
    </row>
    <row r="7" spans="1:46" ht="13.5" customHeight="1">
      <c r="A7" s="728"/>
      <c r="AK7" s="740"/>
      <c r="AL7" s="753"/>
      <c r="AM7" s="753"/>
      <c r="AN7" s="770"/>
      <c r="AO7" s="783" t="s">
        <v>92</v>
      </c>
      <c r="AP7" s="795"/>
      <c r="AQ7" s="806" t="s">
        <v>517</v>
      </c>
      <c r="AR7" s="820"/>
    </row>
    <row r="8" spans="1:46">
      <c r="A8" s="728"/>
      <c r="AK8" s="741"/>
      <c r="AL8" s="754"/>
      <c r="AM8" s="754"/>
      <c r="AN8" s="771"/>
      <c r="AO8" s="784"/>
      <c r="AP8" s="796" t="s">
        <v>518</v>
      </c>
      <c r="AQ8" s="807" t="s">
        <v>519</v>
      </c>
      <c r="AR8" s="821" t="s">
        <v>433</v>
      </c>
    </row>
    <row r="9" spans="1:46">
      <c r="A9" s="728"/>
      <c r="AK9" s="742" t="s">
        <v>520</v>
      </c>
      <c r="AL9" s="755"/>
      <c r="AM9" s="755"/>
      <c r="AN9" s="772"/>
      <c r="AO9" s="785">
        <v>2702989</v>
      </c>
      <c r="AP9" s="785">
        <v>177466</v>
      </c>
      <c r="AQ9" s="808">
        <v>110873</v>
      </c>
      <c r="AR9" s="822">
        <v>60.1</v>
      </c>
    </row>
    <row r="10" spans="1:46" ht="13.5" customHeight="1">
      <c r="A10" s="728"/>
      <c r="AK10" s="742" t="s">
        <v>212</v>
      </c>
      <c r="AL10" s="755"/>
      <c r="AM10" s="755"/>
      <c r="AN10" s="772"/>
      <c r="AO10" s="786">
        <v>22592</v>
      </c>
      <c r="AP10" s="786">
        <v>1483</v>
      </c>
      <c r="AQ10" s="809">
        <v>12701</v>
      </c>
      <c r="AR10" s="823">
        <v>-88.3</v>
      </c>
    </row>
    <row r="11" spans="1:46" ht="13.5" customHeight="1">
      <c r="A11" s="728"/>
      <c r="AK11" s="742" t="s">
        <v>409</v>
      </c>
      <c r="AL11" s="755"/>
      <c r="AM11" s="755"/>
      <c r="AN11" s="772"/>
      <c r="AO11" s="786">
        <v>7541</v>
      </c>
      <c r="AP11" s="786">
        <v>495</v>
      </c>
      <c r="AQ11" s="809">
        <v>1473</v>
      </c>
      <c r="AR11" s="823">
        <v>-66.400000000000006</v>
      </c>
    </row>
    <row r="12" spans="1:46" ht="13.5" customHeight="1">
      <c r="A12" s="728"/>
      <c r="AK12" s="742" t="s">
        <v>242</v>
      </c>
      <c r="AL12" s="755"/>
      <c r="AM12" s="755"/>
      <c r="AN12" s="772"/>
      <c r="AO12" s="786" t="s">
        <v>204</v>
      </c>
      <c r="AP12" s="786" t="s">
        <v>204</v>
      </c>
      <c r="AQ12" s="809">
        <v>4</v>
      </c>
      <c r="AR12" s="823" t="s">
        <v>204</v>
      </c>
    </row>
    <row r="13" spans="1:46" ht="13.5" customHeight="1">
      <c r="A13" s="728"/>
      <c r="AK13" s="742" t="s">
        <v>521</v>
      </c>
      <c r="AL13" s="755"/>
      <c r="AM13" s="755"/>
      <c r="AN13" s="772"/>
      <c r="AO13" s="786">
        <v>13880</v>
      </c>
      <c r="AP13" s="786">
        <v>911</v>
      </c>
      <c r="AQ13" s="809">
        <v>3598</v>
      </c>
      <c r="AR13" s="823">
        <v>-74.7</v>
      </c>
    </row>
    <row r="14" spans="1:46" ht="13.5" customHeight="1">
      <c r="A14" s="728"/>
      <c r="AK14" s="742" t="s">
        <v>522</v>
      </c>
      <c r="AL14" s="755"/>
      <c r="AM14" s="755"/>
      <c r="AN14" s="772"/>
      <c r="AO14" s="786">
        <v>37112</v>
      </c>
      <c r="AP14" s="786">
        <v>2437</v>
      </c>
      <c r="AQ14" s="809">
        <v>2175</v>
      </c>
      <c r="AR14" s="823">
        <v>12</v>
      </c>
    </row>
    <row r="15" spans="1:46" ht="13.5" customHeight="1">
      <c r="A15" s="728"/>
      <c r="AK15" s="743" t="s">
        <v>321</v>
      </c>
      <c r="AL15" s="756"/>
      <c r="AM15" s="756"/>
      <c r="AN15" s="773"/>
      <c r="AO15" s="786">
        <v>-148456</v>
      </c>
      <c r="AP15" s="786">
        <v>-9747</v>
      </c>
      <c r="AQ15" s="809">
        <v>-6566</v>
      </c>
      <c r="AR15" s="823">
        <v>48.4</v>
      </c>
    </row>
    <row r="16" spans="1:46">
      <c r="A16" s="728"/>
      <c r="AK16" s="743" t="s">
        <v>282</v>
      </c>
      <c r="AL16" s="756"/>
      <c r="AM16" s="756"/>
      <c r="AN16" s="773"/>
      <c r="AO16" s="786">
        <v>2635658</v>
      </c>
      <c r="AP16" s="786">
        <v>173046</v>
      </c>
      <c r="AQ16" s="809">
        <v>124259</v>
      </c>
      <c r="AR16" s="823">
        <v>39.299999999999997</v>
      </c>
    </row>
    <row r="17" spans="1:46">
      <c r="A17" s="728"/>
    </row>
    <row r="18" spans="1:46">
      <c r="A18" s="728"/>
      <c r="AQ18" s="801"/>
      <c r="AR18" s="801"/>
    </row>
    <row r="19" spans="1:46">
      <c r="A19" s="728"/>
      <c r="AK19" s="363" t="s">
        <v>171</v>
      </c>
    </row>
    <row r="20" spans="1:46">
      <c r="A20" s="728"/>
      <c r="AK20" s="744"/>
      <c r="AL20" s="757"/>
      <c r="AM20" s="757"/>
      <c r="AN20" s="774"/>
      <c r="AO20" s="787" t="s">
        <v>523</v>
      </c>
      <c r="AP20" s="797" t="s">
        <v>347</v>
      </c>
      <c r="AQ20" s="810" t="s">
        <v>40</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524</v>
      </c>
      <c r="AL21" s="758"/>
      <c r="AM21" s="758"/>
      <c r="AN21" s="775"/>
      <c r="AO21" s="788">
        <v>13.98</v>
      </c>
      <c r="AP21" s="798">
        <v>10.18</v>
      </c>
      <c r="AQ21" s="811">
        <v>3.8</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525</v>
      </c>
      <c r="AL22" s="758"/>
      <c r="AM22" s="758"/>
      <c r="AN22" s="775"/>
      <c r="AO22" s="789">
        <v>99.2</v>
      </c>
      <c r="AP22" s="799">
        <v>96.1</v>
      </c>
      <c r="AQ22" s="812">
        <v>3.1</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526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274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63</v>
      </c>
      <c r="AL29" s="729"/>
      <c r="AM29" s="729"/>
      <c r="AN29" s="729"/>
      <c r="AS29" s="834"/>
    </row>
    <row r="30" spans="1:46" ht="13.5" customHeight="1">
      <c r="A30" s="728"/>
      <c r="AK30" s="740"/>
      <c r="AL30" s="753"/>
      <c r="AM30" s="753"/>
      <c r="AN30" s="770"/>
      <c r="AO30" s="783" t="s">
        <v>92</v>
      </c>
      <c r="AP30" s="795"/>
      <c r="AQ30" s="806" t="s">
        <v>517</v>
      </c>
      <c r="AR30" s="820"/>
    </row>
    <row r="31" spans="1:46">
      <c r="A31" s="728"/>
      <c r="AK31" s="741"/>
      <c r="AL31" s="754"/>
      <c r="AM31" s="754"/>
      <c r="AN31" s="771"/>
      <c r="AO31" s="784"/>
      <c r="AP31" s="796" t="s">
        <v>518</v>
      </c>
      <c r="AQ31" s="807" t="s">
        <v>519</v>
      </c>
      <c r="AR31" s="821" t="s">
        <v>433</v>
      </c>
    </row>
    <row r="32" spans="1:46" ht="27" customHeight="1">
      <c r="A32" s="728"/>
      <c r="AK32" s="746" t="s">
        <v>527</v>
      </c>
      <c r="AL32" s="759"/>
      <c r="AM32" s="759"/>
      <c r="AN32" s="776"/>
      <c r="AO32" s="786">
        <v>424598</v>
      </c>
      <c r="AP32" s="786">
        <v>27877</v>
      </c>
      <c r="AQ32" s="813">
        <v>56040</v>
      </c>
      <c r="AR32" s="823">
        <v>-50.3</v>
      </c>
    </row>
    <row r="33" spans="1:46" ht="13.5" customHeight="1">
      <c r="A33" s="728"/>
      <c r="AK33" s="746" t="s">
        <v>528</v>
      </c>
      <c r="AL33" s="759"/>
      <c r="AM33" s="759"/>
      <c r="AN33" s="776"/>
      <c r="AO33" s="786" t="s">
        <v>204</v>
      </c>
      <c r="AP33" s="786" t="s">
        <v>204</v>
      </c>
      <c r="AQ33" s="813" t="s">
        <v>204</v>
      </c>
      <c r="AR33" s="823" t="s">
        <v>204</v>
      </c>
    </row>
    <row r="34" spans="1:46" ht="27" customHeight="1">
      <c r="A34" s="728"/>
      <c r="AK34" s="746" t="s">
        <v>529</v>
      </c>
      <c r="AL34" s="759"/>
      <c r="AM34" s="759"/>
      <c r="AN34" s="776"/>
      <c r="AO34" s="786" t="s">
        <v>204</v>
      </c>
      <c r="AP34" s="786" t="s">
        <v>204</v>
      </c>
      <c r="AQ34" s="813" t="s">
        <v>204</v>
      </c>
      <c r="AR34" s="823" t="s">
        <v>204</v>
      </c>
    </row>
    <row r="35" spans="1:46" ht="27" customHeight="1">
      <c r="A35" s="728"/>
      <c r="AK35" s="746" t="s">
        <v>530</v>
      </c>
      <c r="AL35" s="759"/>
      <c r="AM35" s="759"/>
      <c r="AN35" s="776"/>
      <c r="AO35" s="786">
        <v>89877</v>
      </c>
      <c r="AP35" s="786">
        <v>5901</v>
      </c>
      <c r="AQ35" s="813">
        <v>19608</v>
      </c>
      <c r="AR35" s="823">
        <v>-69.900000000000006</v>
      </c>
    </row>
    <row r="36" spans="1:46" ht="27" customHeight="1">
      <c r="A36" s="728"/>
      <c r="AK36" s="746" t="s">
        <v>34</v>
      </c>
      <c r="AL36" s="759"/>
      <c r="AM36" s="759"/>
      <c r="AN36" s="776"/>
      <c r="AO36" s="786">
        <v>33590</v>
      </c>
      <c r="AP36" s="786">
        <v>2205</v>
      </c>
      <c r="AQ36" s="813">
        <v>3090</v>
      </c>
      <c r="AR36" s="823">
        <v>-28.6</v>
      </c>
    </row>
    <row r="37" spans="1:46" ht="13.5" customHeight="1">
      <c r="A37" s="728"/>
      <c r="AK37" s="746" t="s">
        <v>356</v>
      </c>
      <c r="AL37" s="759"/>
      <c r="AM37" s="759"/>
      <c r="AN37" s="776"/>
      <c r="AO37" s="786" t="s">
        <v>204</v>
      </c>
      <c r="AP37" s="786" t="s">
        <v>204</v>
      </c>
      <c r="AQ37" s="813">
        <v>590</v>
      </c>
      <c r="AR37" s="823" t="s">
        <v>204</v>
      </c>
    </row>
    <row r="38" spans="1:46" ht="27" customHeight="1">
      <c r="A38" s="728"/>
      <c r="AK38" s="747" t="s">
        <v>531</v>
      </c>
      <c r="AL38" s="760"/>
      <c r="AM38" s="760"/>
      <c r="AN38" s="777"/>
      <c r="AO38" s="790" t="s">
        <v>204</v>
      </c>
      <c r="AP38" s="790" t="s">
        <v>204</v>
      </c>
      <c r="AQ38" s="814">
        <v>10</v>
      </c>
      <c r="AR38" s="812" t="s">
        <v>204</v>
      </c>
      <c r="AS38" s="834"/>
    </row>
    <row r="39" spans="1:46">
      <c r="A39" s="728"/>
      <c r="AK39" s="747" t="s">
        <v>90</v>
      </c>
      <c r="AL39" s="760"/>
      <c r="AM39" s="760"/>
      <c r="AN39" s="777"/>
      <c r="AO39" s="786">
        <v>-138557</v>
      </c>
      <c r="AP39" s="786">
        <v>-9097</v>
      </c>
      <c r="AQ39" s="813">
        <v>-2093</v>
      </c>
      <c r="AR39" s="823">
        <v>334.6</v>
      </c>
      <c r="AS39" s="834"/>
    </row>
    <row r="40" spans="1:46" ht="27" customHeight="1">
      <c r="A40" s="728"/>
      <c r="AK40" s="746" t="s">
        <v>532</v>
      </c>
      <c r="AL40" s="759"/>
      <c r="AM40" s="759"/>
      <c r="AN40" s="776"/>
      <c r="AO40" s="786">
        <v>-293720</v>
      </c>
      <c r="AP40" s="786">
        <v>-19284</v>
      </c>
      <c r="AQ40" s="813">
        <v>-52347</v>
      </c>
      <c r="AR40" s="823">
        <v>-63.2</v>
      </c>
      <c r="AS40" s="834"/>
    </row>
    <row r="41" spans="1:46">
      <c r="A41" s="728"/>
      <c r="AK41" s="748" t="s">
        <v>399</v>
      </c>
      <c r="AL41" s="761"/>
      <c r="AM41" s="761"/>
      <c r="AN41" s="778"/>
      <c r="AO41" s="786">
        <v>115788</v>
      </c>
      <c r="AP41" s="786">
        <v>7602</v>
      </c>
      <c r="AQ41" s="813">
        <v>24899</v>
      </c>
      <c r="AR41" s="823">
        <v>-69.5</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533</v>
      </c>
    </row>
    <row r="48" spans="1:46">
      <c r="A48" s="728"/>
      <c r="AK48" s="736" t="s">
        <v>534</v>
      </c>
      <c r="AL48" s="736"/>
      <c r="AM48" s="736"/>
      <c r="AN48" s="736"/>
      <c r="AO48" s="736"/>
      <c r="AP48" s="736"/>
      <c r="AQ48" s="800"/>
      <c r="AR48" s="736"/>
    </row>
    <row r="49" spans="1:44" ht="13.5" customHeight="1">
      <c r="A49" s="728"/>
      <c r="AK49" s="750"/>
      <c r="AL49" s="762"/>
      <c r="AM49" s="766" t="s">
        <v>92</v>
      </c>
      <c r="AN49" s="779" t="s">
        <v>453</v>
      </c>
      <c r="AO49" s="791"/>
      <c r="AP49" s="791"/>
      <c r="AQ49" s="791"/>
      <c r="AR49" s="825"/>
    </row>
    <row r="50" spans="1:44">
      <c r="A50" s="728"/>
      <c r="AK50" s="751"/>
      <c r="AL50" s="763"/>
      <c r="AM50" s="767"/>
      <c r="AN50" s="780" t="s">
        <v>507</v>
      </c>
      <c r="AO50" s="792" t="s">
        <v>508</v>
      </c>
      <c r="AP50" s="803" t="s">
        <v>535</v>
      </c>
      <c r="AQ50" s="816" t="s">
        <v>394</v>
      </c>
      <c r="AR50" s="826" t="s">
        <v>536</v>
      </c>
    </row>
    <row r="51" spans="1:44">
      <c r="A51" s="728"/>
      <c r="AK51" s="750" t="s">
        <v>493</v>
      </c>
      <c r="AL51" s="762"/>
      <c r="AM51" s="768">
        <v>955666</v>
      </c>
      <c r="AN51" s="781">
        <v>60535</v>
      </c>
      <c r="AO51" s="793">
        <v>85.2</v>
      </c>
      <c r="AP51" s="804">
        <v>84459</v>
      </c>
      <c r="AQ51" s="817">
        <v>1.6</v>
      </c>
      <c r="AR51" s="827">
        <v>83.6</v>
      </c>
    </row>
    <row r="52" spans="1:44">
      <c r="A52" s="728"/>
      <c r="AK52" s="752"/>
      <c r="AL52" s="764" t="s">
        <v>284</v>
      </c>
      <c r="AM52" s="769">
        <v>718885</v>
      </c>
      <c r="AN52" s="782">
        <v>45537</v>
      </c>
      <c r="AO52" s="794">
        <v>70.2</v>
      </c>
      <c r="AP52" s="805">
        <v>47314</v>
      </c>
      <c r="AQ52" s="818">
        <v>14.3</v>
      </c>
      <c r="AR52" s="828">
        <v>55.9</v>
      </c>
    </row>
    <row r="53" spans="1:44">
      <c r="A53" s="728"/>
      <c r="AK53" s="750" t="s">
        <v>330</v>
      </c>
      <c r="AL53" s="762"/>
      <c r="AM53" s="768">
        <v>799789</v>
      </c>
      <c r="AN53" s="781">
        <v>51423</v>
      </c>
      <c r="AO53" s="793">
        <v>-15.1</v>
      </c>
      <c r="AP53" s="804">
        <v>74568</v>
      </c>
      <c r="AQ53" s="817">
        <v>-11.7</v>
      </c>
      <c r="AR53" s="827">
        <v>-3.4</v>
      </c>
    </row>
    <row r="54" spans="1:44">
      <c r="A54" s="728"/>
      <c r="AK54" s="752"/>
      <c r="AL54" s="764" t="s">
        <v>284</v>
      </c>
      <c r="AM54" s="769">
        <v>486954</v>
      </c>
      <c r="AN54" s="782">
        <v>31309</v>
      </c>
      <c r="AO54" s="794">
        <v>-31.2</v>
      </c>
      <c r="AP54" s="805">
        <v>42558</v>
      </c>
      <c r="AQ54" s="818">
        <v>-10.1</v>
      </c>
      <c r="AR54" s="828">
        <v>-21.1</v>
      </c>
    </row>
    <row r="55" spans="1:44">
      <c r="A55" s="728"/>
      <c r="AK55" s="750" t="s">
        <v>139</v>
      </c>
      <c r="AL55" s="762"/>
      <c r="AM55" s="768">
        <v>726240</v>
      </c>
      <c r="AN55" s="781">
        <v>46839</v>
      </c>
      <c r="AO55" s="793">
        <v>-8.9</v>
      </c>
      <c r="AP55" s="804">
        <v>73693</v>
      </c>
      <c r="AQ55" s="817">
        <v>-1.2</v>
      </c>
      <c r="AR55" s="827">
        <v>-7.7</v>
      </c>
    </row>
    <row r="56" spans="1:44">
      <c r="A56" s="728"/>
      <c r="AK56" s="752"/>
      <c r="AL56" s="764" t="s">
        <v>284</v>
      </c>
      <c r="AM56" s="769">
        <v>273516</v>
      </c>
      <c r="AN56" s="782">
        <v>17641</v>
      </c>
      <c r="AO56" s="794">
        <v>-43.7</v>
      </c>
      <c r="AP56" s="805">
        <v>44203</v>
      </c>
      <c r="AQ56" s="818">
        <v>3.9</v>
      </c>
      <c r="AR56" s="828">
        <v>-47.6</v>
      </c>
    </row>
    <row r="57" spans="1:44">
      <c r="A57" s="728"/>
      <c r="AK57" s="750" t="s">
        <v>537</v>
      </c>
      <c r="AL57" s="762"/>
      <c r="AM57" s="768">
        <v>423065</v>
      </c>
      <c r="AN57" s="781">
        <v>27495</v>
      </c>
      <c r="AO57" s="793">
        <v>-41.3</v>
      </c>
      <c r="AP57" s="804">
        <v>79401</v>
      </c>
      <c r="AQ57" s="817">
        <v>7.7</v>
      </c>
      <c r="AR57" s="827">
        <v>-49</v>
      </c>
    </row>
    <row r="58" spans="1:44">
      <c r="A58" s="728"/>
      <c r="AK58" s="752"/>
      <c r="AL58" s="764" t="s">
        <v>284</v>
      </c>
      <c r="AM58" s="769">
        <v>215650</v>
      </c>
      <c r="AN58" s="782">
        <v>14015</v>
      </c>
      <c r="AO58" s="794">
        <v>-20.6</v>
      </c>
      <c r="AP58" s="805">
        <v>49347</v>
      </c>
      <c r="AQ58" s="818">
        <v>11.6</v>
      </c>
      <c r="AR58" s="828">
        <v>-32.200000000000003</v>
      </c>
    </row>
    <row r="59" spans="1:44">
      <c r="A59" s="728"/>
      <c r="AK59" s="750" t="s">
        <v>538</v>
      </c>
      <c r="AL59" s="762"/>
      <c r="AM59" s="768">
        <v>1413953</v>
      </c>
      <c r="AN59" s="781">
        <v>92834</v>
      </c>
      <c r="AO59" s="793">
        <v>237.6</v>
      </c>
      <c r="AP59" s="804">
        <v>87379</v>
      </c>
      <c r="AQ59" s="817">
        <v>10</v>
      </c>
      <c r="AR59" s="827">
        <v>227.6</v>
      </c>
    </row>
    <row r="60" spans="1:44">
      <c r="A60" s="728"/>
      <c r="AK60" s="752"/>
      <c r="AL60" s="764" t="s">
        <v>284</v>
      </c>
      <c r="AM60" s="769">
        <v>296068</v>
      </c>
      <c r="AN60" s="782">
        <v>19439</v>
      </c>
      <c r="AO60" s="794">
        <v>38.700000000000003</v>
      </c>
      <c r="AP60" s="805">
        <v>55855</v>
      </c>
      <c r="AQ60" s="818">
        <v>13.2</v>
      </c>
      <c r="AR60" s="828">
        <v>25.5</v>
      </c>
    </row>
    <row r="61" spans="1:44">
      <c r="A61" s="728"/>
      <c r="AK61" s="750" t="s">
        <v>539</v>
      </c>
      <c r="AL61" s="765"/>
      <c r="AM61" s="768">
        <v>863743</v>
      </c>
      <c r="AN61" s="781">
        <v>55825</v>
      </c>
      <c r="AO61" s="793">
        <v>51.5</v>
      </c>
      <c r="AP61" s="804">
        <v>79900</v>
      </c>
      <c r="AQ61" s="819">
        <v>1.3</v>
      </c>
      <c r="AR61" s="827">
        <v>50.2</v>
      </c>
    </row>
    <row r="62" spans="1:44">
      <c r="A62" s="728"/>
      <c r="AK62" s="752"/>
      <c r="AL62" s="764" t="s">
        <v>284</v>
      </c>
      <c r="AM62" s="769">
        <v>398215</v>
      </c>
      <c r="AN62" s="782">
        <v>25588</v>
      </c>
      <c r="AO62" s="794">
        <v>2.7</v>
      </c>
      <c r="AP62" s="805">
        <v>47855</v>
      </c>
      <c r="AQ62" s="818">
        <v>6.6</v>
      </c>
      <c r="AR62" s="828">
        <v>-3.9</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iYtApxdys5yT6VVYdlTXoSAw5yFN/6PakPz6ZnujMDUg2t6d5vz4OgEx+Dk6+HHFc/2DsIqY3uPxa3UtfJDfZA==" saltValue="oEzgrd6sA/LZirvgHqR57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verticalCentered="1"/>
  <pageMargins left="0" right="0" top="0"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105</v>
      </c>
    </row>
    <row r="121" spans="125:125" ht="13.5" hidden="1" customHeight="1">
      <c r="DU121" s="726"/>
    </row>
  </sheetData>
  <sheetProtection algorithmName="SHA-512" hashValue="rCyJV6aRPG3ihmz4iNJGbss0M35dOesJRRE5EOJnnqfAQJtQkJVYvCRk9ksQ0EmcWMQ4/i8kdl53Rcn+Bc8ilQ==" saltValue="CyIBsrYepB8QBPGuqCwYdg==" spinCount="100000" sheet="1" objects="1" scenarios="1"/>
  <phoneticPr fontId="5"/>
  <printOptions horizontalCentered="1" verticalCentered="1"/>
  <pageMargins left="0" right="0" top="0" bottom="0" header="0"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7"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105</v>
      </c>
    </row>
  </sheetData>
  <sheetProtection algorithmName="SHA-512" hashValue="xKjXsnmyaOnYTcmIGn8re56BN18eUkVhZ6WqnlVXnasHAj4RWncibZNNjbUif+OZvARheeoYC9lye7oXV8X8dA==" saltValue="NrgJekxlxaLgA+1Nk89z/Q==" spinCount="100000" sheet="1" objects="1" scenarios="1"/>
  <phoneticPr fontId="5"/>
  <printOptions horizontalCentered="1" verticalCentered="1"/>
  <pageMargins left="0" right="0" top="0" bottom="0" header="0"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F4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18</v>
      </c>
      <c r="F46" s="848" t="s">
        <v>541</v>
      </c>
      <c r="G46" s="852" t="s">
        <v>542</v>
      </c>
      <c r="H46" s="852" t="s">
        <v>543</v>
      </c>
      <c r="I46" s="852" t="s">
        <v>263</v>
      </c>
      <c r="J46" s="857" t="s">
        <v>544</v>
      </c>
    </row>
    <row r="47" spans="2:10" ht="57.75" customHeight="1">
      <c r="B47" s="837"/>
      <c r="C47" s="841" t="s">
        <v>4</v>
      </c>
      <c r="D47" s="841"/>
      <c r="E47" s="845"/>
      <c r="F47" s="849">
        <v>50.48</v>
      </c>
      <c r="G47" s="853">
        <v>61.33</v>
      </c>
      <c r="H47" s="853">
        <v>67.239999999999995</v>
      </c>
      <c r="I47" s="853">
        <v>76.19</v>
      </c>
      <c r="J47" s="858">
        <v>80.16</v>
      </c>
    </row>
    <row r="48" spans="2:10" ht="57.75" customHeight="1">
      <c r="B48" s="838"/>
      <c r="C48" s="842" t="s">
        <v>11</v>
      </c>
      <c r="D48" s="842"/>
      <c r="E48" s="846"/>
      <c r="F48" s="850">
        <v>5.67</v>
      </c>
      <c r="G48" s="854">
        <v>8.0500000000000007</v>
      </c>
      <c r="H48" s="854">
        <v>7.11</v>
      </c>
      <c r="I48" s="854">
        <v>6.91</v>
      </c>
      <c r="J48" s="859">
        <v>8.9499999999999993</v>
      </c>
    </row>
    <row r="49" spans="2:10" ht="57.75" customHeight="1">
      <c r="B49" s="839"/>
      <c r="C49" s="843" t="s">
        <v>17</v>
      </c>
      <c r="D49" s="843"/>
      <c r="E49" s="847"/>
      <c r="F49" s="851">
        <v>3.39</v>
      </c>
      <c r="G49" s="855">
        <v>9.41</v>
      </c>
      <c r="H49" s="855">
        <v>10.199999999999999</v>
      </c>
      <c r="I49" s="855">
        <v>11.5</v>
      </c>
      <c r="J49" s="860">
        <v>7.66</v>
      </c>
    </row>
    <row r="50" spans="2:10"/>
  </sheetData>
  <sheetProtection algorithmName="SHA-512" hashValue="3bXRagdTmPIFJDu/HU+e5nhy0RY2Ug6biCONhrZABXfX/lg4puDhnuk/t+I6382Ko8V6MliBI5w3CuhJXuUKIQ==" saltValue="5vAuv3DlkPnKxtufWz904A==" spinCount="100000" sheet="1" objects="1" scenarios="1"/>
  <mergeCells count="3">
    <mergeCell ref="C47:E47"/>
    <mergeCell ref="C48:E48"/>
    <mergeCell ref="C49:E49"/>
  </mergeCells>
  <phoneticPr fontId="5"/>
  <printOptions horizontalCentered="1" verticalCentered="1"/>
  <pageMargins left="0" right="0" top="0" bottom="0" header="0" footer="0"/>
  <pageSetup paperSize="8" scale="9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久御山町役場</cp:lastModifiedBy>
  <dcterms:created xsi:type="dcterms:W3CDTF">2026-03-04T08:19:56Z</dcterms:created>
  <dcterms:modified xsi:type="dcterms:W3CDTF">2026-03-10T05:55:17Z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2026-03-10T05:55:17Z</vt:filetime>
  </property>
</Properties>
</file>