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9A8E3BA1-03A9-4A44-9124-7C0A4574CA37}" xr6:coauthVersionLast="47" xr6:coauthVersionMax="47" xr10:uidLastSave="{00000000-0000-0000-0000-000000000000}"/>
  <bookViews>
    <workbookView xWindow="13080" yWindow="645" windowWidth="1393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<sst xmlns="http://schemas.openxmlformats.org/spreadsheetml/2006/main" count="1110" uniqueCount="573">
  <si>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</si>
  <si>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</si>
  <si>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</si>
  <si>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</si>
  <si>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</si>
  <si>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</si>
  <si>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</si>
  <si>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</si>
  <si>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</si>
  <si>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</si>
  <si>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</si>
  <si>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</si>
  <si>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</si>
  <si>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</si>
  <si>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</si>
  <si>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</si>
  <si>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</si>
  <si>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</si>
  <si>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</si>
  <si>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</si>
  <si>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</si>
  <si>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</si>
  <si>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</si>
  <si>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</si>
  <si>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</si>
  <si>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</si>
  <si>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</si>
  <si>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</si>
  <si>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</si>
  <si>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</si>
  <si>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</si>
  <si>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</si>
  <si>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</si>
  <si>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</si>
  <si>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</si>
  <si>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</si>
  <si>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</si>
  <si>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</si>
  <si>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</si>
  <si>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</si>
  <si>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</si>
  <si>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</si>
  <si>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</si>
  <si>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</si>
  <si>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</si>
  <si>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</si>
  <si>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</si>
  <si>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</si>
  <si>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</si>
  <si>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</si>
  <si>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</si>
  <si>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</si>
  <si>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</si>
  <si>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</si>
  <si>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</si>
  <si>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</si>
  <si>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</si>
  <si>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</si>
  <si>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</si>
  <si>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</si>
  <si>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</si>
  <si>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</si>
  <si>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</si>
  <si>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</si>
  <si>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</si>
  <si>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</si>
  <si>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</si>
  <si>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</si>
  <si>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</si>
  <si>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</si>
  <si>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</si>
  <si>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</si>
  <si>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</si>
  <si>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</si>
  <si>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</si>
  <si>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</si>
  <si>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</si>
  <si>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</si>
  <si>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</si>
  <si>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</si>
  <si>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</si>
  <si>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</si>
  <si>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</si>
  <si>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</si>
  <si>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</si>
  <si>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</si>
  <si>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</si>
  <si>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</si>
  <si>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</si>
  <si>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</si>
  <si>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</si>
  <si>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</si>
  <si>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</si>
  <si>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</si>
  <si>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</si>
  <si>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</si>
  <si>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</si>
  <si>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</si>
  <si>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</si>
  <si>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</si>
  <si>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</si>
  <si>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</si>
  <si>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</si>
  <si>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</si>
  <si>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</si>
  <si>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</si>
  <si>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</si>
  <si>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</si>
  <si>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</si>
  <si>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</si>
  <si>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</si>
  <si>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</si>
  <si>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</si>
  <si>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</si>
  <si>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</si>
  <si>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</si>
  <si>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</si>
  <si>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</si>
  <si>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</si>
  <si>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</si>
  <si>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</si>
  <si>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</si>
  <si>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</si>
  <si>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</si>
  <si>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</si>
  <si>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</si>
  <si>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</si>
  <si>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</si>
  <si>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</si>
  <si>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</si>
  <si>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</si>
  <si>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</si>
  <si>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</si>
  <si>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</si>
  <si>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</si>
  <si>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</si>
  <si>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</si>
  <si>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</si>
  <si>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</si>
  <si>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</si>
  <si>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</si>
  <si>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</si>
  <si>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</si>
  <si>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</si>
  <si>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</si>
  <si>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</si>
  <si>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</si>
  <si>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</si>
  <si>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</si>
  <si>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</si>
  <si>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</si>
  <si>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</si>
  <si>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</si>
  <si>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</si>
  <si>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</si>
  <si>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</si>
  <si>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</si>
  <si>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</si>
  <si>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</si>
  <si>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</si>
  <si>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</si>
  <si>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</si>
  <si>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</si>
  <si>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</si>
  <si>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</si>
  <si>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</si>
  <si>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</si>
  <si>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</si>
  <si>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</si>
  <si>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</si>
  <si>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</si>
  <si>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</si>
  <si>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</si>
  <si>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</si>
  <si>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</si>
  <si>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</si>
  <si>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</si>
  <si>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</si>
  <si>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</si>
  <si>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</si>
  <si>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</si>
  <si>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</si>
  <si>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</si>
  <si>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</si>
  <si>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</si>
  <si>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</si>
  <si>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</si>
  <si>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</si>
  <si>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</si>
  <si>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</si>
  <si>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</si>
  <si>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</si>
  <si>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</si>
  <si>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</si>
  <si>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</si>
  <si>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</si>
  <si>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</si>
  <si>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</si>
  <si>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</si>
  <si>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</si>
  <si>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</si>
  <si>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</si>
  <si>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</si>
  <si>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京都府大山崎町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</si>
  <si>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</si>
  <si>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</si>
  <si>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</si>
  <si>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</si>
  <si>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</si>
  <si>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</si>
  <si>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</si>
  <si>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</si>
  <si>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</si>
  <si>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</si>
  <si>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</si>
  <si>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</si>
  <si>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</si>
  <si>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</si>
  <si>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</si>
  <si>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</si>
  <si>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</si>
  <si>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</si>
  <si>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</si>
  <si>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</si>
  <si>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</si>
  <si>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</si>
  <si>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</si>
  <si>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</si>
  <si>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</si>
  <si>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</si>
  <si>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</si>
  <si>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</si>
  <si>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</si>
  <si>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</si>
  <si>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</si>
  <si>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</si>
  <si>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</si>
  <si>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</si>
  <si>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</si>
  <si>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</si>
  <si>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</si>
  <si>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</si>
  <si>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</si>
  <si>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</si>
  <si>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</si>
  <si>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</si>
  <si>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</si>
  <si>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</si>
  <si>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</si>
  <si>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</si>
  <si>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</si>
  <si>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</si>
  <si>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</si>
  <si>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</si>
  <si>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</si>
  <si>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</si>
  <si>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</si>
  <si>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</si>
  <si>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</si>
  <si>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</si>
  <si>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</si>
  <si>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</si>
  <si>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</si>
  <si>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</si>
  <si>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</si>
  <si>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</si>
  <si>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</si>
  <si>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</si>
  <si>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</si>
  <si>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</si>
  <si>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</si>
  <si>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</si>
  <si>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</si>
  <si>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</si>
  <si>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</si>
  <si>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</si>
  <si>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</si>
  <si>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</si>
  <si>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</si>
  <si>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</si>
  <si>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</si>
  <si>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</si>
  <si>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</si>
  <si>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</si>
  <si>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</si>
  <si>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</si>
  <si>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</si>
  <si>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</si>
  <si>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</si>
  <si>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</si>
  <si>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</si>
  <si>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</si>
  <si>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</si>
  <si>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</si>
  <si>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</si>
  <si>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</si>
  <si>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</si>
  <si>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</si>
  <si>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</si>
  <si>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</si>
  <si>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</si>
  <si>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</si>
  <si>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</si>
  <si>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</si>
  <si>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</si>
  <si>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</si>
  <si>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</si>
  <si>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</si>
  <si>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</si>
  <si>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</si>
  <si>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</si>
  <si>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</si>
  <si>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</si>
  <si>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</si>
  <si>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</si>
  <si>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</si>
  <si>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</si>
  <si>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</si>
  <si>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</si>
  <si>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</si>
  <si>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</si>
  <si>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</si>
  <si>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</si>
  <si>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</si>
  <si>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</si>
  <si>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</si>
  <si>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</si>
  <si>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</si>
  <si>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</si>
  <si>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</si>
  <si>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</si>
  <si>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</si>
  <si>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</si>
  <si>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</si>
  <si>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</si>
  <si>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</si>
  <si>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</si>
  <si>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</si>
  <si>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</si>
  <si>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</si>
  <si>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</si>
  <si>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</si>
  <si>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</si>
  <si>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</si>
  <si>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</si>
  <si>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</si>
  <si>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</si>
  <si>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</si>
  <si>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</si>
  <si>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</si>
  <si>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</si>
  <si>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</si>
  <si>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</si>
  <si>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</si>
  <si>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京都府大山崎町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</si>
  <si>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</si>
  <si>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</si>
  <si>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</si>
  <si>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</si>
  <si>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</si>
  <si>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</si>
  <si>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</si>
  <si>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</si>
  <si>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</si>
  <si>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</si>
  <si>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</si>
  <si>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</si>
  <si>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</si>
  <si>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</si>
  <si>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</si>
  <si>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</si>
  <si>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</si>
  <si>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</si>
  <si>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</si>
  <si>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</si>
  <si>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</si>
  <si>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</si>
  <si>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</si>
  <si>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</si>
  <si>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</si>
  <si>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</si>
  <si>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</si>
  <si>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</si>
  <si>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</si>
  <si>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</si>
  <si>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</si>
  <si>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</si>
  <si>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</si>
  <si>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</si>
  <si>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</si>
  <si>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</si>
  <si>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</si>
  <si>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</si>
  <si>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</si>
  <si>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</si>
  <si>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</si>
  <si>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</si>
  <si>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</si>
  <si>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</si>
  <si>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</si>
  <si>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</si>
  <si>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</si>
  <si>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</si>
  <si>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</si>
  <si>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</si>
  <si>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</si>
  <si>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</si>
  <si>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</si>
  <si>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</si>
  <si>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</si>
  <si>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</si>
  <si>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</si>
  <si>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</si>
  <si>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</si>
  <si>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</si>
  <si>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</si>
  <si>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</si>
  <si>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</si>
  <si>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</si>
  <si>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</si>
  <si>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</si>
  <si>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</si>
  <si>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</si>
  <si>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</si>
  <si>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</si>
  <si>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</si>
  <si>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</si>
  <si>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</si>
  <si>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</si>
  <si>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</si>
  <si>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</si>
  <si>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</si>
  <si>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</si>
  <si>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</si>
  <si>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</si>
  <si>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</si>
  <si>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</si>
  <si>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</si>
  <si>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</si>
  <si>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</si>
  <si>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</si>
  <si>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</si>
  <si>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</si>
  <si>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</si>
  <si>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</si>
  <si>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</si>
  <si>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</si>
  <si>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</si>
  <si>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</si>
  <si>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</si>
  <si>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</si>
  <si>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</si>
  <si>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</si>
  <si>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</si>
  <si>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</si>
  <si>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</si>
  <si>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</si>
  <si>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</si>
  <si>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</si>
  <si>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</si>
  <si>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</si>
  <si>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</si>
  <si>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</si>
  <si>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</si>
  <si>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</si>
  <si>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</si>
  <si>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</si>
  <si>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</si>
  <si>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</si>
  <si>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</si>
  <si>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</si>
  <si>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</si>
  <si>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</si>
  <si>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</si>
  <si>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</si>
  <si>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</si>
  <si>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</si>
  <si>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</si>
  <si>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</si>
  <si>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</si>
  <si>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</si>
  <si>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</si>
  <si>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</si>
  <si>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</si>
  <si>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</si>
  <si>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</si>
  <si>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</si>
  <si>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</si>
  <si>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</si>
  <si>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</si>
  <si>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</si>
  <si>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</si>
  <si>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</si>
  <si>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</si>
  <si>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</si>
  <si>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</si>
  <si>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</si>
  <si>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</si>
  <si>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</si>
  <si>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</si>
  <si>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</si>
  <si>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</si>
  <si>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</si>
  <si>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</si>
  <si>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</si>
  <si>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</si>
  <si>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</si>
  <si>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</si>
  <si>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</si>
  <si>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</si>
  <si>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</si>
  <si>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</si>
  <si>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</si>
  <si>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</si>
  <si>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</si>
  <si>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</si>
  <si>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</si>
  <si>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</si>
  <si>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</si>
  <si>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</si>
  <si>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</si>
  <si>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</si>
  <si>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</si>
  <si>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</si>
  <si>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</si>
  <si>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</si>
  <si>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</si>
  <si>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</si>
  <si>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</si>
  <si>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</si>
  <si>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</si>
  <si>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</si>
  <si>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介護保険事業特別会計</t>
  </si>
  <si>
    <t>国民健康保険事業特別会計</t>
  </si>
  <si>
    <t>後期高齢者医療保険事業特別会計</t>
  </si>
  <si>
    <t>その他会計（赤字）</t>
  </si>
  <si>
    <t>その他会計（黒字）</t>
  </si>
  <si>
    <t>R01</t>
    <phoneticPr fontId="5"/>
  </si>
  <si>
    <t>R02</t>
    <phoneticPr fontId="5"/>
  </si>
  <si>
    <t>R03</t>
    <phoneticPr fontId="5"/>
  </si>
  <si>
    <t>R04</t>
    <phoneticPr fontId="5"/>
  </si>
  <si>
    <t>R05</t>
    <phoneticPr fontId="5"/>
  </si>
  <si>
    <t>-</t>
    <phoneticPr fontId="2"/>
  </si>
  <si>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</si>
  <si>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</si>
  <si>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</si>
  <si>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</si>
  <si>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</si>
  <si>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</si>
  <si>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</si>
  <si>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</si>
  <si>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</si>
  <si>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</si>
  <si>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乙訓土地開発公社</t>
  </si>
  <si>
    <t>乙訓勤労者福祉サービスセンター</t>
  </si>
  <si>
    <t>〇</t>
  </si>
  <si>
    <t>公共施設整備基金</t>
    <rPh sb="0" eb="2">
      <t>コウキョウ</t>
    </rPh>
    <rPh sb="2" eb="4">
      <t>シセツ</t>
    </rPh>
    <rPh sb="4" eb="6">
      <t>セイビ</t>
    </rPh>
    <rPh sb="6" eb="8">
      <t>キキン</t>
    </rPh>
    <phoneticPr fontId="5"/>
  </si>
  <si>
    <t>自転車等駐車場基金</t>
    <rPh sb="0" eb="3">
      <t>ジテンシャ</t>
    </rPh>
    <rPh sb="3" eb="4">
      <t>トウ</t>
    </rPh>
    <rPh sb="4" eb="7">
      <t>チュウシャジョウ</t>
    </rPh>
    <rPh sb="7" eb="9">
      <t>キキン</t>
    </rPh>
    <phoneticPr fontId="5"/>
  </si>
  <si>
    <t>社会福祉事業基金</t>
    <rPh sb="0" eb="2">
      <t>シャカイ</t>
    </rPh>
    <rPh sb="2" eb="4">
      <t>フクシ</t>
    </rPh>
    <rPh sb="4" eb="6">
      <t>ジギョウ</t>
    </rPh>
    <rPh sb="6" eb="8">
      <t>キキン</t>
    </rPh>
    <phoneticPr fontId="5"/>
  </si>
  <si>
    <t>緑の保全基金</t>
    <rPh sb="0" eb="1">
      <t>ミドリ</t>
    </rPh>
    <rPh sb="2" eb="4">
      <t>ホゼン</t>
    </rPh>
    <rPh sb="4" eb="6">
      <t>キキン</t>
    </rPh>
    <phoneticPr fontId="5"/>
  </si>
  <si>
    <t>水資源保全基金</t>
    <rPh sb="0" eb="3">
      <t>ミズシゲン</t>
    </rPh>
    <rPh sb="3" eb="5">
      <t>ホゼン</t>
    </rPh>
    <rPh sb="5" eb="7">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</si>
  <si>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</si>
  <si>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</si>
  <si>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</si>
  <si>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30年度から公共下水道事業等の整備財源として都市計画税を課税、また、将来の公債費の負担増に備え減債基金等への積み立てを進めていることで将来負担比率は減少傾向にあり、令和元年度から類似団体より低い水準に転じた。令和3年度以降、基金積立額の増加によりさらに比率は減少し、改善が進んでいる。有形固定資産減価償却率も、近年は、先送りしてきた公共施設の老朽化対策を推進しているため、資産額の増加により改善が進んでいる。今後、さらに有形固定資産減価償却率の改善が見込まれる一方で、地方債残高が増加する要因ともなっている。都市計画税の課税や減債基金等の積立により充当可能財源を確保してきてはいるが、現在予定している大規模事業の実施により、将来負担比率は数年で急激に上昇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</si>
  <si>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</si>
  <si>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</si>
  <si>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</si>
  <si>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</si>
  <si>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</si>
  <si>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</si>
  <si>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から公共下水道事業等の整備財源として都市計画税を課税、また、将来の公債費の負担増に備え減債基金等への積み立てを進めていることで将来負担比率は減少傾向にあり、令和元年度から類似団体より低い水準に転じた。令和3年度以降、基金積立額の増加によりさらに比率は減少し、改善が進んでいる。有形固定資産減価償却率も、近年は、先送りしてきた公共施設の老朽化対策を推進しているため、資産額の増加により改善が進んでいる。今後、さらに有形固定資産減価償却率の改善が見込まれる一方で、地方債残高が増加する要因ともなっている。都市計画税の課税や減債基金等の積立により充当可能財源を確保してきてはいるが、現在予定している大規模事業の実施により、将来負担比率は数年で急激に上昇する見込みであり、実質公債費比率についても償還のピーク時には上昇する見込みである。</t>
    <rPh sb="338" eb="340">
      <t>ジッシツ</t>
    </rPh>
    <rPh sb="340" eb="343">
      <t>コウサイヒ</t>
    </rPh>
    <rPh sb="343" eb="345">
      <t>ヒリツ</t>
    </rPh>
    <rPh sb="350" eb="352">
      <t>ショウカン</t>
    </rPh>
    <rPh sb="356" eb="357">
      <t>ジ</t>
    </rPh>
    <rPh sb="359" eb="361">
      <t>ジョウショウ</t>
    </rPh>
    <rPh sb="363" eb="36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</si>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</sst>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11D1C65-5ADE-4BE0-A121-7C853B2494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2693-4CA0-A0D5-83F346101D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28966</c:v>
                </c:pt>
                <c:pt idx="1">
                  <c:v>31962</c:v>
                </c:pt>
                <c:pt idx="2">
                  <c:v>33362</c:v>
                </c:pt>
                <c:pt idx="3">
                  <c:v>47976</c:v>
                </c:pt>
                <c:pt idx="4">
                  <c:v>53853</c:v>
                </c:pt>
              </c:numCache>
            </c:numRef>
          </c:val>
          <c:smooth val="0"/>
          <c:extLst>
            <c:ext xmlns:c16="http://schemas.microsoft.com/office/drawing/2014/chart" uri="{C3380CC4-5D6E-409C-BE32-E72D297353CC}">
              <c16:uniqueId val="{00000001-2693-4CA0-A0D5-83F346101D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4.21</c:v>
                </c:pt>
                <c:pt idx="1">
                  <c:v>3.23</c:v>
                </c:pt>
                <c:pt idx="2">
                  <c:v>2.79</c:v>
                </c:pt>
                <c:pt idx="3">
                  <c:v>4.93</c:v>
                </c:pt>
                <c:pt idx="4">
                  <c:v>3.45</c:v>
                </c:pt>
              </c:numCache>
            </c:numRef>
          </c:val>
          <c:extLst>
            <c:ext xmlns:c16="http://schemas.microsoft.com/office/drawing/2014/chart" uri="{C3380CC4-5D6E-409C-BE32-E72D297353CC}">
              <c16:uniqueId val="{00000000-8617-4DD2-8FED-50A8A151E9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9.49</c:v>
                </c:pt>
                <c:pt idx="1">
                  <c:v>10.37</c:v>
                </c:pt>
                <c:pt idx="2">
                  <c:v>13.75</c:v>
                </c:pt>
                <c:pt idx="3">
                  <c:v>20.12</c:v>
                </c:pt>
                <c:pt idx="4">
                  <c:v>24.19</c:v>
                </c:pt>
              </c:numCache>
            </c:numRef>
          </c:val>
          <c:extLst>
            <c:ext xmlns:c16="http://schemas.microsoft.com/office/drawing/2014/chart" uri="{C3380CC4-5D6E-409C-BE32-E72D297353CC}">
              <c16:uniqueId val="{00000001-8617-4DD2-8FED-50A8A151E9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0.49</c:v>
                </c:pt>
                <c:pt idx="1">
                  <c:v>0.62</c:v>
                </c:pt>
                <c:pt idx="2">
                  <c:v>4.1100000000000003</c:v>
                </c:pt>
                <c:pt idx="3">
                  <c:v>8.56</c:v>
                </c:pt>
                <c:pt idx="4">
                  <c:v>3.4</c:v>
                </c:pt>
              </c:numCache>
            </c:numRef>
          </c:val>
          <c:smooth val="0"/>
          <c:extLst>
            <c:ext xmlns:c16="http://schemas.microsoft.com/office/drawing/2014/chart" uri="{C3380CC4-5D6E-409C-BE32-E72D297353CC}">
              <c16:uniqueId val="{00000002-8617-4DD2-8FED-50A8A151E9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0.19</c:v>
                </c:pt>
                <c:pt idx="2">
                  <c:v>#N/A</c:v>
                </c:pt>
                <c:pt idx="3">
                  <c:v>0.5</c:v>
                </c:pt>
                <c:pt idx="4">
                  <c:v>#N/A</c:v>
                </c:pt>
                <c:pt idx="5">
                  <c:v>1</c:v>
                </c:pt>
                <c:pt idx="6">
                  <c:v>#N/A</c:v>
                </c:pt>
                <c:pt idx="7">
                  <c:v>2.56</c:v>
                </c:pt>
                <c:pt idx="8">
                  <c:v>0</c:v>
                </c:pt>
                <c:pt idx="9">
                  <c:v>0</c:v>
                </c:pt>
              </c:numCache>
            </c:numRef>
          </c:val>
          <c:extLst>
            <c:ext xmlns:c16="http://schemas.microsoft.com/office/drawing/2014/chart" uri="{C3380CC4-5D6E-409C-BE32-E72D297353CC}">
              <c16:uniqueId val="{00000000-AC11-4692-B9B1-138B4ED534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11-4692-B9B1-138B4ED534E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11-4692-B9B1-138B4ED534E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11-4692-B9B1-138B4ED534E7}"/>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0.23</c:v>
                </c:pt>
                <c:pt idx="4">
                  <c:v>#N/A</c:v>
                </c:pt>
                <c:pt idx="5">
                  <c:v>0.2</c:v>
                </c:pt>
                <c:pt idx="6">
                  <c:v>#N/A</c:v>
                </c:pt>
                <c:pt idx="7">
                  <c:v>0.25</c:v>
                </c:pt>
                <c:pt idx="8">
                  <c:v>#N/A</c:v>
                </c:pt>
                <c:pt idx="9">
                  <c:v>0.23</c:v>
                </c:pt>
              </c:numCache>
            </c:numRef>
          </c:val>
          <c:extLst>
            <c:ext xmlns:c16="http://schemas.microsoft.com/office/drawing/2014/chart" uri="{C3380CC4-5D6E-409C-BE32-E72D297353CC}">
              <c16:uniqueId val="{00000004-AC11-4692-B9B1-138B4ED534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2.5</c:v>
                </c:pt>
                <c:pt idx="2">
                  <c:v>#N/A</c:v>
                </c:pt>
                <c:pt idx="3">
                  <c:v>2.87</c:v>
                </c:pt>
                <c:pt idx="4">
                  <c:v>#N/A</c:v>
                </c:pt>
                <c:pt idx="5">
                  <c:v>3.09</c:v>
                </c:pt>
                <c:pt idx="6">
                  <c:v>#N/A</c:v>
                </c:pt>
                <c:pt idx="7">
                  <c:v>1.8</c:v>
                </c:pt>
                <c:pt idx="8">
                  <c:v>#N/A</c:v>
                </c:pt>
                <c:pt idx="9">
                  <c:v>1.57</c:v>
                </c:pt>
              </c:numCache>
            </c:numRef>
          </c:val>
          <c:extLst>
            <c:ext xmlns:c16="http://schemas.microsoft.com/office/drawing/2014/chart" uri="{C3380CC4-5D6E-409C-BE32-E72D297353CC}">
              <c16:uniqueId val="{00000005-AC11-4692-B9B1-138B4ED534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1.42</c:v>
                </c:pt>
                <c:pt idx="4">
                  <c:v>#N/A</c:v>
                </c:pt>
                <c:pt idx="5">
                  <c:v>1.45</c:v>
                </c:pt>
                <c:pt idx="6">
                  <c:v>#N/A</c:v>
                </c:pt>
                <c:pt idx="7">
                  <c:v>1.36</c:v>
                </c:pt>
                <c:pt idx="8">
                  <c:v>#N/A</c:v>
                </c:pt>
                <c:pt idx="9">
                  <c:v>1.64</c:v>
                </c:pt>
              </c:numCache>
            </c:numRef>
          </c:val>
          <c:extLst>
            <c:ext xmlns:c16="http://schemas.microsoft.com/office/drawing/2014/chart" uri="{C3380CC4-5D6E-409C-BE32-E72D297353CC}">
              <c16:uniqueId val="{00000006-AC11-4692-B9B1-138B4ED534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c:v>
                </c:pt>
              </c:numCache>
            </c:numRef>
          </c:val>
          <c:extLst>
            <c:ext xmlns:c16="http://schemas.microsoft.com/office/drawing/2014/chart" uri="{C3380CC4-5D6E-409C-BE32-E72D297353CC}">
              <c16:uniqueId val="{00000007-AC11-4692-B9B1-138B4ED534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c:v>
                </c:pt>
                <c:pt idx="2">
                  <c:v>#N/A</c:v>
                </c:pt>
                <c:pt idx="3">
                  <c:v>3.22</c:v>
                </c:pt>
                <c:pt idx="4">
                  <c:v>#N/A</c:v>
                </c:pt>
                <c:pt idx="5">
                  <c:v>2.78</c:v>
                </c:pt>
                <c:pt idx="6">
                  <c:v>#N/A</c:v>
                </c:pt>
                <c:pt idx="7">
                  <c:v>4.93</c:v>
                </c:pt>
                <c:pt idx="8">
                  <c:v>#N/A</c:v>
                </c:pt>
                <c:pt idx="9">
                  <c:v>3.45</c:v>
                </c:pt>
              </c:numCache>
            </c:numRef>
          </c:val>
          <c:extLst>
            <c:ext xmlns:c16="http://schemas.microsoft.com/office/drawing/2014/chart" uri="{C3380CC4-5D6E-409C-BE32-E72D297353CC}">
              <c16:uniqueId val="{00000008-AC11-4692-B9B1-138B4ED534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11.15</c:v>
                </c:pt>
                <c:pt idx="2">
                  <c:v>#N/A</c:v>
                </c:pt>
                <c:pt idx="3">
                  <c:v>10.95</c:v>
                </c:pt>
                <c:pt idx="4">
                  <c:v>#N/A</c:v>
                </c:pt>
                <c:pt idx="5">
                  <c:v>10.25</c:v>
                </c:pt>
                <c:pt idx="6">
                  <c:v>#N/A</c:v>
                </c:pt>
                <c:pt idx="7">
                  <c:v>10.01</c:v>
                </c:pt>
                <c:pt idx="8">
                  <c:v>#N/A</c:v>
                </c:pt>
                <c:pt idx="9">
                  <c:v>9.74</c:v>
                </c:pt>
              </c:numCache>
            </c:numRef>
          </c:val>
          <c:extLst>
            <c:ext xmlns:c16="http://schemas.microsoft.com/office/drawing/2014/chart" uri="{C3380CC4-5D6E-409C-BE32-E72D297353CC}">
              <c16:uniqueId val="{00000009-AC11-4692-B9B1-138B4ED534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507</c:v>
                </c:pt>
                <c:pt idx="8">
                  <c:v>530</c:v>
                </c:pt>
                <c:pt idx="11">
                  <c:v>555</c:v>
                </c:pt>
                <c:pt idx="14">
                  <c:v>537</c:v>
                </c:pt>
              </c:numCache>
            </c:numRef>
          </c:val>
          <c:extLst>
            <c:ext xmlns:c16="http://schemas.microsoft.com/office/drawing/2014/chart" uri="{C3380CC4-5D6E-409C-BE32-E72D297353CC}">
              <c16:uniqueId val="{00000000-8F10-4D51-ACD8-3B6E22D70E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10-4D51-ACD8-3B6E22D70E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8F10-4D51-ACD8-3B6E22D70E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68</c:v>
                </c:pt>
                <c:pt idx="6">
                  <c:v>73</c:v>
                </c:pt>
                <c:pt idx="9">
                  <c:v>57</c:v>
                </c:pt>
                <c:pt idx="12">
                  <c:v>58</c:v>
                </c:pt>
              </c:numCache>
            </c:numRef>
          </c:val>
          <c:extLst>
            <c:ext xmlns:c16="http://schemas.microsoft.com/office/drawing/2014/chart" uri="{C3380CC4-5D6E-409C-BE32-E72D297353CC}">
              <c16:uniqueId val="{00000003-8F10-4D51-ACD8-3B6E22D70E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c:v>
                </c:pt>
                <c:pt idx="3">
                  <c:v>63</c:v>
                </c:pt>
                <c:pt idx="6">
                  <c:v>67</c:v>
                </c:pt>
                <c:pt idx="9">
                  <c:v>88</c:v>
                </c:pt>
                <c:pt idx="12">
                  <c:v>109</c:v>
                </c:pt>
              </c:numCache>
            </c:numRef>
          </c:val>
          <c:extLst>
            <c:ext xmlns:c16="http://schemas.microsoft.com/office/drawing/2014/chart" uri="{C3380CC4-5D6E-409C-BE32-E72D297353CC}">
              <c16:uniqueId val="{00000004-8F10-4D51-ACD8-3B6E22D70E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10-4D51-ACD8-3B6E22D70E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10-4D51-ACD8-3B6E22D70E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525</c:v>
                </c:pt>
                <c:pt idx="3">
                  <c:v>518</c:v>
                </c:pt>
                <c:pt idx="6">
                  <c:v>536</c:v>
                </c:pt>
                <c:pt idx="9">
                  <c:v>562</c:v>
                </c:pt>
                <c:pt idx="12">
                  <c:v>639</c:v>
                </c:pt>
              </c:numCache>
            </c:numRef>
          </c:val>
          <c:extLst>
            <c:ext xmlns:c16="http://schemas.microsoft.com/office/drawing/2014/chart" uri="{C3380CC4-5D6E-409C-BE32-E72D297353CC}">
              <c16:uniqueId val="{00000007-8F10-4D51-ACD8-3B6E22D70E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c:v>
                </c:pt>
                <c:pt idx="2">
                  <c:v>#N/A</c:v>
                </c:pt>
                <c:pt idx="3">
                  <c:v>#N/A</c:v>
                </c:pt>
                <c:pt idx="4">
                  <c:v>143</c:v>
                </c:pt>
                <c:pt idx="5">
                  <c:v>#N/A</c:v>
                </c:pt>
                <c:pt idx="6">
                  <c:v>#N/A</c:v>
                </c:pt>
                <c:pt idx="7">
                  <c:v>147</c:v>
                </c:pt>
                <c:pt idx="8">
                  <c:v>#N/A</c:v>
                </c:pt>
                <c:pt idx="9">
                  <c:v>#N/A</c:v>
                </c:pt>
                <c:pt idx="10">
                  <c:v>153</c:v>
                </c:pt>
                <c:pt idx="11">
                  <c:v>#N/A</c:v>
                </c:pt>
                <c:pt idx="12">
                  <c:v>#N/A</c:v>
                </c:pt>
                <c:pt idx="13">
                  <c:v>270</c:v>
                </c:pt>
                <c:pt idx="14">
                  <c:v>#N/A</c:v>
                </c:pt>
              </c:numCache>
            </c:numRef>
          </c:val>
          <c:smooth val="0"/>
          <c:extLst>
            <c:ext xmlns:c16="http://schemas.microsoft.com/office/drawing/2014/chart" uri="{C3380CC4-5D6E-409C-BE32-E72D297353CC}">
              <c16:uniqueId val="{00000008-8F10-4D51-ACD8-3B6E22D70E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6438</c:v>
                </c:pt>
                <c:pt idx="5">
                  <c:v>6474</c:v>
                </c:pt>
                <c:pt idx="8">
                  <c:v>6460</c:v>
                </c:pt>
                <c:pt idx="11">
                  <c:v>6154</c:v>
                </c:pt>
                <c:pt idx="14">
                  <c:v>5799</c:v>
                </c:pt>
              </c:numCache>
            </c:numRef>
          </c:val>
          <c:extLst>
            <c:ext xmlns:c16="http://schemas.microsoft.com/office/drawing/2014/chart" uri="{C3380CC4-5D6E-409C-BE32-E72D297353CC}">
              <c16:uniqueId val="{00000000-6587-4BEF-91FF-5979529203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1061</c:v>
                </c:pt>
                <c:pt idx="5">
                  <c:v>1125</c:v>
                </c:pt>
                <c:pt idx="8">
                  <c:v>1160</c:v>
                </c:pt>
                <c:pt idx="11">
                  <c:v>1148</c:v>
                </c:pt>
                <c:pt idx="14">
                  <c:v>1108</c:v>
                </c:pt>
              </c:numCache>
            </c:numRef>
          </c:val>
          <c:extLst>
            <c:ext xmlns:c16="http://schemas.microsoft.com/office/drawing/2014/chart" uri="{C3380CC4-5D6E-409C-BE32-E72D297353CC}">
              <c16:uniqueId val="{00000001-6587-4BEF-91FF-5979529203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1173</c:v>
                </c:pt>
                <c:pt idx="5">
                  <c:v>1247</c:v>
                </c:pt>
                <c:pt idx="8">
                  <c:v>2133</c:v>
                </c:pt>
                <c:pt idx="11">
                  <c:v>2578</c:v>
                </c:pt>
                <c:pt idx="14">
                  <c:v>3044</c:v>
                </c:pt>
              </c:numCache>
            </c:numRef>
          </c:val>
          <c:extLst>
            <c:ext xmlns:c16="http://schemas.microsoft.com/office/drawing/2014/chart" uri="{C3380CC4-5D6E-409C-BE32-E72D297353CC}">
              <c16:uniqueId val="{00000002-6587-4BEF-91FF-5979529203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87-4BEF-91FF-5979529203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87-4BEF-91FF-5979529203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87-4BEF-91FF-5979529203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893</c:v>
                </c:pt>
                <c:pt idx="3">
                  <c:v>875</c:v>
                </c:pt>
                <c:pt idx="6">
                  <c:v>827</c:v>
                </c:pt>
                <c:pt idx="9">
                  <c:v>761</c:v>
                </c:pt>
                <c:pt idx="12">
                  <c:v>727</c:v>
                </c:pt>
              </c:numCache>
            </c:numRef>
          </c:val>
          <c:extLst>
            <c:ext xmlns:c16="http://schemas.microsoft.com/office/drawing/2014/chart" uri="{C3380CC4-5D6E-409C-BE32-E72D297353CC}">
              <c16:uniqueId val="{00000006-6587-4BEF-91FF-5979529203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502</c:v>
                </c:pt>
                <c:pt idx="3">
                  <c:v>479</c:v>
                </c:pt>
                <c:pt idx="6">
                  <c:v>481</c:v>
                </c:pt>
                <c:pt idx="9">
                  <c:v>439</c:v>
                </c:pt>
                <c:pt idx="12">
                  <c:v>389</c:v>
                </c:pt>
              </c:numCache>
            </c:numRef>
          </c:val>
          <c:extLst>
            <c:ext xmlns:c16="http://schemas.microsoft.com/office/drawing/2014/chart" uri="{C3380CC4-5D6E-409C-BE32-E72D297353CC}">
              <c16:uniqueId val="{00000007-6587-4BEF-91FF-5979529203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1219</c:v>
                </c:pt>
                <c:pt idx="3">
                  <c:v>1233</c:v>
                </c:pt>
                <c:pt idx="6">
                  <c:v>1235</c:v>
                </c:pt>
                <c:pt idx="9">
                  <c:v>1258</c:v>
                </c:pt>
                <c:pt idx="12">
                  <c:v>1436</c:v>
                </c:pt>
              </c:numCache>
            </c:numRef>
          </c:val>
          <c:extLst>
            <c:ext xmlns:c16="http://schemas.microsoft.com/office/drawing/2014/chart" uri="{C3380CC4-5D6E-409C-BE32-E72D297353CC}">
              <c16:uniqueId val="{00000008-6587-4BEF-91FF-5979529203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c:v>
                </c:pt>
                <c:pt idx="3">
                  <c:v>7</c:v>
                </c:pt>
                <c:pt idx="6">
                  <c:v>6</c:v>
                </c:pt>
                <c:pt idx="9">
                  <c:v>33</c:v>
                </c:pt>
                <c:pt idx="12">
                  <c:v>55</c:v>
                </c:pt>
              </c:numCache>
            </c:numRef>
          </c:val>
          <c:extLst>
            <c:ext xmlns:c16="http://schemas.microsoft.com/office/drawing/2014/chart" uri="{C3380CC4-5D6E-409C-BE32-E72D297353CC}">
              <c16:uniqueId val="{00000009-6587-4BEF-91FF-5979529203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6390</c:v>
                </c:pt>
                <c:pt idx="3">
                  <c:v>6522</c:v>
                </c:pt>
                <c:pt idx="6">
                  <c:v>6714</c:v>
                </c:pt>
                <c:pt idx="9">
                  <c:v>6838</c:v>
                </c:pt>
                <c:pt idx="12">
                  <c:v>6887</c:v>
                </c:pt>
              </c:numCache>
            </c:numRef>
          </c:val>
          <c:extLst>
            <c:ext xmlns:c16="http://schemas.microsoft.com/office/drawing/2014/chart" uri="{C3380CC4-5D6E-409C-BE32-E72D297353CC}">
              <c16:uniqueId val="{0000000A-6587-4BEF-91FF-5979529203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340</c:v>
                </c:pt>
                <c:pt idx="2">
                  <c:v>#N/A</c:v>
                </c:pt>
                <c:pt idx="3">
                  <c:v>#N/A</c:v>
                </c:pt>
                <c:pt idx="4">
                  <c:v>271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87-4BEF-91FF-5979529203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622</c:v>
                </c:pt>
                <c:pt idx="1">
                  <c:v>912</c:v>
                </c:pt>
                <c:pt idx="2">
                  <c:v>1133</c:v>
                </c:pt>
              </c:numCache>
            </c:numRef>
          </c:val>
          <c:extLst>
            <c:ext xmlns:c16="http://schemas.microsoft.com/office/drawing/2014/chart" uri="{C3380CC4-5D6E-409C-BE32-E72D297353CC}">
              <c16:uniqueId val="{00000000-E78D-463A-A21B-B6FE8DA257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1123</c:v>
                </c:pt>
                <c:pt idx="1">
                  <c:v>1206</c:v>
                </c:pt>
                <c:pt idx="2">
                  <c:v>1447</c:v>
                </c:pt>
              </c:numCache>
            </c:numRef>
          </c:val>
          <c:extLst>
            <c:ext xmlns:c16="http://schemas.microsoft.com/office/drawing/2014/chart" uri="{C3380CC4-5D6E-409C-BE32-E72D297353CC}">
              <c16:uniqueId val="{00000001-E78D-463A-A21B-B6FE8DA257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169</c:v>
                </c:pt>
                <c:pt idx="1">
                  <c:v>176</c:v>
                </c:pt>
                <c:pt idx="2">
                  <c:v>183</c:v>
                </c:pt>
              </c:numCache>
            </c:numRef>
          </c:val>
          <c:extLst>
            <c:ext xmlns:c16="http://schemas.microsoft.com/office/drawing/2014/chart" uri="{C3380CC4-5D6E-409C-BE32-E72D297353CC}">
              <c16:uniqueId val="{00000002-E78D-463A-A21B-B6FE8DA257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{251AE259-CB34-4397-BFC2-5C30A5041082}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E99-4EAD-9F2A-4EBD343E7C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{71AAF4E1-5B69-4410-BCF6-27A849CB708E}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99-4EAD-9F2A-4EBD343E7C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{E8C2E4CE-9313-4395-A7E5-89E7B2912AC8}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99-4EAD-9F2A-4EBD343E7C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{A5F987D0-163E-4E62-BD58-DBB531014902}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99-4EAD-9F2A-4EBD343E7C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{7A3DBBB5-FFA0-4ED1-A0CC-8F5783478455}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99-4EAD-9F2A-4EBD343E7C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{A9ECD95D-56B9-41D7-A8CE-EE475251E8B9}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E99-4EAD-9F2A-4EBD343E7C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{704EE691-C82D-43F7-BF49-488699CB4CAF}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E99-4EAD-9F2A-4EBD343E7C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{3D26450D-71C6-44DE-B02B-039836FF5CCD}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E99-4EAD-9F2A-4EBD343E7C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{C51F5B90-8F20-49F6-BDF1-122F5A8CD2D5}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E99-4EAD-9F2A-4EBD343E7C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64.099999999999994</c:v>
                </c:pt>
                <c:pt idx="16">
                  <c:v>62.6</c:v>
                </c:pt>
                <c:pt idx="24">
                  <c:v>62.8</c:v>
                </c:pt>
                <c:pt idx="32">
                  <c:v>62.2</c:v>
                </c:pt>
              </c:numCache>
            </c:numRef>
          </c:xVal>
          <c:yVal>
            <c:numRef>
              <c:f>公会計指標分析・財政指標組合せ分析表!$BP$51:$DC$51</c:f>
              <c:numCache>
                <c:formatCode>#,##0.0;"▲ "#,##0.0</c:formatCode>
                <c:ptCount val="40"/>
                <c:pt idx="0">
                  <c:v>9.6999999999999993</c:v>
                </c:pt>
                <c:pt idx="8">
                  <c:v>7.3</c:v>
                </c:pt>
              </c:numCache>
            </c:numRef>
          </c:yVal>
          <c:smooth val="0"/>
          <c:extLst>
            <c:ext xmlns:c16="http://schemas.microsoft.com/office/drawing/2014/chart" uri="{C3380CC4-5D6E-409C-BE32-E72D297353CC}">
              <c16:uniqueId val="{00000009-5E99-4EAD-9F2A-4EBD343E7C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{2FEC3646-D362-4A25-9D59-A20C430C2677}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E99-4EAD-9F2A-4EBD343E7C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{14CE572F-C279-4683-8E61-2D4B5F908039}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99-4EAD-9F2A-4EBD343E7C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{314EC955-4D41-4FB1-9457-8CA378F27F32}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99-4EAD-9F2A-4EBD343E7C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{3EA4C94C-A4BF-481D-B1F9-BAF13F8A4C20}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99-4EAD-9F2A-4EBD343E7C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{A9F400B5-71AB-479B-928E-9451879FA5B4}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99-4EAD-9F2A-4EBD343E7C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{3ED4507F-722E-46E6-9300-EFFE1CE76410}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E99-4EAD-9F2A-4EBD343E7C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{0E7A81B6-374E-4255-8600-CCE8298DA20F}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E99-4EAD-9F2A-4EBD343E7C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{096CFAA0-F4EC-44D9-807C-D91EF3E88E4E}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E99-4EAD-9F2A-4EBD343E7C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{7BC41913-42ED-40C6-AA65-7C13F80F3CA1}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E99-4EAD-9F2A-4EBD343E7C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E99-4EAD-9F2A-4EBD343E7C81}"/>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{E9E67028-50C3-42FC-B45E-40F614A793F9}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C55-4B8B-91F8-712E22BA48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{6570C694-64B1-401F-8732-D5CA3B26210A}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55-4B8B-91F8-712E22BA48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{C493A617-869C-4F65-9BF5-35BC3A40F04E}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55-4B8B-91F8-712E22BA48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{19A776B2-322F-4CDE-BBD5-4ED4065675FF}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55-4B8B-91F8-712E22BA48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{779F8121-FDEF-4BBB-AD95-B932434DC886}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55-4B8B-91F8-712E22BA48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{B719991C-57B0-4494-8DFE-8F3ABEE467E1}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C55-4B8B-91F8-712E22BA48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{6951A114-21A2-4C97-AE6F-94A7CF85C0E9}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C55-4B8B-91F8-712E22BA48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{BFC45438-2D01-44B4-9B22-FA0FCDB7C34E}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C55-4B8B-91F8-712E22BA48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{44ABC3B4-DB45-4566-9D8B-32023128EBA5}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C55-4B8B-91F8-712E22BA48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3.7</c:v>
                </c:pt>
                <c:pt idx="16">
                  <c:v>3.9</c:v>
                </c:pt>
                <c:pt idx="24">
                  <c:v>3.7</c:v>
                </c:pt>
                <c:pt idx="32">
                  <c:v>4.5</c:v>
                </c:pt>
              </c:numCache>
            </c:numRef>
          </c:xVal>
          <c:yVal>
            <c:numRef>
              <c:f>公会計指標分析・財政指標組合せ分析表!$BP$73:$DC$73</c:f>
              <c:numCache>
                <c:formatCode>#,##0.0;"▲ "#,##0.0</c:formatCode>
                <c:ptCount val="40"/>
                <c:pt idx="0">
                  <c:v>9.6999999999999993</c:v>
                </c:pt>
                <c:pt idx="8">
                  <c:v>7.3</c:v>
                </c:pt>
              </c:numCache>
            </c:numRef>
          </c:yVal>
          <c:smooth val="0"/>
          <c:extLst>
            <c:ext xmlns:c16="http://schemas.microsoft.com/office/drawing/2014/chart" uri="{C3380CC4-5D6E-409C-BE32-E72D297353CC}">
              <c16:uniqueId val="{00000009-CC55-4B8B-91F8-712E22BA48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{93E31B47-92D7-467B-9FD0-852075B9AB6B}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C55-4B8B-91F8-712E22BA48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{EB37E509-D2A0-42B6-BCFC-19381D569BAC}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55-4B8B-91F8-712E22BA48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{E8E98B93-538F-4079-9FB0-AB650713BA88}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55-4B8B-91F8-712E22BA48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{3E37C33A-42E0-4AA2-815E-632765BBCCB0}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55-4B8B-91F8-712E22BA48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{9F103D92-0A6A-44B5-868C-A37E47D223D1}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55-4B8B-91F8-712E22BA48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{9A7ECE1E-F548-43E9-AF79-C3DBC8096F75}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C55-4B8B-91F8-712E22BA48AA}"/>
                </c:ext>
              </c:extLst>
            </c:dLbl>
            <c:dLbl>
              <c:idx val="16"/>
              <c:layout>
                <c:manualLayout>
                  <c:x val="0"/>
                  <c:y val="-1.892072577225809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{944C6273-3B8A-4BA1-8352-C63A41F9B1AC}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C55-4B8B-91F8-712E22BA48AA}"/>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{113D9168-3552-4733-AC3F-C7AA906E8950}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C55-4B8B-91F8-712E22BA48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{F18D99F8-1BDB-4395-9A9D-750D216B357C}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C55-4B8B-91F8-712E22BA48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C55-4B8B-91F8-712E22BA48AA}"/>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年度における元利償還金の主な増加要因としては、町立学校（小学校・中学校）給食棟改修工事及び町立体育館改修工事の元金償還の開始による。　　　　　　　　　　　　　　　　　　　　　　　　　　　　　　　　　</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本町においては、現在、満期一括償還地方債の借入を行なっていないため、該当無し。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将来負担額のうち債務負担行為に基づく支出予定額については、乙訓土地開発公社における土地用地の取得により令和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年度においても増加している。　</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等に係る地方債の現在高は、厳しい財政状況の中で先送りされてきた都市基盤整備、防災対策や公共施設の老朽化対策を推進したことに伴い増加しており、公営企業債等繰入見込額についても増加傾向にある。一般会計等に係る地方債の現在高のうち、後年度に元利償還金相当額の全額が交付税措置される臨時財政対策債が約</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割近くを占めているが、都市基盤整備や老朽公共施設の更新・長寿命化の進捗等により地方債残高の増加が見込まれるため、交付税措置のある有利な起債の活用に努めていく。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年度以降、減債基金への積立を続けたことにより、充当可能基金が増加傾向にある。また、平成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年度から都市計画税を課税したことにより、充当可能特定歳入が増となり、将来負担比率の分子は大幅な減少傾向にある。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充当可能財源が将来負担額を上回る状況となっており、基準財政需要額算入見込額は減少傾向である。今後の見通しとしては、充当可能財源等の減少及び将来負担の増加が見込まれているため、公共施設マネジメントの取組みを推進するなど、計画的な財政運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万円の積立を行ったことにより、減債基金残高が増となったことによる。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万円の積立を行ったことによる。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近年、今後の公債費の増加に備え減債基金への積み立てを行ったことにより基金残高が増加しているが、それでもなお、財政調整基金、減債基金、その他特定目的基金を合計した基金残高の人口一人当たりの金額は、類似団体平均と比較すると依然として少ない状態が続い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年度末時点）。今後も、行革、経費節減等により積み立てを捻出し、後年度の負担に備える。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・公共施設整備基金：本町が行う公共施設の整備事業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・社会福祉事業基金：本町が行う社会福祉事業推進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・自転車等駐車場基金：本町が設置する自転車等駐車場の施設で公共の用に供するものを整備及び修繕する事業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・緑の保全基金：本町域における天王山周辺等の緑を保全するための、森林整備や緑道等の整備事業推進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・水資源保全基金：本町域における地下水等の水資源を保全するために行う地下水の涵養に関する事業及び地下水の合理的な利用に関する事業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・公共施設整備基金：公園等整備負担金や天王山環境保全寄付金を基金の財源として積み立てを行っているが、基金の財源よりも公共施設整備事業の執行状況が少額であるため、増加傾向にある。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転車等駐車場基金：町営自転車等駐車場施設の突発的な修繕や改修等に備えるため、基金の財源である自転車等駐輪場使用料から積み立てを捻出しており、この間、増加傾向にあったが、新型コロナウイルス感染症の拡大に伴い利用者が減少したことによ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年度以降、積み立てを行っていない。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・都市計画事業基金：平成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年度から都市計画税の課税を行っており、使途明確化のために都市計画事業基金を設置。都市計画事業または土地区画整理事業の経費に対して充当を予定。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・緑の保全基金：近年多発する台風等の災害復旧経費に充当することで今後も基金残高の減少が想定されるため、後年度の負担に備えるため、適切に積み立て、及び取り崩しを行う。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景気の変動による法人関係税等の変動</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人口増加による市町村民税の増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・公共施設やインフラ施設などの老朽化対策の実施に伴い、今後公債費が増加していくことが見込まれるため、減債基金へ積み立てを行っている。令和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万円の積立を行った。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一定額の基金残高を確保しているものの、今後も公債費が増加すると見込まれるため、財政調整基金の基金残高及び今後の方針を勘案しながら、決算剰余金を適切に積み立て、及び取り崩しを行う。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F8BD0B-515F-46CF-9CA2-B0BBC440A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87A56B-592E-4E3C-8541-87669379D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1CA7C6DE-CE2D-49E6-B845-8767596E639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7D09B4E-6DF9-4728-965D-F0F38F45CCD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409751F-0299-4F24-98CE-FFFB729FCDE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21AF2B1-1488-4537-8C35-6AE7EE106E9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4C7355D-9A22-4B3B-9423-E951AB7167C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E63803C-D263-4D04-9674-022C763FFEB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B13B841-A3A9-45C1-91DD-20E387C99F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5BAA736-3B04-4195-9A31-16BB955A37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F290DBB-1008-4CF9-88F5-F1DCE1505E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AACF841-70DF-4DDA-B52E-D0603A4BA8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64EC104-E36B-4D39-8CCA-B46B322167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68086E9-47DD-4640-91AA-BBCA1BC749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A4F876F2-008D-411C-8E08-6E6FA99C0AB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104A56C-FB23-4F4A-BD96-AD6B57947F0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2A13A1B5-9209-4A79-B3B7-0E922AF7449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D11FE97-EB6A-48D5-853C-E72E9C06DC3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33F2FFE-1690-4042-84F6-8796217B755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2C306D6-1700-4924-B6DC-23F6DEB66BF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7E07414-2BEE-476F-8596-E1789513A3B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84E9A1B-771D-4AE6-ABD0-6E4C853DCA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A4B7B543-386A-41FC-9409-395BBE4304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67077E22-B152-4B7D-AC68-44EC5F68BCF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1946159-19B5-4B3B-976A-C2271C0C5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3F8536D-2636-4D21-97DE-7C938826A0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93EE5E83-E972-48F9-BCE7-79815A927E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FFC392B-59C0-409B-BB2D-29D8BADF62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AA3E3E2-EB91-44D8-9029-938D31DAD0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70F3D21-DA52-4105-B9BE-CBF0B499D57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234CC5B-CF25-4D37-969B-A76458202E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91CD41A-FF94-4AD5-B7B6-338E2C8E3B6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11980F2C-6D39-4423-B4F9-7816C98E788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81AC9D7-1457-4998-9E31-EF4BB0664DF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A748D2F-A16C-402E-B495-7C1699D54A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D275466-41FF-402C-ACDF-45D7DCCA9E0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8FE43EE-5263-47A4-82DF-4F684DCC3B2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9C45550-7EBF-4C88-83E1-89F13D5965A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6DA86360-EE0D-4F68-B162-BCB22435BD7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57B101E-1A20-40B2-AB7F-E3431E35471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8BE6BAF-6E9D-4DBA-90AC-5EBB41334B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B83BD26-138B-437B-AD3B-34BFBDF83F5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D5D6D9E-40B0-46BB-A461-A6F65844EE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86C8949-A375-46C5-B3D3-F28E9875814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9A3B85B-5794-44F8-9E98-3C05639790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ADD8C88-B286-4936-9287-33156E11896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32F42ADF-30FF-4554-B863-CD7C014349E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329DF98B-9BF2-4BF3-B00C-CA60A013D96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D7D2DF1B-D068-4761-81E3-B9137C5E14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9DE2A77-975A-4D2B-99FF-9BF0092E483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ADB57E3-1916-4565-8D30-732F26C46C8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0CB89FA-C890-4562-8772-C5F029FF2D9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991B7B7-1DAB-40A3-B02B-85D5C69E37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過去、厳しい財政状況から公共施設の老朽化対策等のハード整備を先送りしており、類似団体内平均値よりやや高い水準にあったが、令和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庁舎、道路及び学校施設において大規模な整備を行ったため、減価償却額を新規取得資産額が上回った。老朽化した建物の長寿命化対策に向け、公共施設等総合管理計画で施設類型ごとの管理の基本方針を定め、適宜対応を検討しているほか、保健センターと老人福祉センターは公民館と合わせて複合化施設の建設計画も進めている。そして、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年度以降も大型建設事業を予定しており、さらに資産額が増加する見込みである。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A98BBFD-528A-4692-80FF-CB4D38DFF1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681D7C8D-4401-4FB8-8556-D304C85FC9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4C6507A-5692-4A6E-BE59-FC053471954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B74D3D17-AB16-461A-9E68-2B60ED8F1D9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C5B1F04-0B5F-4F4E-A725-902C3A046F0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37C546D-E12F-40E5-A5A2-25D491C0BF7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42977D1-E9AC-47F0-A476-C1851208F9E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84B72BA8-594D-4E5A-AFD9-BB814AE1D00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8AB6BE5-7130-412E-B3E0-0CAC3988F8F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B8BC8D72-63B4-4182-8B5B-FC00216ABC4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82D5B104-D4B3-4B81-B32A-264AE93A4D1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9DF4809B-2967-44A3-ACC4-1CF814DE6E3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5CABA847-C9D8-4385-A242-76015B3C3F5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FE01508-D83B-43DB-BE4B-F9FC27F9FCD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3B4E41D-FB0D-473D-80E4-54E8FF45724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36A92919-B53D-485B-89C7-E45251C0DF2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1" name="直線コネクタ 70">
          <a:extLst>
            <a:ext uri="{FF2B5EF4-FFF2-40B4-BE49-F238E27FC236}">
              <a16:creationId xmlns:a16="http://schemas.microsoft.com/office/drawing/2014/main" id="{C0F40494-5161-4C41-B242-8E4CA3130615}"/>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2" name="有形固定資産減価償却率最小値テキスト">
          <a:extLst>
            <a:ext uri="{FF2B5EF4-FFF2-40B4-BE49-F238E27FC236}">
              <a16:creationId xmlns:a16="http://schemas.microsoft.com/office/drawing/2014/main" id="{6F8BD058-361E-4BCB-A816-A2BD163FA9B6}"/>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3" name="直線コネクタ 72">
          <a:extLst>
            <a:ext uri="{FF2B5EF4-FFF2-40B4-BE49-F238E27FC236}">
              <a16:creationId xmlns:a16="http://schemas.microsoft.com/office/drawing/2014/main" id="{591B13AC-FC54-4A10-A168-7FD8F0D4503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4" name="有形固定資産減価償却率最大値テキスト">
          <a:extLst>
            <a:ext uri="{FF2B5EF4-FFF2-40B4-BE49-F238E27FC236}">
              <a16:creationId xmlns:a16="http://schemas.microsoft.com/office/drawing/2014/main" id="{176C9112-2396-43FA-8F5C-71EC3A16F61D}"/>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5" name="直線コネクタ 74">
          <a:extLst>
            <a:ext uri="{FF2B5EF4-FFF2-40B4-BE49-F238E27FC236}">
              <a16:creationId xmlns:a16="http://schemas.microsoft.com/office/drawing/2014/main" id="{E5771E73-E322-4896-8A9D-F48CDD1416DC}"/>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6" name="有形固定資産減価償却率平均値テキスト">
          <a:extLst>
            <a:ext uri="{FF2B5EF4-FFF2-40B4-BE49-F238E27FC236}">
              <a16:creationId xmlns:a16="http://schemas.microsoft.com/office/drawing/2014/main" id="{2B871DA3-6794-476C-BBEB-F719335FE262}"/>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7" name="フローチャート: 判断 76">
          <a:extLst>
            <a:ext uri="{FF2B5EF4-FFF2-40B4-BE49-F238E27FC236}">
              <a16:creationId xmlns:a16="http://schemas.microsoft.com/office/drawing/2014/main" id="{ADAC038A-906C-48AE-870D-7019746CD96C}"/>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8" name="フローチャート: 判断 77">
          <a:extLst>
            <a:ext uri="{FF2B5EF4-FFF2-40B4-BE49-F238E27FC236}">
              <a16:creationId xmlns:a16="http://schemas.microsoft.com/office/drawing/2014/main" id="{64A22ED7-0166-4A25-A706-12A7EF30FD83}"/>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9" name="フローチャート: 判断 78">
          <a:extLst>
            <a:ext uri="{FF2B5EF4-FFF2-40B4-BE49-F238E27FC236}">
              <a16:creationId xmlns:a16="http://schemas.microsoft.com/office/drawing/2014/main" id="{9DB7CE7A-A1F8-43B5-8436-46D2CC2EE4AA}"/>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DAC7D9DF-8EE8-439B-A9B5-15CE707106AD}"/>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1" name="フローチャート: 判断 80">
          <a:extLst>
            <a:ext uri="{FF2B5EF4-FFF2-40B4-BE49-F238E27FC236}">
              <a16:creationId xmlns:a16="http://schemas.microsoft.com/office/drawing/2014/main" id="{1EA97108-0DCF-4089-B725-97A445945062}"/>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D2C86E8-C952-4551-9C61-7B58BE754E0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45F6908-DF4C-403C-9F93-456FA54C2C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9CDE124-846B-4269-A486-BEDFBEE304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E18A200-D528-4D14-B62F-5FD86D4FBF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E0B0750-E57A-4EFB-9660-3CDB136202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145838</xdr:rowOff>
    </xdr:from>
    <xdr:to>
      <xdr:col>23</xdr:col>
      <xdr:colOff>136525</xdr:colOff>
      <xdr:row>31</xdr:row>
      <xdr:rowOff>75988</xdr:rowOff>
    </xdr:to>
    <xdr:sp macro="" textlink="">
      <xdr:nvSpPr>
        <xdr:cNvPr id="87" name="楕円 86">
          <a:extLst>
            <a:ext uri="{FF2B5EF4-FFF2-40B4-BE49-F238E27FC236}">
              <a16:creationId xmlns:a16="http://schemas.microsoft.com/office/drawing/2014/main" id="{9C91E89C-C63F-4CD5-AA4B-F9EEBB78C09D}"/>
            </a:ext>
          </a:extLst>
        </xdr:cNvPr>
        <xdr:cNvSpPr/>
      </xdr:nvSpPr>
      <xdr:spPr>
        <a:xfrm>
          <a:off x="47117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168715</xdr:rowOff>
    </xdr:from>
    <xdr:ext cx="405111" cy="259045"/>
    <xdr:sp macro="" textlink="">
      <xdr:nvSpPr>
        <xdr:cNvPr id="88" name="有形固定資産減価償却率該当値テキスト">
          <a:extLst>
            <a:ext uri="{FF2B5EF4-FFF2-40B4-BE49-F238E27FC236}">
              <a16:creationId xmlns:a16="http://schemas.microsoft.com/office/drawing/2014/main" id="{677A570B-42C1-4256-B591-41442197241C}"/>
            </a:ext>
          </a:extLst>
        </xdr:cNvPr>
        <xdr:cNvSpPr txBox="1"/>
      </xdr:nvSpPr>
      <xdr:spPr>
        <a:xfrm>
          <a:off x="4813300" y="591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9" name="楕円 88">
          <a:extLst>
            <a:ext uri="{FF2B5EF4-FFF2-40B4-BE49-F238E27FC236}">
              <a16:creationId xmlns:a16="http://schemas.microsoft.com/office/drawing/2014/main" id="{FC3B8EDD-DFA2-4A94-B57F-B657D19E285A}"/>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25188</xdr:rowOff>
    </xdr:from>
    <xdr:to>
      <xdr:col>23</xdr:col>
      <xdr:colOff>85725</xdr:colOff>
      <xdr:row>31</xdr:row>
      <xdr:rowOff>46778</xdr:rowOff>
    </xdr:to>
    <xdr:cxnSp macro="">
      <xdr:nvCxnSpPr>
        <xdr:cNvPr id="90" name="直線コネクタ 89">
          <a:extLst>
            <a:ext uri="{FF2B5EF4-FFF2-40B4-BE49-F238E27FC236}">
              <a16:creationId xmlns:a16="http://schemas.microsoft.com/office/drawing/2014/main" id="{84866708-D6CB-41B3-9168-64B559FC9F15}"/>
            </a:ext>
          </a:extLst>
        </xdr:cNvPr>
        <xdr:cNvCxnSpPr/>
      </xdr:nvCxnSpPr>
      <xdr:spPr>
        <a:xfrm flipV="1">
          <a:off x="4051300" y="611166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91" name="楕円 90">
          <a:extLst>
            <a:ext uri="{FF2B5EF4-FFF2-40B4-BE49-F238E27FC236}">
              <a16:creationId xmlns:a16="http://schemas.microsoft.com/office/drawing/2014/main" id="{A6827A7A-DCC5-477C-8F28-4359BB3EA992}"/>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46778</xdr:rowOff>
    </xdr:to>
    <xdr:cxnSp macro="">
      <xdr:nvCxnSpPr>
        <xdr:cNvPr id="92" name="直線コネクタ 91">
          <a:extLst>
            <a:ext uri="{FF2B5EF4-FFF2-40B4-BE49-F238E27FC236}">
              <a16:creationId xmlns:a16="http://schemas.microsoft.com/office/drawing/2014/main" id="{8BFE065C-EFA4-4D3E-8528-A7A026375469}"/>
            </a:ext>
          </a:extLst>
        </xdr:cNvPr>
        <xdr:cNvCxnSpPr/>
      </xdr:nvCxnSpPr>
      <xdr:spPr>
        <a:xfrm>
          <a:off x="3289300" y="612605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93" name="楕円 92">
          <a:extLst>
            <a:ext uri="{FF2B5EF4-FFF2-40B4-BE49-F238E27FC236}">
              <a16:creationId xmlns:a16="http://schemas.microsoft.com/office/drawing/2014/main" id="{318F28B2-B913-4CB9-BF14-4B437CC3D1F3}"/>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39582</xdr:rowOff>
    </xdr:from>
    <xdr:to>
      <xdr:col>15</xdr:col>
      <xdr:colOff>136525</xdr:colOff>
      <xdr:row>31</xdr:row>
      <xdr:rowOff>93557</xdr:rowOff>
    </xdr:to>
    <xdr:cxnSp macro="">
      <xdr:nvCxnSpPr>
        <xdr:cNvPr id="94" name="直線コネクタ 93">
          <a:extLst>
            <a:ext uri="{FF2B5EF4-FFF2-40B4-BE49-F238E27FC236}">
              <a16:creationId xmlns:a16="http://schemas.microsoft.com/office/drawing/2014/main" id="{94D601D9-90A5-4FCF-BDCF-1CFF2C3F3F75}"/>
            </a:ext>
          </a:extLst>
        </xdr:cNvPr>
        <xdr:cNvCxnSpPr/>
      </xdr:nvCxnSpPr>
      <xdr:spPr>
        <a:xfrm flipV="1">
          <a:off x="2527300" y="612605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95" name="楕円 94">
          <a:extLst>
            <a:ext uri="{FF2B5EF4-FFF2-40B4-BE49-F238E27FC236}">
              <a16:creationId xmlns:a16="http://schemas.microsoft.com/office/drawing/2014/main" id="{26408208-4A56-43E6-BDC0-0B06B248B8CC}"/>
            </a:ext>
          </a:extLst>
        </xdr:cNvPr>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93557</xdr:rowOff>
    </xdr:to>
    <xdr:cxnSp macro="">
      <xdr:nvCxnSpPr>
        <xdr:cNvPr id="96" name="直線コネクタ 95">
          <a:extLst>
            <a:ext uri="{FF2B5EF4-FFF2-40B4-BE49-F238E27FC236}">
              <a16:creationId xmlns:a16="http://schemas.microsoft.com/office/drawing/2014/main" id="{9D84D842-723B-4D5D-81AB-D297BF34DE6A}"/>
            </a:ext>
          </a:extLst>
        </xdr:cNvPr>
        <xdr:cNvCxnSpPr/>
      </xdr:nvCxnSpPr>
      <xdr:spPr>
        <a:xfrm>
          <a:off x="1765300" y="615124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7" name="n_1aveValue有形固定資産減価償却率">
          <a:extLst>
            <a:ext uri="{FF2B5EF4-FFF2-40B4-BE49-F238E27FC236}">
              <a16:creationId xmlns:a16="http://schemas.microsoft.com/office/drawing/2014/main" id="{C3B5C5E1-9BD1-4F7C-AEA3-7854548BFB49}"/>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8" name="n_2aveValue有形固定資産減価償却率">
          <a:extLst>
            <a:ext uri="{FF2B5EF4-FFF2-40B4-BE49-F238E27FC236}">
              <a16:creationId xmlns:a16="http://schemas.microsoft.com/office/drawing/2014/main" id="{62FCCC04-049B-480F-935A-B82F4789C617}"/>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9" name="n_3aveValue有形固定資産減価償却率">
          <a:extLst>
            <a:ext uri="{FF2B5EF4-FFF2-40B4-BE49-F238E27FC236}">
              <a16:creationId xmlns:a16="http://schemas.microsoft.com/office/drawing/2014/main" id="{A547DFB9-C302-4375-B787-2C60DDA6F7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0" name="n_4aveValue有形固定資産減価償却率">
          <a:extLst>
            <a:ext uri="{FF2B5EF4-FFF2-40B4-BE49-F238E27FC236}">
              <a16:creationId xmlns:a16="http://schemas.microsoft.com/office/drawing/2014/main" id="{47497798-D7AC-44CF-A03E-ABF9249B6B92}"/>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101" name="n_1mainValue有形固定資産減価償却率">
          <a:extLst>
            <a:ext uri="{FF2B5EF4-FFF2-40B4-BE49-F238E27FC236}">
              <a16:creationId xmlns:a16="http://schemas.microsoft.com/office/drawing/2014/main" id="{1F29FE6A-0CEB-4B08-9E4A-80CEAE0D31F3}"/>
            </a:ext>
          </a:extLst>
        </xdr:cNvPr>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106909</xdr:rowOff>
    </xdr:from>
    <xdr:ext cx="405111" cy="259045"/>
    <xdr:sp macro="" textlink="">
      <xdr:nvSpPr>
        <xdr:cNvPr id="102" name="n_2mainValue有形固定資産減価償却率">
          <a:extLst>
            <a:ext uri="{FF2B5EF4-FFF2-40B4-BE49-F238E27FC236}">
              <a16:creationId xmlns:a16="http://schemas.microsoft.com/office/drawing/2014/main" id="{2C6C6649-6A39-4D04-98F4-30663ACEC14A}"/>
            </a:ext>
          </a:extLst>
        </xdr:cNvPr>
        <xdr:cNvSpPr txBox="1"/>
      </xdr:nvSpPr>
      <xdr:spPr>
        <a:xfrm>
          <a:off x="30867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103" name="n_3mainValue有形固定資産減価償却率">
          <a:extLst>
            <a:ext uri="{FF2B5EF4-FFF2-40B4-BE49-F238E27FC236}">
              <a16:creationId xmlns:a16="http://schemas.microsoft.com/office/drawing/2014/main" id="{970E4A1B-EC5D-4A23-947C-898EADACBF7C}"/>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104" name="n_4mainValue有形固定資産減価償却率">
          <a:extLst>
            <a:ext uri="{FF2B5EF4-FFF2-40B4-BE49-F238E27FC236}">
              <a16:creationId xmlns:a16="http://schemas.microsoft.com/office/drawing/2014/main" id="{348DB6DD-2DF7-4330-9063-D2FF7F14982F}"/>
            </a:ext>
          </a:extLst>
        </xdr:cNvPr>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3A3C0D6-D6B5-4075-868E-66D0018AB15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87B48A9-BDEF-4B29-87AC-4077F8C23D1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EEE9EA9-4D3B-4EF6-B064-E7E690DE05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A2A6CED-0B51-4718-80A0-734513C1466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EBEBBA3D-6BC6-46DC-858D-6C71A7EF2D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D80E2A0-7AC2-40C8-8FFA-671E4579EB9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4C596A1-3FEE-4078-BB25-F6046D2D33C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781CA6D-D3C5-4B24-B99D-7C52C64F08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BA3B2CA-C6C9-45DA-A654-DAB2F50411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C574A7E-B588-47FE-97A0-F44EB5BF684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7B1080D-6978-49F2-857C-621A420F3F6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DBFEE81C-AAE5-4779-AFC0-D8A60D97139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08FC58F-D7C3-4734-B590-279DBAF279A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が直営であることや、同一保健福祉圏域（乙訓圏域）内の市町で概ね同水準のサービスを実施していることから、財政規模に対する負担が大きく、経常経費充当一般財源等が膨らむため、比率算定の分母が小さくなり、類似団体平均より比率が高い傾向にあ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普通交付税の追加交付や固定資産税収の増等で基金積立が進み、比率算定の分子部分が減少、分母部分は増加し、急激に比率が下がった。今後の事業実施にあたっても、国・府等の補助金の獲得、交付税措置のある有利な地方債の活用により将来負担の軽減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399DF3E-3014-4349-84BA-6AC7BC34B25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3C068AF-EFF8-4FF6-BC18-42E40CCD884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51ED4444-5E02-48D1-BDDF-7281FB838A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F9E89F35-34E0-4ECF-A8EE-4D8774B0302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EFB71CED-175F-4495-AB47-2BEA872BB24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FB8B67D8-60D2-4A2E-90AC-E5D9954196E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3927F1C9-A196-493A-AC6A-733243AB551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3C602659-7F31-4E09-AE0C-D9D0FDC36DA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C7B1A1D0-300F-4BA8-AAC0-30A1C296DEF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C3B3328-1A79-4489-87EB-1E4F4035421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B822C9F0-B79B-4BC0-B3D4-ECF6B0347B1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924F80D-A690-496E-9634-40090094FFA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A2687F69-51DA-48EC-AF61-F2C06E80FC5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CB254D9D-860B-49A9-B4F0-9E4DDC7072F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525FEC22-8EBB-4E7A-833D-75DD1510EDF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07E7619-C8F1-431A-BE6B-DFDC7ACC6E9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84DFA820-4E1B-46C9-AF07-9AABE6482A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5" name="直線コネクタ 134">
          <a:extLst>
            <a:ext uri="{FF2B5EF4-FFF2-40B4-BE49-F238E27FC236}">
              <a16:creationId xmlns:a16="http://schemas.microsoft.com/office/drawing/2014/main" id="{5DCEF77C-E7B7-4C61-88C9-5A3DDC7C4395}"/>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6" name="債務償還比率最小値テキスト">
          <a:extLst>
            <a:ext uri="{FF2B5EF4-FFF2-40B4-BE49-F238E27FC236}">
              <a16:creationId xmlns:a16="http://schemas.microsoft.com/office/drawing/2014/main" id="{B85C76C4-B181-4859-B4B5-CBAF1F710A31}"/>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7" name="直線コネクタ 136">
          <a:extLst>
            <a:ext uri="{FF2B5EF4-FFF2-40B4-BE49-F238E27FC236}">
              <a16:creationId xmlns:a16="http://schemas.microsoft.com/office/drawing/2014/main" id="{C02DB922-2C9A-428A-B8EB-B19890A9F171}"/>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B0C782E1-DD92-42FA-A66C-9DE8F053EFA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796EDD6-268E-4EA7-9A46-40EBFD98418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0" name="債務償還比率平均値テキスト">
          <a:extLst>
            <a:ext uri="{FF2B5EF4-FFF2-40B4-BE49-F238E27FC236}">
              <a16:creationId xmlns:a16="http://schemas.microsoft.com/office/drawing/2014/main" id="{5D7AA378-8E80-43EE-B2D5-CEF45D9D7E0B}"/>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1" name="フローチャート: 判断 140">
          <a:extLst>
            <a:ext uri="{FF2B5EF4-FFF2-40B4-BE49-F238E27FC236}">
              <a16:creationId xmlns:a16="http://schemas.microsoft.com/office/drawing/2014/main" id="{929E1A5F-8D71-4C62-AF40-527E8B02B545}"/>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2" name="フローチャート: 判断 141">
          <a:extLst>
            <a:ext uri="{FF2B5EF4-FFF2-40B4-BE49-F238E27FC236}">
              <a16:creationId xmlns:a16="http://schemas.microsoft.com/office/drawing/2014/main" id="{B43A3060-1452-4FB8-A988-67DF4EFF2059}"/>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3" name="フローチャート: 判断 142">
          <a:extLst>
            <a:ext uri="{FF2B5EF4-FFF2-40B4-BE49-F238E27FC236}">
              <a16:creationId xmlns:a16="http://schemas.microsoft.com/office/drawing/2014/main" id="{BAD22B2B-E6F8-43DD-93D4-E011A32B4C1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4" name="フローチャート: 判断 143">
          <a:extLst>
            <a:ext uri="{FF2B5EF4-FFF2-40B4-BE49-F238E27FC236}">
              <a16:creationId xmlns:a16="http://schemas.microsoft.com/office/drawing/2014/main" id="{E01DF0ED-F3B2-4ACD-B968-5A9C6E95B27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5" name="フローチャート: 判断 144">
          <a:extLst>
            <a:ext uri="{FF2B5EF4-FFF2-40B4-BE49-F238E27FC236}">
              <a16:creationId xmlns:a16="http://schemas.microsoft.com/office/drawing/2014/main" id="{3D1E035F-5926-48A6-A4A5-934B9D641256}"/>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D4DE84F-32CA-438C-BDE1-751172B74C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3899BDF-5347-4969-9006-483AE2A6B48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F73313A-55DB-472D-8C41-3C56D5E302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3DDD07E-70D1-4B11-9A4C-55D5E75B64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5A2CEA8-44FF-482F-A9C0-1AE71775D0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107043</xdr:rowOff>
    </xdr:from>
    <xdr:to>
      <xdr:col>76</xdr:col>
      <xdr:colOff>73025</xdr:colOff>
      <xdr:row>30</xdr:row>
      <xdr:rowOff>37193</xdr:rowOff>
    </xdr:to>
    <xdr:sp macro="" textlink="">
      <xdr:nvSpPr>
        <xdr:cNvPr id="151" name="楕円 150">
          <a:extLst>
            <a:ext uri="{FF2B5EF4-FFF2-40B4-BE49-F238E27FC236}">
              <a16:creationId xmlns:a16="http://schemas.microsoft.com/office/drawing/2014/main" id="{DC78F09B-06BF-4610-A955-73A309A2F70D}"/>
            </a:ext>
          </a:extLst>
        </xdr:cNvPr>
        <xdr:cNvSpPr/>
      </xdr:nvSpPr>
      <xdr:spPr>
        <a:xfrm>
          <a:off x="14744700" y="585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85470</xdr:rowOff>
    </xdr:from>
    <xdr:ext cx="469744" cy="259045"/>
    <xdr:sp macro="" textlink="">
      <xdr:nvSpPr>
        <xdr:cNvPr id="152" name="債務償還比率該当値テキスト">
          <a:extLst>
            <a:ext uri="{FF2B5EF4-FFF2-40B4-BE49-F238E27FC236}">
              <a16:creationId xmlns:a16="http://schemas.microsoft.com/office/drawing/2014/main" id="{62C7FB81-1E16-417A-9C4F-1B9C9DD37382}"/>
            </a:ext>
          </a:extLst>
        </xdr:cNvPr>
        <xdr:cNvSpPr txBox="1"/>
      </xdr:nvSpPr>
      <xdr:spPr>
        <a:xfrm>
          <a:off x="14846300" y="582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164102</xdr:rowOff>
    </xdr:from>
    <xdr:to>
      <xdr:col>72</xdr:col>
      <xdr:colOff>123825</xdr:colOff>
      <xdr:row>30</xdr:row>
      <xdr:rowOff>94252</xdr:rowOff>
    </xdr:to>
    <xdr:sp macro="" textlink="">
      <xdr:nvSpPr>
        <xdr:cNvPr id="153" name="楕円 152">
          <a:extLst>
            <a:ext uri="{FF2B5EF4-FFF2-40B4-BE49-F238E27FC236}">
              <a16:creationId xmlns:a16="http://schemas.microsoft.com/office/drawing/2014/main" id="{9FA2ABAA-B242-49E1-8AE1-E8CC7102DB4E}"/>
            </a:ext>
          </a:extLst>
        </xdr:cNvPr>
        <xdr:cNvSpPr/>
      </xdr:nvSpPr>
      <xdr:spPr>
        <a:xfrm>
          <a:off x="14033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157843</xdr:rowOff>
    </xdr:from>
    <xdr:to>
      <xdr:col>76</xdr:col>
      <xdr:colOff>22225</xdr:colOff>
      <xdr:row>30</xdr:row>
      <xdr:rowOff>43452</xdr:rowOff>
    </xdr:to>
    <xdr:cxnSp macro="">
      <xdr:nvCxnSpPr>
        <xdr:cNvPr id="154" name="直線コネクタ 153">
          <a:extLst>
            <a:ext uri="{FF2B5EF4-FFF2-40B4-BE49-F238E27FC236}">
              <a16:creationId xmlns:a16="http://schemas.microsoft.com/office/drawing/2014/main" id="{B191949D-E5DA-475D-8ADB-E23DCFD945B1}"/>
            </a:ext>
          </a:extLst>
        </xdr:cNvPr>
        <xdr:cNvCxnSpPr/>
      </xdr:nvCxnSpPr>
      <xdr:spPr>
        <a:xfrm flipV="1">
          <a:off x="14084300" y="5901418"/>
          <a:ext cx="711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145442</xdr:rowOff>
    </xdr:from>
    <xdr:to>
      <xdr:col>68</xdr:col>
      <xdr:colOff>123825</xdr:colOff>
      <xdr:row>30</xdr:row>
      <xdr:rowOff>75592</xdr:rowOff>
    </xdr:to>
    <xdr:sp macro="" textlink="">
      <xdr:nvSpPr>
        <xdr:cNvPr id="155" name="楕円 154">
          <a:extLst>
            <a:ext uri="{FF2B5EF4-FFF2-40B4-BE49-F238E27FC236}">
              <a16:creationId xmlns:a16="http://schemas.microsoft.com/office/drawing/2014/main" id="{39347BC8-AD59-411B-B757-4B23C371D57C}"/>
            </a:ext>
          </a:extLst>
        </xdr:cNvPr>
        <xdr:cNvSpPr/>
      </xdr:nvSpPr>
      <xdr:spPr>
        <a:xfrm>
          <a:off x="13271500" y="58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24792</xdr:rowOff>
    </xdr:from>
    <xdr:to>
      <xdr:col>72</xdr:col>
      <xdr:colOff>73025</xdr:colOff>
      <xdr:row>30</xdr:row>
      <xdr:rowOff>43452</xdr:rowOff>
    </xdr:to>
    <xdr:cxnSp macro="">
      <xdr:nvCxnSpPr>
        <xdr:cNvPr id="156" name="直線コネクタ 155">
          <a:extLst>
            <a:ext uri="{FF2B5EF4-FFF2-40B4-BE49-F238E27FC236}">
              <a16:creationId xmlns:a16="http://schemas.microsoft.com/office/drawing/2014/main" id="{F276ACDA-7051-4D43-A4D5-DB38DFD3113E}"/>
            </a:ext>
          </a:extLst>
        </xdr:cNvPr>
        <xdr:cNvCxnSpPr/>
      </xdr:nvCxnSpPr>
      <xdr:spPr>
        <a:xfrm>
          <a:off x="13322300" y="5939817"/>
          <a:ext cx="762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148517</xdr:rowOff>
    </xdr:from>
    <xdr:to>
      <xdr:col>64</xdr:col>
      <xdr:colOff>123825</xdr:colOff>
      <xdr:row>34</xdr:row>
      <xdr:rowOff>78667</xdr:rowOff>
    </xdr:to>
    <xdr:sp macro="" textlink="">
      <xdr:nvSpPr>
        <xdr:cNvPr id="157" name="楕円 156">
          <a:extLst>
            <a:ext uri="{FF2B5EF4-FFF2-40B4-BE49-F238E27FC236}">
              <a16:creationId xmlns:a16="http://schemas.microsoft.com/office/drawing/2014/main" id="{2A427938-3EC4-4982-B75B-858317733049}"/>
            </a:ext>
          </a:extLst>
        </xdr:cNvPr>
        <xdr:cNvSpPr/>
      </xdr:nvSpPr>
      <xdr:spPr>
        <a:xfrm>
          <a:off x="12509500" y="65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24792</xdr:rowOff>
    </xdr:from>
    <xdr:to>
      <xdr:col>68</xdr:col>
      <xdr:colOff>73025</xdr:colOff>
      <xdr:row>34</xdr:row>
      <xdr:rowOff>27867</xdr:rowOff>
    </xdr:to>
    <xdr:cxnSp macro="">
      <xdr:nvCxnSpPr>
        <xdr:cNvPr id="158" name="直線コネクタ 157">
          <a:extLst>
            <a:ext uri="{FF2B5EF4-FFF2-40B4-BE49-F238E27FC236}">
              <a16:creationId xmlns:a16="http://schemas.microsoft.com/office/drawing/2014/main" id="{28D90E2C-B4D0-4DDF-8AAA-48BB47FBB818}"/>
            </a:ext>
          </a:extLst>
        </xdr:cNvPr>
        <xdr:cNvCxnSpPr/>
      </xdr:nvCxnSpPr>
      <xdr:spPr>
        <a:xfrm flipV="1">
          <a:off x="12560300" y="5939817"/>
          <a:ext cx="762000" cy="6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91921</xdr:rowOff>
    </xdr:from>
    <xdr:to>
      <xdr:col>60</xdr:col>
      <xdr:colOff>123825</xdr:colOff>
      <xdr:row>34</xdr:row>
      <xdr:rowOff>22071</xdr:rowOff>
    </xdr:to>
    <xdr:sp macro="" textlink="">
      <xdr:nvSpPr>
        <xdr:cNvPr id="159" name="楕円 158">
          <a:extLst>
            <a:ext uri="{FF2B5EF4-FFF2-40B4-BE49-F238E27FC236}">
              <a16:creationId xmlns:a16="http://schemas.microsoft.com/office/drawing/2014/main" id="{BE15FDC9-8F3A-4DD0-9F04-BA2FCAB7D98A}"/>
            </a:ext>
          </a:extLst>
        </xdr:cNvPr>
        <xdr:cNvSpPr/>
      </xdr:nvSpPr>
      <xdr:spPr>
        <a:xfrm>
          <a:off x="11747500" y="652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142721</xdr:rowOff>
    </xdr:from>
    <xdr:to>
      <xdr:col>64</xdr:col>
      <xdr:colOff>73025</xdr:colOff>
      <xdr:row>34</xdr:row>
      <xdr:rowOff>27867</xdr:rowOff>
    </xdr:to>
    <xdr:cxnSp macro="">
      <xdr:nvCxnSpPr>
        <xdr:cNvPr id="160" name="直線コネクタ 159">
          <a:extLst>
            <a:ext uri="{FF2B5EF4-FFF2-40B4-BE49-F238E27FC236}">
              <a16:creationId xmlns:a16="http://schemas.microsoft.com/office/drawing/2014/main" id="{B59E9548-2FD9-4B09-8CD1-B68FF2455341}"/>
            </a:ext>
          </a:extLst>
        </xdr:cNvPr>
        <xdr:cNvCxnSpPr/>
      </xdr:nvCxnSpPr>
      <xdr:spPr>
        <a:xfrm>
          <a:off x="11798300" y="6572096"/>
          <a:ext cx="762000" cy="5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1" name="n_1aveValue債務償還比率">
          <a:extLst>
            <a:ext uri="{FF2B5EF4-FFF2-40B4-BE49-F238E27FC236}">
              <a16:creationId xmlns:a16="http://schemas.microsoft.com/office/drawing/2014/main" id="{C9C71EA2-3F17-4FC0-83B8-694BDE988E5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2" name="n_2aveValue債務償還比率">
          <a:extLst>
            <a:ext uri="{FF2B5EF4-FFF2-40B4-BE49-F238E27FC236}">
              <a16:creationId xmlns:a16="http://schemas.microsoft.com/office/drawing/2014/main" id="{63EDAD50-4B60-4BED-941D-9983FABEE30F}"/>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3" name="n_3aveValue債務償還比率">
          <a:extLst>
            <a:ext uri="{FF2B5EF4-FFF2-40B4-BE49-F238E27FC236}">
              <a16:creationId xmlns:a16="http://schemas.microsoft.com/office/drawing/2014/main" id="{B10323C4-E050-45E4-A530-FC5286B3EFE1}"/>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4" name="n_4aveValue債務償還比率">
          <a:extLst>
            <a:ext uri="{FF2B5EF4-FFF2-40B4-BE49-F238E27FC236}">
              <a16:creationId xmlns:a16="http://schemas.microsoft.com/office/drawing/2014/main" id="{2EB20B43-A1B5-4F0D-ACC7-DDE1AFC7FD38}"/>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85379</xdr:rowOff>
    </xdr:from>
    <xdr:ext cx="469744" cy="259045"/>
    <xdr:sp macro="" textlink="">
      <xdr:nvSpPr>
        <xdr:cNvPr id="165" name="n_1mainValue債務償還比率">
          <a:extLst>
            <a:ext uri="{FF2B5EF4-FFF2-40B4-BE49-F238E27FC236}">
              <a16:creationId xmlns:a16="http://schemas.microsoft.com/office/drawing/2014/main" id="{8A2185A6-46A0-4644-92F5-CE7DF23560C2}"/>
            </a:ext>
          </a:extLst>
        </xdr:cNvPr>
        <xdr:cNvSpPr txBox="1"/>
      </xdr:nvSpPr>
      <xdr:spPr>
        <a:xfrm>
          <a:off x="13836727"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66719</xdr:rowOff>
    </xdr:from>
    <xdr:ext cx="469744" cy="259045"/>
    <xdr:sp macro="" textlink="">
      <xdr:nvSpPr>
        <xdr:cNvPr id="166" name="n_2mainValue債務償還比率">
          <a:extLst>
            <a:ext uri="{FF2B5EF4-FFF2-40B4-BE49-F238E27FC236}">
              <a16:creationId xmlns:a16="http://schemas.microsoft.com/office/drawing/2014/main" id="{8BDAE5E6-2761-4456-B953-67016AAF38C5}"/>
            </a:ext>
          </a:extLst>
        </xdr:cNvPr>
        <xdr:cNvSpPr txBox="1"/>
      </xdr:nvSpPr>
      <xdr:spPr>
        <a:xfrm>
          <a:off x="13087427" y="59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69794</xdr:rowOff>
    </xdr:from>
    <xdr:ext cx="469744" cy="259045"/>
    <xdr:sp macro="" textlink="">
      <xdr:nvSpPr>
        <xdr:cNvPr id="167" name="n_3mainValue債務償還比率">
          <a:extLst>
            <a:ext uri="{FF2B5EF4-FFF2-40B4-BE49-F238E27FC236}">
              <a16:creationId xmlns:a16="http://schemas.microsoft.com/office/drawing/2014/main" id="{40824A26-60B9-4CEB-997D-8F583DEC28DB}"/>
            </a:ext>
          </a:extLst>
        </xdr:cNvPr>
        <xdr:cNvSpPr txBox="1"/>
      </xdr:nvSpPr>
      <xdr:spPr>
        <a:xfrm>
          <a:off x="12325427" y="667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13198</xdr:rowOff>
    </xdr:from>
    <xdr:ext cx="469744" cy="259045"/>
    <xdr:sp macro="" textlink="">
      <xdr:nvSpPr>
        <xdr:cNvPr id="168" name="n_4mainValue債務償還比率">
          <a:extLst>
            <a:ext uri="{FF2B5EF4-FFF2-40B4-BE49-F238E27FC236}">
              <a16:creationId xmlns:a16="http://schemas.microsoft.com/office/drawing/2014/main" id="{D2BB1C20-3425-45CE-BC2C-DEC7E69F4DC6}"/>
            </a:ext>
          </a:extLst>
        </xdr:cNvPr>
        <xdr:cNvSpPr txBox="1"/>
      </xdr:nvSpPr>
      <xdr:spPr>
        <a:xfrm>
          <a:off x="11563427" y="6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7520BCBB-DA1D-43BC-993F-5BE4DE97C3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3D711D9-4556-4053-BB5B-3DB330CFFF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BAC3DAB-16ED-495C-8BE4-F68385AF908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FC76F79-01AA-4285-A4FD-1284120A8C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885E5C4-6F0E-4C1F-910C-0D121CE98A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626E960-38D9-4BA3-9146-155FDC1266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63F679-7B02-44F1-8C30-117C075288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40E660-DDC2-4DB0-AF52-B405D823F5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09637E-3EF7-4449-B183-BAE0238F91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9FD9A4-6247-4336-B81D-006065A351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A3EE71-6D71-4842-8CFC-CACD419FEB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DD62D8-A236-47F2-AF41-585D52089D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DE8965-3C19-4217-8563-B4C8E165E3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334A33-CA18-4FFE-A7C0-079F7420C7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AA58BDE-06A7-4B79-A667-0A5CF98982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5FDC41-5AC7-4463-BA4A-3D048EC507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0933A2-ACA6-44D1-AD63-DC782C01E7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B3C90A-4A2E-42DC-A764-B7BE677EBB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119B00-B4AC-461A-B765-1110FECE9B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7451A4-81CF-4236-8D23-F79A27AEDD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FDA331-97CC-408B-BCAB-EC29051549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6FCB4E-B73B-418E-8E1D-052AF0D173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952450-2DA7-49DB-B0AF-88E66DC069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EB6D76-69CE-4219-807A-633BEB4899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9F0AC9-2D0E-4602-8810-8BCC1739DA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BE1AB45-C959-44A6-AA16-1C674B2534C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75899D-C0E1-4211-A4A9-199C65CD1A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8184A5-5726-4B27-9E0F-BB387DBB37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464E61-36B1-41B1-9A20-EB204722A8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F6E3D3-E2D8-4F0D-B4F5-CF6DECA1C6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5328DA-2342-4D91-833D-A615C1A0C3E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1B611F-C8BA-4B95-8D4A-5CF53FA631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C378BD-B3EF-4F0D-A817-7661E1C085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87301A-2ED0-4E12-BD95-05B17EA079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F3A314-E223-4CAA-A8D3-4D55C33EDA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0481AF-CD6A-4C23-88E5-FA0430F4C4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BA6FE5-4F98-4F4D-80B2-D5EECEC240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3D05AE-7D53-4D2E-8ACB-FD8C247FF7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49B30B-C0D8-4889-9BCB-ACCD909F57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869288-3A8F-4154-838C-18F0D98197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B4EB3C-6999-423F-B11C-3344CB9B65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49DA42-1480-42BB-9DB1-E6D257F9CD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4F758F-FDD1-44BE-80ED-D49C310282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529F91-5E2D-4929-B0F2-5A0DF86796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9F75E0-5BD0-49D5-AB99-70618FF6CD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FC3B55-6E86-42D6-AA8A-354B4A416E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3F758C-D9C9-4C6D-B18E-0C2414D226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14B88E0-5091-438E-B37F-6A127E46EE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988E75C-645F-4908-8F5E-BB4C09A2E3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3F56E5-577B-4A76-87B4-CD845CCBC9E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B3D5D6-C391-4AF6-9993-D831A1C005C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59113E-157D-4C6F-9D69-4B72BD7D103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D8807A-5870-48A2-AA6B-0819992EFBF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D56EA6-C98A-4B89-AC3C-F1B193D15F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82B7870-695C-4AD8-924F-4E6E33B20B7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5DE3BC-0142-4CCD-A1B7-31BC0C550E3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834256-211E-481D-A82E-2DE4F4047A4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4576656-72BD-4F76-9E1F-0236F3255B7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0481085-B198-4FDB-804B-039B96FAE8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E486BD-0626-433D-828E-A282FA2AF26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128C12-BD7C-4A6A-A5F2-3F1EF68E28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6CF4A05B-95D2-493D-98EF-9FD2AD1ABB06}"/>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EABA410B-58B5-4156-BCD1-674734B73556}"/>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7E9795FA-E0C7-4D19-85B0-0027B25FF4A5}"/>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D752FDBC-CBBD-4996-9C65-543000C6B929}"/>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D37DFC5F-F55F-4F87-962A-143FFE14247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6BC471D6-4BD9-48C5-AD8C-4D45F7651C44}"/>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473615EF-D394-49C5-A667-E93A5D3384DA}"/>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C0C43E6-E645-4DC4-85B8-DE28B535E2BB}"/>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43BBF334-4D8A-455B-B354-5A9FE7521E6B}"/>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2AAD1619-09B4-4B30-AACF-0D1564BFAC2F}"/>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6CE51FBF-6EB8-412E-8923-D10922B43632}"/>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B18E7D-CA2E-424C-9CE3-7533E2FF8E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071E43-5EB1-4C69-BB86-6C2B2003C0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23430C-575E-43DD-9337-0D32E8C0113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A888D4-72E8-48C3-822A-161517B47D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799574-840F-4C5B-822F-2CEABFC791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73" name="楕円 72">
          <a:extLst>
            <a:ext uri="{FF2B5EF4-FFF2-40B4-BE49-F238E27FC236}">
              <a16:creationId xmlns:a16="http://schemas.microsoft.com/office/drawing/2014/main" id="{4A61B7D9-B3F2-492E-9367-15F976B2F6E1}"/>
            </a:ext>
          </a:extLst>
        </xdr:cNvPr>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114952</xdr:rowOff>
    </xdr:from>
    <xdr:ext cx="405111" cy="259045"/>
    <xdr:sp macro="" textlink="">
      <xdr:nvSpPr>
        <xdr:cNvPr id="74" name="【道路】&#10;有形固定資産減価償却率該当値テキスト">
          <a:extLst>
            <a:ext uri="{FF2B5EF4-FFF2-40B4-BE49-F238E27FC236}">
              <a16:creationId xmlns:a16="http://schemas.microsoft.com/office/drawing/2014/main" id="{1B6AED35-1564-4521-B4F7-5C48C7751A79}"/>
            </a:ext>
          </a:extLst>
        </xdr:cNvPr>
        <xdr:cNvSpPr txBox="1"/>
      </xdr:nvSpPr>
      <xdr:spPr>
        <a:xfrm>
          <a:off x="4673600"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id="{73B38A05-0E47-4949-BC7A-E356BE4327A1}"/>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142875</xdr:rowOff>
    </xdr:to>
    <xdr:cxnSp macro="">
      <xdr:nvCxnSpPr>
        <xdr:cNvPr id="76" name="直線コネクタ 75">
          <a:extLst>
            <a:ext uri="{FF2B5EF4-FFF2-40B4-BE49-F238E27FC236}">
              <a16:creationId xmlns:a16="http://schemas.microsoft.com/office/drawing/2014/main" id="{1A66D27F-A999-4BEC-A0C2-E520DA8DAA35}"/>
            </a:ext>
          </a:extLst>
        </xdr:cNvPr>
        <xdr:cNvCxnSpPr/>
      </xdr:nvCxnSpPr>
      <xdr:spPr>
        <a:xfrm>
          <a:off x="3797300" y="64541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AAEB1798-89A7-48F3-8F3E-FD4DE51EE4F3}"/>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id="{17CA0994-8A56-4532-A955-048B0A0A9C91}"/>
            </a:ext>
          </a:extLst>
        </xdr:cNvPr>
        <xdr:cNvCxnSpPr/>
      </xdr:nvCxnSpPr>
      <xdr:spPr>
        <a:xfrm>
          <a:off x="2908300" y="64408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8B1D19CC-4381-47D5-ACD1-7792F96734AE}"/>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8E9BD553-8DE5-4AFB-ACD8-102E6C266671}"/>
            </a:ext>
          </a:extLst>
        </xdr:cNvPr>
        <xdr:cNvCxnSpPr/>
      </xdr:nvCxnSpPr>
      <xdr:spPr>
        <a:xfrm flipV="1">
          <a:off x="2019300" y="644080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170180</xdr:rowOff>
    </xdr:from>
    <xdr:to>
      <xdr:col>6</xdr:col>
      <xdr:colOff>38100</xdr:colOff>
      <xdr:row>38</xdr:row>
      <xdr:rowOff>100330</xdr:rowOff>
    </xdr:to>
    <xdr:sp macro="" textlink="">
      <xdr:nvSpPr>
        <xdr:cNvPr id="81" name="楕円 80">
          <a:extLst>
            <a:ext uri="{FF2B5EF4-FFF2-40B4-BE49-F238E27FC236}">
              <a16:creationId xmlns:a16="http://schemas.microsoft.com/office/drawing/2014/main" id="{0C556007-922B-472C-BB59-693A1AD3E0D7}"/>
            </a:ext>
          </a:extLst>
        </xdr:cNvPr>
        <xdr:cNvSpPr/>
      </xdr:nvSpPr>
      <xdr:spPr>
        <a:xfrm>
          <a:off x="1079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49530</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AF9CA5FC-1C91-478F-859C-F9590F1C316D}"/>
            </a:ext>
          </a:extLst>
        </xdr:cNvPr>
        <xdr:cNvCxnSpPr/>
      </xdr:nvCxnSpPr>
      <xdr:spPr>
        <a:xfrm>
          <a:off x="1130300" y="6564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6E72B3CA-E9A0-4221-B7D1-7C7B92361E7B}"/>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528D5932-6423-4571-B522-AC2CC0A926BD}"/>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5533EEE7-7883-461D-B2DE-38A917ED1349}"/>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D1C90DEB-B0D7-4D63-B3C9-6EA5BD1BA69E}"/>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id="{056D42C7-89E3-43C5-9A37-9A658AB05A78}"/>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CDBC787C-927F-4D4B-90E0-F08F83CB4AC7}"/>
            </a:ext>
          </a:extLst>
        </xdr:cNvPr>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6D442E2C-6FF8-4543-AE0D-A083CA2F2145}"/>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0EBE3EE0-2A67-4B9B-A089-8C4CDCB53F62}"/>
            </a:ext>
          </a:extLst>
        </xdr:cNvPr>
        <xdr:cNvSpPr txBox="1"/>
      </xdr:nvSpPr>
      <xdr:spPr>
        <a:xfrm>
          <a:off x="927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35BD51F-CE0A-43E0-9FEE-7C67A072B4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9F236D-8C71-420B-B362-A9F900876E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A31002-7B49-4290-9648-F82E533A37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9EC8123-6B1B-4B8D-93FF-91865E4B2A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401CB4D-0576-417A-9625-309FCCEE4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6DEAAD-7D35-4B55-A088-E771A1A57B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D969217-7A3D-4E1E-B301-A95FD7D028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3A9BC26-3AED-4237-BF15-493FAE8D9D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37E3CC-2EB4-49D6-B022-FE23631C03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1AF831-F22B-401F-8DB2-66C16A056E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9166A30-091D-4D51-A4CB-B2677621E4B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FA4B599-9704-473C-95ED-523538D76B1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D337298-3269-423F-B8D5-2299357C1FE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82B203C8-AE9A-43F2-BA34-FE6E0AEDE44B}"/>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A29F334-4D45-46BD-BFAB-00023E8F10C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76D6A0DC-22E0-408A-BA02-0445F33AA99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968C328-2F2D-4774-A548-7CFAB57DDE2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67CC313A-ECEF-4D57-AD68-5999DEC575D6}"/>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D7B8F8E-4914-4056-94B8-188C4867C72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558B916B-EEFD-4CAB-B51E-C7A4279F149D}"/>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6A92847-8757-4ECA-9C81-927164B0527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94385C7-B8F6-45DE-9B4A-A04946FE832F}"/>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FF28CF2-B407-409C-9B9B-89BF458875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E63B1D07-4727-4260-BEA6-DCC05F4E16D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4C72EC4-5CCC-4E9F-9542-1F5C76951B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52DE3C41-BA09-45E0-8BB7-B40A1FEA2DE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E5425A32-067A-4566-9537-F28A4B096A81}"/>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B0639770-6A1E-4850-AFB3-ABD2BBCA81CE}"/>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61ECC884-E296-4BBD-A2FA-A60F06DF0845}"/>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9F2D0053-7A97-4181-9E2E-94D6AF240717}"/>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160218B2-8F02-47DF-935B-A238AEA4CF56}"/>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AB63C320-C1A7-46C3-9211-D547E53390B4}"/>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A8319014-AE5C-4E71-8D62-940560B98B14}"/>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9F1C3817-F448-403C-B443-017E20DD2C3E}"/>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8350D6F7-8C13-45FD-95E8-9E41499CD0F7}"/>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88847910-2415-4587-8BEB-60D196705313}"/>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E7C0818-0BDB-4921-8CA7-49F6ACBB65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AFFB1C-D2D1-47A5-979C-F551ED883C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D243D73-4857-4211-B0BA-34DB93C59C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E2F8ADF-3372-4409-B602-4E0F2EB029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DC87FEE-A1C3-4D3C-8D3A-EB1B8C0D1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37013</xdr:rowOff>
    </xdr:from>
    <xdr:to>
      <xdr:col>55</xdr:col>
      <xdr:colOff>50800</xdr:colOff>
      <xdr:row>42</xdr:row>
      <xdr:rowOff>138613</xdr:rowOff>
    </xdr:to>
    <xdr:sp macro="" textlink="">
      <xdr:nvSpPr>
        <xdr:cNvPr id="132" name="楕円 131">
          <a:extLst>
            <a:ext uri="{FF2B5EF4-FFF2-40B4-BE49-F238E27FC236}">
              <a16:creationId xmlns:a16="http://schemas.microsoft.com/office/drawing/2014/main" id="{942DEEC1-4BF8-4B38-9F58-E60D548E2E86}"/>
            </a:ext>
          </a:extLst>
        </xdr:cNvPr>
        <xdr:cNvSpPr/>
      </xdr:nvSpPr>
      <xdr:spPr>
        <a:xfrm>
          <a:off x="10426700" y="72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0A1B2EAC-5692-4376-B102-662909853B3E}"/>
            </a:ext>
          </a:extLst>
        </xdr:cNvPr>
        <xdr:cNvSpPr txBox="1"/>
      </xdr:nvSpPr>
      <xdr:spPr>
        <a:xfrm>
          <a:off x="10515600" y="716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36988</xdr:rowOff>
    </xdr:from>
    <xdr:to>
      <xdr:col>50</xdr:col>
      <xdr:colOff>165100</xdr:colOff>
      <xdr:row>42</xdr:row>
      <xdr:rowOff>138588</xdr:rowOff>
    </xdr:to>
    <xdr:sp macro="" textlink="">
      <xdr:nvSpPr>
        <xdr:cNvPr id="134" name="楕円 133">
          <a:extLst>
            <a:ext uri="{FF2B5EF4-FFF2-40B4-BE49-F238E27FC236}">
              <a16:creationId xmlns:a16="http://schemas.microsoft.com/office/drawing/2014/main" id="{529EB2AC-C058-45E9-812B-AFC2AC08B0EF}"/>
            </a:ext>
          </a:extLst>
        </xdr:cNvPr>
        <xdr:cNvSpPr/>
      </xdr:nvSpPr>
      <xdr:spPr>
        <a:xfrm>
          <a:off x="9588500" y="72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87788</xdr:rowOff>
    </xdr:from>
    <xdr:to>
      <xdr:col>55</xdr:col>
      <xdr:colOff>0</xdr:colOff>
      <xdr:row>42</xdr:row>
      <xdr:rowOff>87813</xdr:rowOff>
    </xdr:to>
    <xdr:cxnSp macro="">
      <xdr:nvCxnSpPr>
        <xdr:cNvPr id="135" name="直線コネクタ 134">
          <a:extLst>
            <a:ext uri="{FF2B5EF4-FFF2-40B4-BE49-F238E27FC236}">
              <a16:creationId xmlns:a16="http://schemas.microsoft.com/office/drawing/2014/main" id="{37195B88-2606-41C9-B38E-2FF3E839910B}"/>
            </a:ext>
          </a:extLst>
        </xdr:cNvPr>
        <xdr:cNvCxnSpPr/>
      </xdr:nvCxnSpPr>
      <xdr:spPr>
        <a:xfrm>
          <a:off x="9639300" y="7288688"/>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36964</xdr:rowOff>
    </xdr:from>
    <xdr:to>
      <xdr:col>46</xdr:col>
      <xdr:colOff>38100</xdr:colOff>
      <xdr:row>42</xdr:row>
      <xdr:rowOff>138564</xdr:rowOff>
    </xdr:to>
    <xdr:sp macro="" textlink="">
      <xdr:nvSpPr>
        <xdr:cNvPr id="136" name="楕円 135">
          <a:extLst>
            <a:ext uri="{FF2B5EF4-FFF2-40B4-BE49-F238E27FC236}">
              <a16:creationId xmlns:a16="http://schemas.microsoft.com/office/drawing/2014/main" id="{CF7ECE7E-C361-4288-9E8B-BB16F4F309FB}"/>
            </a:ext>
          </a:extLst>
        </xdr:cNvPr>
        <xdr:cNvSpPr/>
      </xdr:nvSpPr>
      <xdr:spPr>
        <a:xfrm>
          <a:off x="8699500" y="72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87764</xdr:rowOff>
    </xdr:from>
    <xdr:to>
      <xdr:col>50</xdr:col>
      <xdr:colOff>114300</xdr:colOff>
      <xdr:row>42</xdr:row>
      <xdr:rowOff>87788</xdr:rowOff>
    </xdr:to>
    <xdr:cxnSp macro="">
      <xdr:nvCxnSpPr>
        <xdr:cNvPr id="137" name="直線コネクタ 136">
          <a:extLst>
            <a:ext uri="{FF2B5EF4-FFF2-40B4-BE49-F238E27FC236}">
              <a16:creationId xmlns:a16="http://schemas.microsoft.com/office/drawing/2014/main" id="{04BF6581-CD53-4B5F-92E7-67050CEEB371}"/>
            </a:ext>
          </a:extLst>
        </xdr:cNvPr>
        <xdr:cNvCxnSpPr/>
      </xdr:nvCxnSpPr>
      <xdr:spPr>
        <a:xfrm>
          <a:off x="8750300" y="7288664"/>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36949</xdr:rowOff>
    </xdr:from>
    <xdr:to>
      <xdr:col>41</xdr:col>
      <xdr:colOff>101600</xdr:colOff>
      <xdr:row>42</xdr:row>
      <xdr:rowOff>138549</xdr:rowOff>
    </xdr:to>
    <xdr:sp macro="" textlink="">
      <xdr:nvSpPr>
        <xdr:cNvPr id="138" name="楕円 137">
          <a:extLst>
            <a:ext uri="{FF2B5EF4-FFF2-40B4-BE49-F238E27FC236}">
              <a16:creationId xmlns:a16="http://schemas.microsoft.com/office/drawing/2014/main" id="{5693065A-AC2A-42CB-9425-15A177DD427C}"/>
            </a:ext>
          </a:extLst>
        </xdr:cNvPr>
        <xdr:cNvSpPr/>
      </xdr:nvSpPr>
      <xdr:spPr>
        <a:xfrm>
          <a:off x="7810500" y="723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87749</xdr:rowOff>
    </xdr:from>
    <xdr:to>
      <xdr:col>45</xdr:col>
      <xdr:colOff>177800</xdr:colOff>
      <xdr:row>42</xdr:row>
      <xdr:rowOff>87764</xdr:rowOff>
    </xdr:to>
    <xdr:cxnSp macro="">
      <xdr:nvCxnSpPr>
        <xdr:cNvPr id="139" name="直線コネクタ 138">
          <a:extLst>
            <a:ext uri="{FF2B5EF4-FFF2-40B4-BE49-F238E27FC236}">
              <a16:creationId xmlns:a16="http://schemas.microsoft.com/office/drawing/2014/main" id="{2AFDB5A5-19B7-4DF2-99A4-14F4C04AF7B8}"/>
            </a:ext>
          </a:extLst>
        </xdr:cNvPr>
        <xdr:cNvCxnSpPr/>
      </xdr:nvCxnSpPr>
      <xdr:spPr>
        <a:xfrm>
          <a:off x="7861300" y="7288649"/>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36868</xdr:rowOff>
    </xdr:from>
    <xdr:to>
      <xdr:col>36</xdr:col>
      <xdr:colOff>165100</xdr:colOff>
      <xdr:row>42</xdr:row>
      <xdr:rowOff>138468</xdr:rowOff>
    </xdr:to>
    <xdr:sp macro="" textlink="">
      <xdr:nvSpPr>
        <xdr:cNvPr id="140" name="楕円 139">
          <a:extLst>
            <a:ext uri="{FF2B5EF4-FFF2-40B4-BE49-F238E27FC236}">
              <a16:creationId xmlns:a16="http://schemas.microsoft.com/office/drawing/2014/main" id="{489A4FE1-6ADE-4CF9-BB67-D15CD36CF1A7}"/>
            </a:ext>
          </a:extLst>
        </xdr:cNvPr>
        <xdr:cNvSpPr/>
      </xdr:nvSpPr>
      <xdr:spPr>
        <a:xfrm>
          <a:off x="6921500" y="72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87668</xdr:rowOff>
    </xdr:from>
    <xdr:to>
      <xdr:col>41</xdr:col>
      <xdr:colOff>50800</xdr:colOff>
      <xdr:row>42</xdr:row>
      <xdr:rowOff>87749</xdr:rowOff>
    </xdr:to>
    <xdr:cxnSp macro="">
      <xdr:nvCxnSpPr>
        <xdr:cNvPr id="141" name="直線コネクタ 140">
          <a:extLst>
            <a:ext uri="{FF2B5EF4-FFF2-40B4-BE49-F238E27FC236}">
              <a16:creationId xmlns:a16="http://schemas.microsoft.com/office/drawing/2014/main" id="{277C5E99-D6B5-44D6-A230-34946E40BBED}"/>
            </a:ext>
          </a:extLst>
        </xdr:cNvPr>
        <xdr:cNvCxnSpPr/>
      </xdr:nvCxnSpPr>
      <xdr:spPr>
        <a:xfrm>
          <a:off x="6972300" y="7288568"/>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EF83AE32-D4C5-4635-BAB5-4F039852E4AC}"/>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33F94BA7-5AAF-4D91-B5BE-2E53FE814087}"/>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AAB0BC5A-0450-4A21-8BD4-ED69A3827E6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5C4B5765-979D-4D86-A6ED-B02C542056FB}"/>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129715</xdr:rowOff>
    </xdr:from>
    <xdr:ext cx="469744" cy="259045"/>
    <xdr:sp macro="" textlink="">
      <xdr:nvSpPr>
        <xdr:cNvPr id="146" name="n_1mainValue【道路】&#10;一人当たり延長">
          <a:extLst>
            <a:ext uri="{FF2B5EF4-FFF2-40B4-BE49-F238E27FC236}">
              <a16:creationId xmlns:a16="http://schemas.microsoft.com/office/drawing/2014/main" id="{64D39484-A655-49BC-AC16-F6135FFD2C2D}"/>
            </a:ext>
          </a:extLst>
        </xdr:cNvPr>
        <xdr:cNvSpPr txBox="1"/>
      </xdr:nvSpPr>
      <xdr:spPr>
        <a:xfrm>
          <a:off x="9391727" y="733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129691</xdr:rowOff>
    </xdr:from>
    <xdr:ext cx="469744" cy="259045"/>
    <xdr:sp macro="" textlink="">
      <xdr:nvSpPr>
        <xdr:cNvPr id="147" name="n_2mainValue【道路】&#10;一人当たり延長">
          <a:extLst>
            <a:ext uri="{FF2B5EF4-FFF2-40B4-BE49-F238E27FC236}">
              <a16:creationId xmlns:a16="http://schemas.microsoft.com/office/drawing/2014/main" id="{97D139BE-4F50-4354-8E4F-72EAA48648C2}"/>
            </a:ext>
          </a:extLst>
        </xdr:cNvPr>
        <xdr:cNvSpPr txBox="1"/>
      </xdr:nvSpPr>
      <xdr:spPr>
        <a:xfrm>
          <a:off x="8515427" y="733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129676</xdr:rowOff>
    </xdr:from>
    <xdr:ext cx="469744" cy="259045"/>
    <xdr:sp macro="" textlink="">
      <xdr:nvSpPr>
        <xdr:cNvPr id="148" name="n_3mainValue【道路】&#10;一人当たり延長">
          <a:extLst>
            <a:ext uri="{FF2B5EF4-FFF2-40B4-BE49-F238E27FC236}">
              <a16:creationId xmlns:a16="http://schemas.microsoft.com/office/drawing/2014/main" id="{3C014D70-D9F5-4158-9415-EB9701B84941}"/>
            </a:ext>
          </a:extLst>
        </xdr:cNvPr>
        <xdr:cNvSpPr txBox="1"/>
      </xdr:nvSpPr>
      <xdr:spPr>
        <a:xfrm>
          <a:off x="7626427" y="73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129595</xdr:rowOff>
    </xdr:from>
    <xdr:ext cx="469744" cy="259045"/>
    <xdr:sp macro="" textlink="">
      <xdr:nvSpPr>
        <xdr:cNvPr id="149" name="n_4mainValue【道路】&#10;一人当たり延長">
          <a:extLst>
            <a:ext uri="{FF2B5EF4-FFF2-40B4-BE49-F238E27FC236}">
              <a16:creationId xmlns:a16="http://schemas.microsoft.com/office/drawing/2014/main" id="{B05F41D5-E0D9-404D-86A7-9889294166BC}"/>
            </a:ext>
          </a:extLst>
        </xdr:cNvPr>
        <xdr:cNvSpPr txBox="1"/>
      </xdr:nvSpPr>
      <xdr:spPr>
        <a:xfrm>
          <a:off x="6737427" y="733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3217B64-9CBA-44FB-A1C7-2C5DBD6014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2B83C54-75CF-4C6A-BD63-E44309F518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7BF27E0-56C8-4994-833A-6472AA0E8A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0A2CF50-7346-4E07-9690-06D1BC9644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881D326-6157-481A-AC47-4BE47C578BF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4137493-7B7D-4AE6-9DC3-8F356685B6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F0FAB42-D364-4DBA-AE99-CAB5AB22DC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F897BCA-8EFE-4CFF-A8EE-603792864C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5CF00CE-B90E-4961-A449-A00DFFFB6B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6DDA037-48B0-43CC-9003-21411A7F8A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20B33EF-89F6-4A50-A220-BD79A6C35C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DD368CA-AF81-4EE2-A664-63509600AF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E494B43-A688-46D4-B51A-C14F608A6F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874F174-FE8C-49F7-8B17-EA49EE347D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5E376DF-B634-4979-9D64-3766422C857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DE540CF-49E3-420F-A5AE-1397D541716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45FC08B6-3D8B-4201-BD50-39F40B9FCB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40EE1EE-1B9C-4ACD-B0E6-2C7742E9E61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4F6B2E98-A7E2-4805-85C8-BF2D18F388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DFE099A1-1870-4ACB-8C9A-3EAE14175F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A6570AA6-F701-42B4-B712-6C1FEDE2AA8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D6CE226-2B80-423A-88B2-2B9D8BAD18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9B463197-E71F-4BD6-A973-EBC614B4677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66DAF0E-8227-4824-8E2E-C5496F2A74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F59BCF43-D609-4FA9-8A05-C56A46F68C06}"/>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5FCE808-51FD-4725-B7DE-D3AD75E19537}"/>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3F1616F9-62B3-4BA5-85FF-FF30D5DEBC58}"/>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E6C870C2-5CBA-437E-90F3-9003829249D9}"/>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CD04456D-E8AA-4782-8B55-D75D2EDF761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675517E-2A0A-4B84-B39C-F871900D0E4E}"/>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75AE3107-B4CA-4839-8846-DA8B74357D91}"/>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59C8DE6-54E4-47DB-85C3-3FBF50ED84C3}"/>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A735FDF2-AAA5-4398-83CF-CCD3D118586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B779E68-7D20-4BC1-92D6-EA8B49455FFE}"/>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48500C7D-029A-4989-9C7C-0E0A23813C03}"/>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8A394F-DBB7-41D7-BA2C-4BDA9B2EBA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F66247-D749-4553-BDC2-110D9B9B5D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F68F1F7-C881-4721-9FEF-F13B48B8705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FC44F63-C36B-4BB0-B2CF-F2EB5771200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5C2B05-6D4F-4F5D-9AC3-CF2FABB06B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76835</xdr:rowOff>
    </xdr:from>
    <xdr:to>
      <xdr:col>24</xdr:col>
      <xdr:colOff>114300</xdr:colOff>
      <xdr:row>59</xdr:row>
      <xdr:rowOff>6985</xdr:rowOff>
    </xdr:to>
    <xdr:sp macro="" textlink="">
      <xdr:nvSpPr>
        <xdr:cNvPr id="190" name="楕円 189">
          <a:extLst>
            <a:ext uri="{FF2B5EF4-FFF2-40B4-BE49-F238E27FC236}">
              <a16:creationId xmlns:a16="http://schemas.microsoft.com/office/drawing/2014/main" id="{14D9F04A-9963-4967-A112-2B785BDF4FB8}"/>
            </a:ext>
          </a:extLst>
        </xdr:cNvPr>
        <xdr:cNvSpPr/>
      </xdr:nvSpPr>
      <xdr:spPr>
        <a:xfrm>
          <a:off x="4584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99712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65AE1489-1E5A-411B-A5E2-E38CC0EE2CD7}"/>
            </a:ext>
          </a:extLst>
        </xdr:cNvPr>
        <xdr:cNvSpPr txBox="1"/>
      </xdr:nvSpPr>
      <xdr:spPr>
        <a:xfrm>
          <a:off x="4673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192" name="楕円 191">
          <a:extLst>
            <a:ext uri="{FF2B5EF4-FFF2-40B4-BE49-F238E27FC236}">
              <a16:creationId xmlns:a16="http://schemas.microsoft.com/office/drawing/2014/main" id="{E69718F7-D789-48A3-8F88-079385F6FFDB}"/>
            </a:ext>
          </a:extLst>
        </xdr:cNvPr>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127635</xdr:rowOff>
    </xdr:from>
    <xdr:to>
      <xdr:col>24</xdr:col>
      <xdr:colOff>63500</xdr:colOff>
      <xdr:row>58</xdr:row>
      <xdr:rowOff>150495</xdr:rowOff>
    </xdr:to>
    <xdr:cxnSp macro="">
      <xdr:nvCxnSpPr>
        <xdr:cNvPr id="193" name="直線コネクタ 192">
          <a:extLst>
            <a:ext uri="{FF2B5EF4-FFF2-40B4-BE49-F238E27FC236}">
              <a16:creationId xmlns:a16="http://schemas.microsoft.com/office/drawing/2014/main" id="{B4818E35-F4F1-441D-8E41-8DBEBC263797}"/>
            </a:ext>
          </a:extLst>
        </xdr:cNvPr>
        <xdr:cNvCxnSpPr/>
      </xdr:nvCxnSpPr>
      <xdr:spPr>
        <a:xfrm flipV="1">
          <a:off x="3797300" y="100717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194" name="楕円 193">
          <a:extLst>
            <a:ext uri="{FF2B5EF4-FFF2-40B4-BE49-F238E27FC236}">
              <a16:creationId xmlns:a16="http://schemas.microsoft.com/office/drawing/2014/main" id="{0DF62139-C795-494F-AD09-0488A5D792DC}"/>
            </a:ext>
          </a:extLst>
        </xdr:cNvPr>
        <xdr:cNvSpPr/>
      </xdr:nvSpPr>
      <xdr:spPr>
        <a:xfrm>
          <a:off x="2857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9525</xdr:rowOff>
    </xdr:to>
    <xdr:cxnSp macro="">
      <xdr:nvCxnSpPr>
        <xdr:cNvPr id="195" name="直線コネクタ 194">
          <a:extLst>
            <a:ext uri="{FF2B5EF4-FFF2-40B4-BE49-F238E27FC236}">
              <a16:creationId xmlns:a16="http://schemas.microsoft.com/office/drawing/2014/main" id="{9869C2CC-F79B-46CF-9A72-7CEF585339AE}"/>
            </a:ext>
          </a:extLst>
        </xdr:cNvPr>
        <xdr:cNvCxnSpPr/>
      </xdr:nvCxnSpPr>
      <xdr:spPr>
        <a:xfrm flipV="1">
          <a:off x="2908300" y="10094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34925</xdr:rowOff>
    </xdr:from>
    <xdr:to>
      <xdr:col>10</xdr:col>
      <xdr:colOff>165100</xdr:colOff>
      <xdr:row>59</xdr:row>
      <xdr:rowOff>136525</xdr:rowOff>
    </xdr:to>
    <xdr:sp macro="" textlink="">
      <xdr:nvSpPr>
        <xdr:cNvPr id="196" name="楕円 195">
          <a:extLst>
            <a:ext uri="{FF2B5EF4-FFF2-40B4-BE49-F238E27FC236}">
              <a16:creationId xmlns:a16="http://schemas.microsoft.com/office/drawing/2014/main" id="{96E1923B-07B6-43E9-9DDB-D53049559909}"/>
            </a:ext>
          </a:extLst>
        </xdr:cNvPr>
        <xdr:cNvSpPr/>
      </xdr:nvSpPr>
      <xdr:spPr>
        <a:xfrm>
          <a:off x="1968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xdr:rowOff>
    </xdr:from>
    <xdr:to>
      <xdr:col>15</xdr:col>
      <xdr:colOff>50800</xdr:colOff>
      <xdr:row>59</xdr:row>
      <xdr:rowOff>85725</xdr:rowOff>
    </xdr:to>
    <xdr:cxnSp macro="">
      <xdr:nvCxnSpPr>
        <xdr:cNvPr id="197" name="直線コネクタ 196">
          <a:extLst>
            <a:ext uri="{FF2B5EF4-FFF2-40B4-BE49-F238E27FC236}">
              <a16:creationId xmlns:a16="http://schemas.microsoft.com/office/drawing/2014/main" id="{E7B0BE14-5AEE-4B23-B210-49257C2D744D}"/>
            </a:ext>
          </a:extLst>
        </xdr:cNvPr>
        <xdr:cNvCxnSpPr/>
      </xdr:nvCxnSpPr>
      <xdr:spPr>
        <a:xfrm flipV="1">
          <a:off x="2019300" y="10125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8" name="楕円 197">
          <a:extLst>
            <a:ext uri="{FF2B5EF4-FFF2-40B4-BE49-F238E27FC236}">
              <a16:creationId xmlns:a16="http://schemas.microsoft.com/office/drawing/2014/main" id="{E90296CF-4905-415A-8E44-E98CD56E935B}"/>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85725</xdr:rowOff>
    </xdr:to>
    <xdr:cxnSp macro="">
      <xdr:nvCxnSpPr>
        <xdr:cNvPr id="199" name="直線コネクタ 198">
          <a:extLst>
            <a:ext uri="{FF2B5EF4-FFF2-40B4-BE49-F238E27FC236}">
              <a16:creationId xmlns:a16="http://schemas.microsoft.com/office/drawing/2014/main" id="{64AA6B99-1ED9-4F83-B748-B4C067297547}"/>
            </a:ext>
          </a:extLst>
        </xdr:cNvPr>
        <xdr:cNvCxnSpPr/>
      </xdr:nvCxnSpPr>
      <xdr:spPr>
        <a:xfrm>
          <a:off x="1130300" y="101688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ECAAB94-B2AB-484C-8BB6-B3CCC9F82EEA}"/>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364AC74-C397-4C55-87B4-BD6124F4F731}"/>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7F85E4E-DE58-42ED-A575-558CE3E20551}"/>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B3CB734-3B97-4F7D-A5D0-973379E92208}"/>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46372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D07E0A7-A778-4683-A282-E0E82E9CB598}"/>
            </a:ext>
          </a:extLst>
        </xdr:cNvPr>
        <xdr:cNvSpPr txBox="1"/>
      </xdr:nvSpPr>
      <xdr:spPr>
        <a:xfrm>
          <a:off x="3582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A10B2C2-5D03-45D4-8B6E-F7550F359233}"/>
            </a:ext>
          </a:extLst>
        </xdr:cNvPr>
        <xdr:cNvSpPr txBox="1"/>
      </xdr:nvSpPr>
      <xdr:spPr>
        <a:xfrm>
          <a:off x="2705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153052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E8FA7B8-0684-47E6-B485-FE50F403DBCC}"/>
            </a:ext>
          </a:extLst>
        </xdr:cNvPr>
        <xdr:cNvSpPr txBox="1"/>
      </xdr:nvSpPr>
      <xdr:spPr>
        <a:xfrm>
          <a:off x="1816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ADE483A2-2BA2-43EA-A8B1-685D5AF72F87}"/>
            </a:ext>
          </a:extLst>
        </xdr:cNvPr>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937FB4D-C0FD-40F0-A294-C60E24B080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F0F1D76-1726-4C6B-813C-6956D523EC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3F3345C-2303-4564-BB3A-986DBA2C30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BAE4149-DE6C-4B4A-B818-4BAFD3C76D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16A1136-5CA8-44BF-95FB-8D0646B47A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AD669F3-9672-406B-AFCD-70AC8AAFA8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104E301-B74C-4D0A-A22C-D8BE7C635D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2AEE862-BAE6-425F-91A0-3140BEBEBB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3DFAA58-BD7C-4D92-BA8B-BB685FEE18C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D46CB3D-2C58-421B-8A6B-B5037D0556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E51AA05-4F10-4CDC-B939-B3B06F29546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ACD5C38B-5D22-4569-A54C-7D4160F14FC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10959EBF-557C-46F1-94A8-021860519E6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143E934-8D35-4C75-BD53-EC782EC829D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AB7D880-C6A5-42B4-AC4E-100D5C74381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5F31115-CFFA-4562-8F9C-4F9072971BA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E2F64FA5-8F33-4B31-A839-0BD0B7B4B2C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278A019-CE67-4032-9A7D-E8EDAC5276E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F1BB4A2-9D09-4FB1-9DC0-F53EDEEB97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8BC1550-3ACB-4B65-B6CC-6EA2C7AEB2A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6D84650-05F4-4F0F-8285-6D154F530E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AC5142FF-8696-465C-9805-C13170911DC1}"/>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4979A45-7786-421C-AB24-603384274535}"/>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FA72792E-7395-4F6E-A433-F1A92A4D1C7A}"/>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54F61104-9F17-42F4-998F-34605C6E5794}"/>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B599227E-902F-48DA-9D44-9EF75FCEFEEF}"/>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B55777B-3D89-402F-ACB8-E08CC1D14BA3}"/>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9ED50027-3C96-45B4-AE41-4C7C488F1C07}"/>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85F165A2-D3CC-40B0-ACFC-65657445887A}"/>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36A98092-2035-420E-A3BD-C1313BA80F9B}"/>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516793C6-FD74-4582-9AFF-9234A60118EB}"/>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FB872AB4-24F8-4061-A6E6-282FF1E2E198}"/>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BE88F6-5E95-48A6-9D51-9AAA723E9C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D8710B7-B71C-4C1A-A2CE-1795DBE07A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BF9E83-FEC5-4210-A6C7-18075B61D6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7EAA80-6B14-4820-8042-A0B4E1C4B6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34E9A72-287E-4F99-A9A3-DA40AB4E29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95368</xdr:rowOff>
    </xdr:from>
    <xdr:to>
      <xdr:col>55</xdr:col>
      <xdr:colOff>50800</xdr:colOff>
      <xdr:row>64</xdr:row>
      <xdr:rowOff>25518</xdr:rowOff>
    </xdr:to>
    <xdr:sp macro="" textlink="">
      <xdr:nvSpPr>
        <xdr:cNvPr id="245" name="楕円 244">
          <a:extLst>
            <a:ext uri="{FF2B5EF4-FFF2-40B4-BE49-F238E27FC236}">
              <a16:creationId xmlns:a16="http://schemas.microsoft.com/office/drawing/2014/main" id="{554BADA6-AF46-464B-AFAF-69BA64E2C102}"/>
            </a:ext>
          </a:extLst>
        </xdr:cNvPr>
        <xdr:cNvSpPr/>
      </xdr:nvSpPr>
      <xdr:spPr>
        <a:xfrm>
          <a:off x="10426700" y="108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10295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784AE32-D4E3-48DF-8D3F-5E185B4C9437}"/>
            </a:ext>
          </a:extLst>
        </xdr:cNvPr>
        <xdr:cNvSpPr txBox="1"/>
      </xdr:nvSpPr>
      <xdr:spPr>
        <a:xfrm>
          <a:off x="10515600" y="10811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96646</xdr:rowOff>
    </xdr:from>
    <xdr:to>
      <xdr:col>50</xdr:col>
      <xdr:colOff>165100</xdr:colOff>
      <xdr:row>64</xdr:row>
      <xdr:rowOff>26796</xdr:rowOff>
    </xdr:to>
    <xdr:sp macro="" textlink="">
      <xdr:nvSpPr>
        <xdr:cNvPr id="247" name="楕円 246">
          <a:extLst>
            <a:ext uri="{FF2B5EF4-FFF2-40B4-BE49-F238E27FC236}">
              <a16:creationId xmlns:a16="http://schemas.microsoft.com/office/drawing/2014/main" id="{5F4A0A4C-28BD-4F49-B890-55F02E31387D}"/>
            </a:ext>
          </a:extLst>
        </xdr:cNvPr>
        <xdr:cNvSpPr/>
      </xdr:nvSpPr>
      <xdr:spPr>
        <a:xfrm>
          <a:off x="9588500" y="108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146168</xdr:rowOff>
    </xdr:from>
    <xdr:to>
      <xdr:col>55</xdr:col>
      <xdr:colOff>0</xdr:colOff>
      <xdr:row>63</xdr:row>
      <xdr:rowOff>147446</xdr:rowOff>
    </xdr:to>
    <xdr:cxnSp macro="">
      <xdr:nvCxnSpPr>
        <xdr:cNvPr id="248" name="直線コネクタ 247">
          <a:extLst>
            <a:ext uri="{FF2B5EF4-FFF2-40B4-BE49-F238E27FC236}">
              <a16:creationId xmlns:a16="http://schemas.microsoft.com/office/drawing/2014/main" id="{DA15ECAC-7F66-4435-A331-D25DD6A7450F}"/>
            </a:ext>
          </a:extLst>
        </xdr:cNvPr>
        <xdr:cNvCxnSpPr/>
      </xdr:nvCxnSpPr>
      <xdr:spPr>
        <a:xfrm flipV="1">
          <a:off x="9639300" y="10947518"/>
          <a:ext cx="8382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98072</xdr:rowOff>
    </xdr:from>
    <xdr:to>
      <xdr:col>46</xdr:col>
      <xdr:colOff>38100</xdr:colOff>
      <xdr:row>64</xdr:row>
      <xdr:rowOff>28222</xdr:rowOff>
    </xdr:to>
    <xdr:sp macro="" textlink="">
      <xdr:nvSpPr>
        <xdr:cNvPr id="249" name="楕円 248">
          <a:extLst>
            <a:ext uri="{FF2B5EF4-FFF2-40B4-BE49-F238E27FC236}">
              <a16:creationId xmlns:a16="http://schemas.microsoft.com/office/drawing/2014/main" id="{D6FD8C0B-D4A2-4409-B85F-7688706F7247}"/>
            </a:ext>
          </a:extLst>
        </xdr:cNvPr>
        <xdr:cNvSpPr/>
      </xdr:nvSpPr>
      <xdr:spPr>
        <a:xfrm>
          <a:off x="8699500" y="108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147446</xdr:rowOff>
    </xdr:from>
    <xdr:to>
      <xdr:col>50</xdr:col>
      <xdr:colOff>114300</xdr:colOff>
      <xdr:row>63</xdr:row>
      <xdr:rowOff>148872</xdr:rowOff>
    </xdr:to>
    <xdr:cxnSp macro="">
      <xdr:nvCxnSpPr>
        <xdr:cNvPr id="250" name="直線コネクタ 249">
          <a:extLst>
            <a:ext uri="{FF2B5EF4-FFF2-40B4-BE49-F238E27FC236}">
              <a16:creationId xmlns:a16="http://schemas.microsoft.com/office/drawing/2014/main" id="{4981763D-EA7D-4F46-BF19-BD9749385AA9}"/>
            </a:ext>
          </a:extLst>
        </xdr:cNvPr>
        <xdr:cNvCxnSpPr/>
      </xdr:nvCxnSpPr>
      <xdr:spPr>
        <a:xfrm flipV="1">
          <a:off x="8750300" y="10948796"/>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101243</xdr:rowOff>
    </xdr:from>
    <xdr:to>
      <xdr:col>41</xdr:col>
      <xdr:colOff>101600</xdr:colOff>
      <xdr:row>64</xdr:row>
      <xdr:rowOff>31393</xdr:rowOff>
    </xdr:to>
    <xdr:sp macro="" textlink="">
      <xdr:nvSpPr>
        <xdr:cNvPr id="251" name="楕円 250">
          <a:extLst>
            <a:ext uri="{FF2B5EF4-FFF2-40B4-BE49-F238E27FC236}">
              <a16:creationId xmlns:a16="http://schemas.microsoft.com/office/drawing/2014/main" id="{A15E310B-94E2-4804-8D93-C25C32326482}"/>
            </a:ext>
          </a:extLst>
        </xdr:cNvPr>
        <xdr:cNvSpPr/>
      </xdr:nvSpPr>
      <xdr:spPr>
        <a:xfrm>
          <a:off x="7810500" y="1090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148872</xdr:rowOff>
    </xdr:from>
    <xdr:to>
      <xdr:col>45</xdr:col>
      <xdr:colOff>177800</xdr:colOff>
      <xdr:row>63</xdr:row>
      <xdr:rowOff>152043</xdr:rowOff>
    </xdr:to>
    <xdr:cxnSp macro="">
      <xdr:nvCxnSpPr>
        <xdr:cNvPr id="252" name="直線コネクタ 251">
          <a:extLst>
            <a:ext uri="{FF2B5EF4-FFF2-40B4-BE49-F238E27FC236}">
              <a16:creationId xmlns:a16="http://schemas.microsoft.com/office/drawing/2014/main" id="{A509FFDC-95C3-4C87-AD58-CAAB581134F8}"/>
            </a:ext>
          </a:extLst>
        </xdr:cNvPr>
        <xdr:cNvCxnSpPr/>
      </xdr:nvCxnSpPr>
      <xdr:spPr>
        <a:xfrm flipV="1">
          <a:off x="7861300" y="10950222"/>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100912</xdr:rowOff>
    </xdr:from>
    <xdr:to>
      <xdr:col>36</xdr:col>
      <xdr:colOff>165100</xdr:colOff>
      <xdr:row>64</xdr:row>
      <xdr:rowOff>31062</xdr:rowOff>
    </xdr:to>
    <xdr:sp macro="" textlink="">
      <xdr:nvSpPr>
        <xdr:cNvPr id="253" name="楕円 252">
          <a:extLst>
            <a:ext uri="{FF2B5EF4-FFF2-40B4-BE49-F238E27FC236}">
              <a16:creationId xmlns:a16="http://schemas.microsoft.com/office/drawing/2014/main" id="{5945C3EB-7470-494E-B1AC-84AD1D2A4EF6}"/>
            </a:ext>
          </a:extLst>
        </xdr:cNvPr>
        <xdr:cNvSpPr/>
      </xdr:nvSpPr>
      <xdr:spPr>
        <a:xfrm>
          <a:off x="6921500" y="109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151712</xdr:rowOff>
    </xdr:from>
    <xdr:to>
      <xdr:col>41</xdr:col>
      <xdr:colOff>50800</xdr:colOff>
      <xdr:row>63</xdr:row>
      <xdr:rowOff>152043</xdr:rowOff>
    </xdr:to>
    <xdr:cxnSp macro="">
      <xdr:nvCxnSpPr>
        <xdr:cNvPr id="254" name="直線コネクタ 253">
          <a:extLst>
            <a:ext uri="{FF2B5EF4-FFF2-40B4-BE49-F238E27FC236}">
              <a16:creationId xmlns:a16="http://schemas.microsoft.com/office/drawing/2014/main" id="{55144121-9C76-48E6-BE7C-FF990175EF89}"/>
            </a:ext>
          </a:extLst>
        </xdr:cNvPr>
        <xdr:cNvCxnSpPr/>
      </xdr:nvCxnSpPr>
      <xdr:spPr>
        <a:xfrm>
          <a:off x="6972300" y="10953062"/>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5792515-6F42-4179-9052-5EFFA687AAA2}"/>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E5DEB25-9A16-4D3A-B203-2C3AFD001D09}"/>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FE2C3DDF-9C37-4D64-9C5C-A293384039F5}"/>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98607BA-53F1-4222-9FBE-ABFB90AF8B16}"/>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17923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D4C5448-7BBC-4C4E-8910-3A281B906B5F}"/>
            </a:ext>
          </a:extLst>
        </xdr:cNvPr>
        <xdr:cNvSpPr txBox="1"/>
      </xdr:nvSpPr>
      <xdr:spPr>
        <a:xfrm>
          <a:off x="9327095" y="109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19349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CB25F8BD-10BB-4686-815C-EDC51AD0BA99}"/>
            </a:ext>
          </a:extLst>
        </xdr:cNvPr>
        <xdr:cNvSpPr txBox="1"/>
      </xdr:nvSpPr>
      <xdr:spPr>
        <a:xfrm>
          <a:off x="8483111" y="109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22520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CDDA380-790E-455B-A192-807982FBF4E5}"/>
            </a:ext>
          </a:extLst>
        </xdr:cNvPr>
        <xdr:cNvSpPr txBox="1"/>
      </xdr:nvSpPr>
      <xdr:spPr>
        <a:xfrm>
          <a:off x="7594111" y="1099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22189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392B5CA-AF5A-4CEF-ABFA-48F889FB4F28}"/>
            </a:ext>
          </a:extLst>
        </xdr:cNvPr>
        <xdr:cNvSpPr txBox="1"/>
      </xdr:nvSpPr>
      <xdr:spPr>
        <a:xfrm>
          <a:off x="6705111" y="1099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822AF2B-D1A7-4AF0-9554-7EF071E19A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C01773D-A9D3-4847-AE78-C36495361E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479417B-AEB4-483B-986F-ABAF47CBCB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A2049EC-F479-4ED1-9364-77D9A71355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3CDC53-4961-420E-A173-5A5592E34E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48D48E1-5B4C-4013-8096-C551803B90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8BE203E-855B-4248-BE79-CC60FD0E963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49396FA-EF37-4668-9EF0-7D5CA13213B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5A6CF02F-EF55-4958-817C-C6A4A7B906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B8831DF9-41C7-404C-9C58-284D8C3927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444F4597-68C2-4196-BDCC-E08320E799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B8E72827-8146-48B1-AF4B-EF3642C879E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46F64B58-223F-447D-8A0D-3888B80A85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1FB09D48-F937-435A-8DE0-3B5DD646FC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D86DC9A7-B7C0-4A81-BD33-EE269FA2D0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FD405148-716C-417A-B934-7FA516E0FE9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10E8001-882A-425B-8AEC-F05E4BF708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6226FE3A-3E6D-4E14-869C-59B778AFCB2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D791CB9E-8405-465C-A36E-368037A88C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6D72E75-F3EE-4F1C-8386-C72CF980B1E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98AE45D7-E22B-49E7-81B5-8779BFB7DDB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1C5DF123-F261-4232-B798-976CE80B03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A964796-003C-41EC-88B4-67BBC532DC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BFE9A60-83A4-45AB-91AE-CABE7460303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EF0578EB-E193-419C-9018-B42FD31D78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9BE45828-2F4A-4AB3-B478-F54E86DD60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58283055-1A09-419D-9C6C-1DE355AC2F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B167484B-3A92-4744-8E43-6C99BBE276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AE3E13E8-D65A-4D66-8953-035AA8FFDB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5CE784D8-E537-4675-9ED7-11BF84D441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4C526DDB-0C4C-433B-9EC3-67BD671845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5A15F80-4FE5-4916-98A1-498E7D8A55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68459C0B-7709-4BB7-86F1-33BD88C7AD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C8371FF5-47BE-43FA-A6B1-7DFB176AC6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C1D9EC8-1BB5-4441-959F-FDFBEEEFD4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2F20F14A-A07C-4EC4-BC78-E70865B65B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981DA927-3045-406F-A90D-122CC11D48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192FC844-050B-4452-8FA3-7ECB648F78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60345AAA-FD1E-48A5-84E2-4031683D76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94FF3B8E-CBF5-4EA4-80CB-D618E796D8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5DC92A59-580E-4048-8A6A-3B2C9864AF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37A35A77-8825-4C0B-BA02-63B9999375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F358E758-AB17-4BF8-8337-E0EFEA1681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E00E5FBF-4D72-4A89-A852-64C4C0896BE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D00F0B47-9EB6-42DA-8742-B595B26AE8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6745BD04-3064-460B-89C8-83F70691043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9C31FAC9-B901-4303-9782-81A0013199A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E9BBF5A8-6E07-4FBC-AC2E-35D7D7FE05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29A974E3-1501-4749-ACA1-16115DDC04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F1466CA6-279C-4BFE-BE79-4BE30124182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EA5865EF-D993-4AE2-9078-6D45C75CE5D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FFD025A2-FC21-47C5-A67B-34D5BABB6B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C8ECF3E-796D-48E4-B675-E8FAEFC26C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30427708-FEE6-4F04-BC44-F42C661669A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D3EE84D7-B7E0-46BF-A338-728DFD16117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85EEA3DE-56C2-4CD6-AF2B-A2D68CF4358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428FBE52-8BF2-4E30-905E-DACC25F11B3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9483B21E-DCB2-4905-AD3F-EA607125CFF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CC3C6C94-737C-4AAC-BF41-C45B7D848E3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762AF494-C0D2-41BC-A717-C40FFB5D601A}"/>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E947DB9F-F987-4410-83A6-469BA651822F}"/>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F363B9CE-0CF3-4012-AB89-B27EE952F464}"/>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7C2A8761-D2E5-403F-8A1D-0EDEF8A89A15}"/>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4DF2CF40-AF8D-4763-8E7F-865D8BA67BDB}"/>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09E4684C-F71D-41BA-BCBC-68A6911F09A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8" name="フローチャート: 判断 327">
          <a:extLst>
            <a:ext uri="{FF2B5EF4-FFF2-40B4-BE49-F238E27FC236}">
              <a16:creationId xmlns:a16="http://schemas.microsoft.com/office/drawing/2014/main" id="{5DB00123-8137-4994-809F-F451B9C0436B}"/>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329" name="フローチャート: 判断 328">
          <a:extLst>
            <a:ext uri="{FF2B5EF4-FFF2-40B4-BE49-F238E27FC236}">
              <a16:creationId xmlns:a16="http://schemas.microsoft.com/office/drawing/2014/main" id="{2B5C187D-656C-4488-87E4-77B8C984831D}"/>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C57F32C3-8A18-4116-9CD9-5675DC1A12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B1AB067-D0F8-41DD-8FB8-BB6A4DCD32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9AC6167-FC44-4133-A234-5582BA07EC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334D431-30CF-41FD-B964-B4148AF369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A3DA2BE-814E-4770-9EB9-4FD03D6C58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335" name="楕円 334">
          <a:extLst>
            <a:ext uri="{FF2B5EF4-FFF2-40B4-BE49-F238E27FC236}">
              <a16:creationId xmlns:a16="http://schemas.microsoft.com/office/drawing/2014/main" id="{6EC6AFE2-91A9-4540-BDF4-0538803AE76F}"/>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63A3628E-50E0-4BC7-93EB-7CEB238B9869}"/>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48260</xdr:rowOff>
    </xdr:from>
    <xdr:to>
      <xdr:col>81</xdr:col>
      <xdr:colOff>101600</xdr:colOff>
      <xdr:row>40</xdr:row>
      <xdr:rowOff>149860</xdr:rowOff>
    </xdr:to>
    <xdr:sp macro="" textlink="">
      <xdr:nvSpPr>
        <xdr:cNvPr id="337" name="楕円 336">
          <a:extLst>
            <a:ext uri="{FF2B5EF4-FFF2-40B4-BE49-F238E27FC236}">
              <a16:creationId xmlns:a16="http://schemas.microsoft.com/office/drawing/2014/main" id="{DC8C3A83-B1C4-4E6E-B8D8-A1B71BC690CF}"/>
            </a:ext>
          </a:extLst>
        </xdr:cNvPr>
        <xdr:cNvSpPr/>
      </xdr:nvSpPr>
      <xdr:spPr>
        <a:xfrm>
          <a:off x="1543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40</xdr:row>
      <xdr:rowOff>131445</xdr:rowOff>
    </xdr:to>
    <xdr:cxnSp macro="">
      <xdr:nvCxnSpPr>
        <xdr:cNvPr id="338" name="直線コネクタ 337">
          <a:extLst>
            <a:ext uri="{FF2B5EF4-FFF2-40B4-BE49-F238E27FC236}">
              <a16:creationId xmlns:a16="http://schemas.microsoft.com/office/drawing/2014/main" id="{38FB9A0E-8244-41CD-899A-EEE0660333E7}"/>
            </a:ext>
          </a:extLst>
        </xdr:cNvPr>
        <xdr:cNvCxnSpPr/>
      </xdr:nvCxnSpPr>
      <xdr:spPr>
        <a:xfrm>
          <a:off x="15481300" y="69570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339" name="楕円 338">
          <a:extLst>
            <a:ext uri="{FF2B5EF4-FFF2-40B4-BE49-F238E27FC236}">
              <a16:creationId xmlns:a16="http://schemas.microsoft.com/office/drawing/2014/main" id="{CABE7706-F9B5-4DD7-972A-B0C98DA71640}"/>
            </a:ext>
          </a:extLst>
        </xdr:cNvPr>
        <xdr:cNvSpPr/>
      </xdr:nvSpPr>
      <xdr:spPr>
        <a:xfrm>
          <a:off x="1454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104775</xdr:rowOff>
    </xdr:to>
    <xdr:cxnSp macro="">
      <xdr:nvCxnSpPr>
        <xdr:cNvPr id="340" name="直線コネクタ 339">
          <a:extLst>
            <a:ext uri="{FF2B5EF4-FFF2-40B4-BE49-F238E27FC236}">
              <a16:creationId xmlns:a16="http://schemas.microsoft.com/office/drawing/2014/main" id="{11BA536B-8460-4A0A-BFC6-0A1FB5644311}"/>
            </a:ext>
          </a:extLst>
        </xdr:cNvPr>
        <xdr:cNvCxnSpPr/>
      </xdr:nvCxnSpPr>
      <xdr:spPr>
        <a:xfrm flipV="1">
          <a:off x="14592300" y="6957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15875</xdr:rowOff>
    </xdr:from>
    <xdr:to>
      <xdr:col>72</xdr:col>
      <xdr:colOff>38100</xdr:colOff>
      <xdr:row>40</xdr:row>
      <xdr:rowOff>117475</xdr:rowOff>
    </xdr:to>
    <xdr:sp macro="" textlink="">
      <xdr:nvSpPr>
        <xdr:cNvPr id="341" name="楕円 340">
          <a:extLst>
            <a:ext uri="{FF2B5EF4-FFF2-40B4-BE49-F238E27FC236}">
              <a16:creationId xmlns:a16="http://schemas.microsoft.com/office/drawing/2014/main" id="{CD1BBCF4-4409-43CD-BB70-76E28AFDB551}"/>
            </a:ext>
          </a:extLst>
        </xdr:cNvPr>
        <xdr:cNvSpPr/>
      </xdr:nvSpPr>
      <xdr:spPr>
        <a:xfrm>
          <a:off x="13652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66675</xdr:rowOff>
    </xdr:from>
    <xdr:to>
      <xdr:col>76</xdr:col>
      <xdr:colOff>114300</xdr:colOff>
      <xdr:row>40</xdr:row>
      <xdr:rowOff>104775</xdr:rowOff>
    </xdr:to>
    <xdr:cxnSp macro="">
      <xdr:nvCxnSpPr>
        <xdr:cNvPr id="342" name="直線コネクタ 341">
          <a:extLst>
            <a:ext uri="{FF2B5EF4-FFF2-40B4-BE49-F238E27FC236}">
              <a16:creationId xmlns:a16="http://schemas.microsoft.com/office/drawing/2014/main" id="{08111835-924F-477E-A804-FCFC7C13188F}"/>
            </a:ext>
          </a:extLst>
        </xdr:cNvPr>
        <xdr:cNvCxnSpPr/>
      </xdr:nvCxnSpPr>
      <xdr:spPr>
        <a:xfrm>
          <a:off x="13703300" y="6924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343" name="楕円 342">
          <a:extLst>
            <a:ext uri="{FF2B5EF4-FFF2-40B4-BE49-F238E27FC236}">
              <a16:creationId xmlns:a16="http://schemas.microsoft.com/office/drawing/2014/main" id="{43DE6E26-3736-40C5-9646-72B88B334EB4}"/>
            </a:ext>
          </a:extLst>
        </xdr:cNvPr>
        <xdr:cNvSpPr/>
      </xdr:nvSpPr>
      <xdr:spPr>
        <a:xfrm>
          <a:off x="12763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66675</xdr:rowOff>
    </xdr:from>
    <xdr:to>
      <xdr:col>71</xdr:col>
      <xdr:colOff>177800</xdr:colOff>
      <xdr:row>40</xdr:row>
      <xdr:rowOff>100965</xdr:rowOff>
    </xdr:to>
    <xdr:cxnSp macro="">
      <xdr:nvCxnSpPr>
        <xdr:cNvPr id="344" name="直線コネクタ 343">
          <a:extLst>
            <a:ext uri="{FF2B5EF4-FFF2-40B4-BE49-F238E27FC236}">
              <a16:creationId xmlns:a16="http://schemas.microsoft.com/office/drawing/2014/main" id="{D33DF4E1-5999-4811-BB06-3D0D3FD2ECDB}"/>
            </a:ext>
          </a:extLst>
        </xdr:cNvPr>
        <xdr:cNvCxnSpPr/>
      </xdr:nvCxnSpPr>
      <xdr:spPr>
        <a:xfrm flipV="1">
          <a:off x="12814300" y="69246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FEAE2C36-4EA1-4FD5-A450-6DDB090CF39E}"/>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DFB5EFE3-CDE9-417E-8984-6E2293F3D054}"/>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DF93343C-EF86-4F1C-8B52-7DF6259C5A68}"/>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1DAA3718-F25D-4F5A-8C3F-EB461BD405EB}"/>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140987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14C41A05-801F-4F82-9B3C-C89C6551BE58}"/>
            </a:ext>
          </a:extLst>
        </xdr:cNvPr>
        <xdr:cNvSpPr txBox="1"/>
      </xdr:nvSpPr>
      <xdr:spPr>
        <a:xfrm>
          <a:off x="152660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146702</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D4D41615-E707-4044-81EE-AB839EDB3E7D}"/>
            </a:ext>
          </a:extLst>
        </xdr:cNvPr>
        <xdr:cNvSpPr txBox="1"/>
      </xdr:nvSpPr>
      <xdr:spPr>
        <a:xfrm>
          <a:off x="14389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108602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97B2C5DF-A330-4824-AF53-214D297F234E}"/>
            </a:ext>
          </a:extLst>
        </xdr:cNvPr>
        <xdr:cNvSpPr txBox="1"/>
      </xdr:nvSpPr>
      <xdr:spPr>
        <a:xfrm>
          <a:off x="13500744" y="696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B9977DD7-EBBB-46A5-A819-CF09C95E3022}"/>
            </a:ext>
          </a:extLst>
        </xdr:cNvPr>
        <xdr:cNvSpPr txBox="1"/>
      </xdr:nvSpPr>
      <xdr:spPr>
        <a:xfrm>
          <a:off x="12611744"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00C6604-DD3B-4C4C-9A28-9DE2AC07AC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B9C3BC8-C182-4C65-8C1D-CA0F7F3F3D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E2290868-8A3F-4F24-90DB-1F16F4A5B6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E559AAF-1BBD-44E9-ACE1-7AAB52AD32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FB6AAFC-027D-4CEE-9088-BB3BE57D478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489E93D6-E60A-4CFC-AF56-751D48C012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4F757A1A-0D88-4637-A76D-7E4435B2DE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9BAA30E-9FB3-4DFB-A3CD-C223776C268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4074870B-80E9-4242-8E2E-FDFF3BF584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6CCBA4F3-5720-46C0-9674-2E5CFD010B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44DFE67A-3756-4E65-AADC-9D26FDD6D4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3C314743-E97E-4998-A091-494FE8F2FBE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DEF16CE4-5520-4E4D-9798-BE8BB065737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B7B43FD5-0A8F-4190-8E3E-D18A22F98BD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B2FB845C-6396-4384-ADD9-D020FAF732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64FBBE3A-B978-4161-99E3-D29B3400F89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B945F9AE-A170-47F4-B4AF-4CD1119A784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E3238845-A0BB-4546-8CFE-DE6795314A0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39BC768C-765F-4011-A4AB-7A44DA907A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7AB02CDB-EAED-488C-BA93-2DB0F8032F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2F4A0CF6-A106-48B2-85B6-4CACBA1EBFC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30F74BA2-49A2-4A9E-BFED-18735964345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0FC1991-DEDC-47F1-9935-588C319599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6945BFB2-F6A8-49A1-A2DA-1E7101DE18B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CD2BB5BC-6AE4-40B7-B8EF-D996CB394B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0D65DB95-914F-49C1-BBDB-6F1FC936B95E}"/>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1A1322E-511B-44A5-B6B4-16483EB89A89}"/>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82C003BD-32D4-417E-BB7E-DD761678F0A6}"/>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2C8B97FD-0CCF-4EE7-A857-E53E5706F51C}"/>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71C34750-5ACB-4A4D-837E-3DB56F905CB4}"/>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4EC387DC-21E1-4264-9315-7E58CDB58D0E}"/>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CB2C7014-2B41-4DA3-890C-AB62033A4E7E}"/>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8186A1D6-90ED-4B9A-A71F-46B3556B01D6}"/>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5579B07A-E82F-4587-A63D-2F3D682982D6}"/>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387" name="フローチャート: 判断 386">
          <a:extLst>
            <a:ext uri="{FF2B5EF4-FFF2-40B4-BE49-F238E27FC236}">
              <a16:creationId xmlns:a16="http://schemas.microsoft.com/office/drawing/2014/main" id="{CAC11AC5-640D-4182-93DC-A89B3E090ACC}"/>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E6451642-F922-46DA-880F-25FD5243A6B3}"/>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43BDA54B-0DD8-45D8-B68A-FECBF2CD14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3019BC2-9676-4DCB-83FC-69E55E5BCA2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9C1F30E-C290-490E-8AD2-0CCC29FACF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BB257E5-718A-427E-BF9D-28BFBA46AA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BA7D6A0-ADA3-46C7-8726-7F9F1DF1E3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4" name="楕円 393">
          <a:extLst>
            <a:ext uri="{FF2B5EF4-FFF2-40B4-BE49-F238E27FC236}">
              <a16:creationId xmlns:a16="http://schemas.microsoft.com/office/drawing/2014/main" id="{0034610F-5A60-4F53-A21F-04CB73111978}"/>
            </a:ext>
          </a:extLst>
        </xdr:cNvPr>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622F8DBD-87CA-4A5C-B236-C6C969836505}"/>
            </a:ext>
          </a:extLst>
        </xdr:cNvPr>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87449</xdr:rowOff>
    </xdr:from>
    <xdr:to>
      <xdr:col>112</xdr:col>
      <xdr:colOff>38100</xdr:colOff>
      <xdr:row>39</xdr:row>
      <xdr:rowOff>17599</xdr:rowOff>
    </xdr:to>
    <xdr:sp macro="" textlink="">
      <xdr:nvSpPr>
        <xdr:cNvPr id="396" name="楕円 395">
          <a:extLst>
            <a:ext uri="{FF2B5EF4-FFF2-40B4-BE49-F238E27FC236}">
              <a16:creationId xmlns:a16="http://schemas.microsoft.com/office/drawing/2014/main" id="{132C3308-2734-4CFF-8D26-96F613BF4056}"/>
            </a:ext>
          </a:extLst>
        </xdr:cNvPr>
        <xdr:cNvSpPr/>
      </xdr:nvSpPr>
      <xdr:spPr>
        <a:xfrm>
          <a:off x="21272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138249</xdr:rowOff>
    </xdr:from>
    <xdr:to>
      <xdr:col>116</xdr:col>
      <xdr:colOff>63500</xdr:colOff>
      <xdr:row>38</xdr:row>
      <xdr:rowOff>144780</xdr:rowOff>
    </xdr:to>
    <xdr:cxnSp macro="">
      <xdr:nvCxnSpPr>
        <xdr:cNvPr id="397" name="直線コネクタ 396">
          <a:extLst>
            <a:ext uri="{FF2B5EF4-FFF2-40B4-BE49-F238E27FC236}">
              <a16:creationId xmlns:a16="http://schemas.microsoft.com/office/drawing/2014/main" id="{1FEC478F-C005-4BD1-B4F7-8C33A07DF88C}"/>
            </a:ext>
          </a:extLst>
        </xdr:cNvPr>
        <xdr:cNvCxnSpPr/>
      </xdr:nvCxnSpPr>
      <xdr:spPr>
        <a:xfrm>
          <a:off x="21323300" y="66533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84183</xdr:rowOff>
    </xdr:from>
    <xdr:to>
      <xdr:col>107</xdr:col>
      <xdr:colOff>101600</xdr:colOff>
      <xdr:row>39</xdr:row>
      <xdr:rowOff>14333</xdr:rowOff>
    </xdr:to>
    <xdr:sp macro="" textlink="">
      <xdr:nvSpPr>
        <xdr:cNvPr id="398" name="楕円 397">
          <a:extLst>
            <a:ext uri="{FF2B5EF4-FFF2-40B4-BE49-F238E27FC236}">
              <a16:creationId xmlns:a16="http://schemas.microsoft.com/office/drawing/2014/main" id="{8B8BF769-50BD-43F1-962F-18ED8F985718}"/>
            </a:ext>
          </a:extLst>
        </xdr:cNvPr>
        <xdr:cNvSpPr/>
      </xdr:nvSpPr>
      <xdr:spPr>
        <a:xfrm>
          <a:off x="20383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134983</xdr:rowOff>
    </xdr:from>
    <xdr:to>
      <xdr:col>111</xdr:col>
      <xdr:colOff>177800</xdr:colOff>
      <xdr:row>38</xdr:row>
      <xdr:rowOff>138249</xdr:rowOff>
    </xdr:to>
    <xdr:cxnSp macro="">
      <xdr:nvCxnSpPr>
        <xdr:cNvPr id="399" name="直線コネクタ 398">
          <a:extLst>
            <a:ext uri="{FF2B5EF4-FFF2-40B4-BE49-F238E27FC236}">
              <a16:creationId xmlns:a16="http://schemas.microsoft.com/office/drawing/2014/main" id="{284689B3-9D69-459A-A580-ACD0B93DDDF5}"/>
            </a:ext>
          </a:extLst>
        </xdr:cNvPr>
        <xdr:cNvCxnSpPr/>
      </xdr:nvCxnSpPr>
      <xdr:spPr>
        <a:xfrm>
          <a:off x="20434300" y="66500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80917</xdr:rowOff>
    </xdr:from>
    <xdr:to>
      <xdr:col>102</xdr:col>
      <xdr:colOff>165100</xdr:colOff>
      <xdr:row>39</xdr:row>
      <xdr:rowOff>11067</xdr:rowOff>
    </xdr:to>
    <xdr:sp macro="" textlink="">
      <xdr:nvSpPr>
        <xdr:cNvPr id="400" name="楕円 399">
          <a:extLst>
            <a:ext uri="{FF2B5EF4-FFF2-40B4-BE49-F238E27FC236}">
              <a16:creationId xmlns:a16="http://schemas.microsoft.com/office/drawing/2014/main" id="{8401F47B-6D37-4275-8D7C-C7EBECDA739A}"/>
            </a:ext>
          </a:extLst>
        </xdr:cNvPr>
        <xdr:cNvSpPr/>
      </xdr:nvSpPr>
      <xdr:spPr>
        <a:xfrm>
          <a:off x="19494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131717</xdr:rowOff>
    </xdr:from>
    <xdr:to>
      <xdr:col>107</xdr:col>
      <xdr:colOff>50800</xdr:colOff>
      <xdr:row>38</xdr:row>
      <xdr:rowOff>134983</xdr:rowOff>
    </xdr:to>
    <xdr:cxnSp macro="">
      <xdr:nvCxnSpPr>
        <xdr:cNvPr id="401" name="直線コネクタ 400">
          <a:extLst>
            <a:ext uri="{FF2B5EF4-FFF2-40B4-BE49-F238E27FC236}">
              <a16:creationId xmlns:a16="http://schemas.microsoft.com/office/drawing/2014/main" id="{6DCB8CC3-8843-4FA9-8615-F54779BAA01C}"/>
            </a:ext>
          </a:extLst>
        </xdr:cNvPr>
        <xdr:cNvCxnSpPr/>
      </xdr:nvCxnSpPr>
      <xdr:spPr>
        <a:xfrm>
          <a:off x="19545300" y="66468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402" name="楕円 401">
          <a:extLst>
            <a:ext uri="{FF2B5EF4-FFF2-40B4-BE49-F238E27FC236}">
              <a16:creationId xmlns:a16="http://schemas.microsoft.com/office/drawing/2014/main" id="{400F2F15-8754-461F-BCAC-EF17DD5DB249}"/>
            </a:ext>
          </a:extLst>
        </xdr:cNvPr>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131717</xdr:rowOff>
    </xdr:to>
    <xdr:cxnSp macro="">
      <xdr:nvCxnSpPr>
        <xdr:cNvPr id="403" name="直線コネクタ 402">
          <a:extLst>
            <a:ext uri="{FF2B5EF4-FFF2-40B4-BE49-F238E27FC236}">
              <a16:creationId xmlns:a16="http://schemas.microsoft.com/office/drawing/2014/main" id="{40FF75AB-886C-4019-A168-85FFBC70CC20}"/>
            </a:ext>
          </a:extLst>
        </xdr:cNvPr>
        <xdr:cNvCxnSpPr/>
      </xdr:nvCxnSpPr>
      <xdr:spPr>
        <a:xfrm>
          <a:off x="18656300" y="663702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7A840CFE-2794-4A86-A337-E1574C2FC9FB}"/>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C86ED859-A2DA-499C-A7B7-2B0A3E52B07B}"/>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33360E42-1A14-45B9-8316-708254AD143F}"/>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20AEC649-E0DD-4D28-A6B2-E3447C45F585}"/>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34126</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36E94E1C-947F-4E1A-AFF6-1D750B86FCAA}"/>
            </a:ext>
          </a:extLst>
        </xdr:cNvPr>
        <xdr:cNvSpPr txBox="1"/>
      </xdr:nvSpPr>
      <xdr:spPr>
        <a:xfrm>
          <a:off x="21075727" y="637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30860</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3556D514-6F14-4A82-A027-3A70AB4A8FC8}"/>
            </a:ext>
          </a:extLst>
        </xdr:cNvPr>
        <xdr:cNvSpPr txBox="1"/>
      </xdr:nvSpPr>
      <xdr:spPr>
        <a:xfrm>
          <a:off x="20199427" y="63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27594</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9E7A3926-A1AF-48FF-8454-A738E803BDC9}"/>
            </a:ext>
          </a:extLst>
        </xdr:cNvPr>
        <xdr:cNvSpPr txBox="1"/>
      </xdr:nvSpPr>
      <xdr:spPr>
        <a:xfrm>
          <a:off x="19310427"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68EE8A92-CC8D-4CAB-885A-23CE29724449}"/>
            </a:ext>
          </a:extLst>
        </xdr:cNvPr>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A0366ED0-3C70-4CE3-8B46-BF69947D8F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F28A88F3-37AA-4783-B81C-08F285F4DC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FB69A6F4-6623-4119-A1DB-2283B98518E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2F9400F-9A54-4956-98D1-18DE55A333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48A7BC11-BA9B-44ED-940D-F36ED195CF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1ECCA2F1-7FD9-47BC-8F28-C814FF0160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41679FF6-D1BF-4FCD-982D-BB5034C3EBD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8B2E9DD1-A951-4421-80AD-0864DD6E03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D356E604-9CC7-44D4-A925-3270092A72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8D3862CA-1469-4DF7-B4FA-33EEC90EFB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24FA9BE4-E3C1-41D1-99A6-8D253BE23A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B755C51-2471-4CCF-9252-80F9BFEEB9B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4099338C-716E-4DC2-B182-45746D8D0C2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B1B6C23D-1A0B-4EFA-9163-166D90339C9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14514AF9-76A7-4BCD-97B8-376A62964E3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9505521C-93E1-4E26-B0BF-27EC5EE5C9C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7E019DDD-C82F-44E4-8600-F25EEEEDCC7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FAEB5B5D-A77A-49D3-A5F5-86B0392AB42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EE3CDF84-2125-4CD0-B8FF-C4AA6721A88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DEB0954-0A48-4106-A157-191DF904F0B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50AD7781-8F57-4B11-8CEF-BF0612F57BE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DC518E4E-51D9-44E3-BA3C-3C5161E7F69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B638CC5B-5ED6-44C7-B32A-F67933E8138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FC86714E-3138-4DAA-9733-34C0B91EC1F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516E095-EA80-4FAF-AE68-5E1A0DF4535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EEBF2493-FE1F-4886-9C84-C536773379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47B24BD8-C621-4325-9DA4-AB255413E956}"/>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2C32656-5558-4E18-B124-9B9015470B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21EA21E4-DA44-4AAA-AF76-EC943AE6388D}"/>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612C795A-7824-42AA-83C4-642646BA3373}"/>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89909DCF-F075-49DC-B6F1-ABB52C82F09F}"/>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3BB7F855-A436-49F7-8B66-7572150DC638}"/>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5E0086FE-5789-4D6E-8249-CA6807851B01}"/>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AE791291-26C2-4DD1-AE40-E703B9F0921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76AF128-CCB4-4640-B78F-52B36C34C485}"/>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93B2769A-317E-4396-BDB8-D5EB8E7637A1}"/>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250706C2-64B4-4626-901F-AFFB2500BE4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72FDD1C-A79A-4C4F-B513-A848CD93C8C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2EC881-8037-492A-9D14-82D5AD4D45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8373C34-6091-4D86-B0DA-9642B3F7A9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6898AB0-9289-4D11-91A3-A3819ACBBFB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1EEBAEC-5FFA-4F0C-A3AE-51AFDD3898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454" name="楕円 453">
          <a:extLst>
            <a:ext uri="{FF2B5EF4-FFF2-40B4-BE49-F238E27FC236}">
              <a16:creationId xmlns:a16="http://schemas.microsoft.com/office/drawing/2014/main" id="{763F5FDF-022A-49B0-BBED-74CF4F2A3460}"/>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2B98406-9FA8-4DA9-98B9-072F4B52F0ED}"/>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456" name="楕円 455">
          <a:extLst>
            <a:ext uri="{FF2B5EF4-FFF2-40B4-BE49-F238E27FC236}">
              <a16:creationId xmlns:a16="http://schemas.microsoft.com/office/drawing/2014/main" id="{6462C0DE-4F6D-418D-A4C8-5EE11D7DC845}"/>
            </a:ext>
          </a:extLst>
        </xdr:cNvPr>
        <xdr:cNvSpPr/>
      </xdr:nvSpPr>
      <xdr:spPr>
        <a:xfrm>
          <a:off x="15430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132262</xdr:rowOff>
    </xdr:to>
    <xdr:cxnSp macro="">
      <xdr:nvCxnSpPr>
        <xdr:cNvPr id="457" name="直線コネクタ 456">
          <a:extLst>
            <a:ext uri="{FF2B5EF4-FFF2-40B4-BE49-F238E27FC236}">
              <a16:creationId xmlns:a16="http://schemas.microsoft.com/office/drawing/2014/main" id="{B5BAC9A5-D7A3-4496-97FA-722BD945DAC4}"/>
            </a:ext>
          </a:extLst>
        </xdr:cNvPr>
        <xdr:cNvCxnSpPr/>
      </xdr:nvCxnSpPr>
      <xdr:spPr>
        <a:xfrm flipV="1">
          <a:off x="15481300" y="10120449"/>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458" name="楕円 457">
          <a:extLst>
            <a:ext uri="{FF2B5EF4-FFF2-40B4-BE49-F238E27FC236}">
              <a16:creationId xmlns:a16="http://schemas.microsoft.com/office/drawing/2014/main" id="{5711B762-6E81-4B43-BD1D-469DDFB91572}"/>
            </a:ext>
          </a:extLst>
        </xdr:cNvPr>
        <xdr:cNvSpPr/>
      </xdr:nvSpPr>
      <xdr:spPr>
        <a:xfrm>
          <a:off x="14541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132262</xdr:rowOff>
    </xdr:from>
    <xdr:to>
      <xdr:col>81</xdr:col>
      <xdr:colOff>50800</xdr:colOff>
      <xdr:row>60</xdr:row>
      <xdr:rowOff>156754</xdr:rowOff>
    </xdr:to>
    <xdr:cxnSp macro="">
      <xdr:nvCxnSpPr>
        <xdr:cNvPr id="459" name="直線コネクタ 458">
          <a:extLst>
            <a:ext uri="{FF2B5EF4-FFF2-40B4-BE49-F238E27FC236}">
              <a16:creationId xmlns:a16="http://schemas.microsoft.com/office/drawing/2014/main" id="{281F572B-E89F-4C17-9D70-5491C9BD1F21}"/>
            </a:ext>
          </a:extLst>
        </xdr:cNvPr>
        <xdr:cNvCxnSpPr/>
      </xdr:nvCxnSpPr>
      <xdr:spPr>
        <a:xfrm flipV="1">
          <a:off x="14592300" y="1024781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460" name="楕円 459">
          <a:extLst>
            <a:ext uri="{FF2B5EF4-FFF2-40B4-BE49-F238E27FC236}">
              <a16:creationId xmlns:a16="http://schemas.microsoft.com/office/drawing/2014/main" id="{D6467B1B-DB95-4DE7-AE34-F7AD9F4504A0}"/>
            </a:ext>
          </a:extLst>
        </xdr:cNvPr>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50619</xdr:rowOff>
    </xdr:to>
    <xdr:cxnSp macro="">
      <xdr:nvCxnSpPr>
        <xdr:cNvPr id="461" name="直線コネクタ 460">
          <a:extLst>
            <a:ext uri="{FF2B5EF4-FFF2-40B4-BE49-F238E27FC236}">
              <a16:creationId xmlns:a16="http://schemas.microsoft.com/office/drawing/2014/main" id="{F65BAD58-4CF0-43F0-972B-18FBC6CF41CE}"/>
            </a:ext>
          </a:extLst>
        </xdr:cNvPr>
        <xdr:cNvCxnSpPr/>
      </xdr:nvCxnSpPr>
      <xdr:spPr>
        <a:xfrm flipV="1">
          <a:off x="13703300" y="104437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462" name="楕円 461">
          <a:extLst>
            <a:ext uri="{FF2B5EF4-FFF2-40B4-BE49-F238E27FC236}">
              <a16:creationId xmlns:a16="http://schemas.microsoft.com/office/drawing/2014/main" id="{230AFE02-3709-488A-B9D4-5DE08F0E4EBA}"/>
            </a:ext>
          </a:extLst>
        </xdr:cNvPr>
        <xdr:cNvSpPr/>
      </xdr:nvSpPr>
      <xdr:spPr>
        <a:xfrm>
          <a:off x="12763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50619</xdr:rowOff>
    </xdr:to>
    <xdr:cxnSp macro="">
      <xdr:nvCxnSpPr>
        <xdr:cNvPr id="463" name="直線コネクタ 462">
          <a:extLst>
            <a:ext uri="{FF2B5EF4-FFF2-40B4-BE49-F238E27FC236}">
              <a16:creationId xmlns:a16="http://schemas.microsoft.com/office/drawing/2014/main" id="{18867528-41B7-4763-9A0E-7D496026EC41}"/>
            </a:ext>
          </a:extLst>
        </xdr:cNvPr>
        <xdr:cNvCxnSpPr/>
      </xdr:nvCxnSpPr>
      <xdr:spPr>
        <a:xfrm>
          <a:off x="12814300" y="104862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0A2CC07E-EBB3-43EA-BEAB-677CC6B74121}"/>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AF52091A-1186-4718-ABD7-6533E6875A47}"/>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6" name="n_3aveValue【学校施設】&#10;有形固定資産減価償却率">
          <a:extLst>
            <a:ext uri="{FF2B5EF4-FFF2-40B4-BE49-F238E27FC236}">
              <a16:creationId xmlns:a16="http://schemas.microsoft.com/office/drawing/2014/main" id="{26945393-443B-42C5-86EE-6B6A0F6226CE}"/>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a:extLst>
            <a:ext uri="{FF2B5EF4-FFF2-40B4-BE49-F238E27FC236}">
              <a16:creationId xmlns:a16="http://schemas.microsoft.com/office/drawing/2014/main" id="{D33C988F-DD86-4799-8999-62F464919332}"/>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2739</xdr:rowOff>
    </xdr:from>
    <xdr:ext cx="405111" cy="259045"/>
    <xdr:sp macro="" textlink="">
      <xdr:nvSpPr>
        <xdr:cNvPr id="468" name="n_1mainValue【学校施設】&#10;有形固定資産減価償却率">
          <a:extLst>
            <a:ext uri="{FF2B5EF4-FFF2-40B4-BE49-F238E27FC236}">
              <a16:creationId xmlns:a16="http://schemas.microsoft.com/office/drawing/2014/main" id="{F464B2AF-EBF3-4132-98EF-97291292F3C9}"/>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469" name="n_2mainValue【学校施設】&#10;有形固定資産減価償却率">
          <a:extLst>
            <a:ext uri="{FF2B5EF4-FFF2-40B4-BE49-F238E27FC236}">
              <a16:creationId xmlns:a16="http://schemas.microsoft.com/office/drawing/2014/main" id="{92F2ED54-EE82-413B-94ED-295FE432E866}"/>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470" name="n_3mainValue【学校施設】&#10;有形固定資産減価償却率">
          <a:extLst>
            <a:ext uri="{FF2B5EF4-FFF2-40B4-BE49-F238E27FC236}">
              <a16:creationId xmlns:a16="http://schemas.microsoft.com/office/drawing/2014/main" id="{5300FE43-4D11-4336-8FC7-4250A2AD4AA1}"/>
            </a:ext>
          </a:extLst>
        </xdr:cNvPr>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471" name="n_4mainValue【学校施設】&#10;有形固定資産減価償却率">
          <a:extLst>
            <a:ext uri="{FF2B5EF4-FFF2-40B4-BE49-F238E27FC236}">
              <a16:creationId xmlns:a16="http://schemas.microsoft.com/office/drawing/2014/main" id="{2CBD78AE-15A1-4530-8FAE-F81A12D46FD0}"/>
            </a:ext>
          </a:extLst>
        </xdr:cNvPr>
        <xdr:cNvSpPr txBox="1"/>
      </xdr:nvSpPr>
      <xdr:spPr>
        <a:xfrm>
          <a:off x="12611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C9D065-3108-41C5-827D-89FB985E1D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8872319D-CF27-4068-93FE-CC5742F4B1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35684924-EB32-4DB5-A88B-3D347B4B76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8FD8DF-5929-4237-8D71-AC2044F0A9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93EC43A3-DBD6-4885-A041-ABE26E2BE2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41D43D1-B1E2-4036-8581-420A4CE0BDF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853967EE-D5FD-40D7-AD2F-4A0027BEFD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C952A8F3-EDB7-4CFA-A82F-E76901991B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9FCE344B-846C-4F19-BA58-CA2D7125DB0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1B6C8CEF-35B4-4612-B86F-538BB54BC5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F33F6DD2-5BF7-43A2-A0E3-6AF7CFD8E84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21962674-06F3-4822-9FFB-44DC739BEB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F70EC59C-16D6-415F-A4AA-9E5F67DE88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F45FD4FD-2997-4F46-9225-58D2601399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81B9550-CF44-42FA-950F-44EF107FC52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8FA6F8A4-1764-4F23-9CA6-2E752445229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468855A1-2106-4C31-9BFE-DD07BAE821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66219BB9-8A14-4374-8EF2-38DBE7C8E35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661EA943-2975-429A-B366-3A5798587F7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7A7222B-92F2-47CA-8C60-EE578181679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4CF73360-BB39-4699-B305-C4A3828B042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FB08D78A-6166-4552-8C38-BA7F2F15D2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B1EDD5B7-A3A9-4492-B7FE-909E4999D5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FD9C1EAB-97A8-4DDF-8527-74390C7DE2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6A414B46-AADC-40F5-809D-223164D3FA7B}"/>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1C5362D8-2BC7-464C-AD2D-8AB3A3906EB2}"/>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F4D954AF-F915-4C00-B076-4F6055C55F06}"/>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E1153E56-BBDA-4912-8DEF-3E9B7EB786E8}"/>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F21B6B58-9CAD-423F-8CAC-A090B7B4390F}"/>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1" name="【学校施設】&#10;一人当たり面積平均値テキスト">
          <a:extLst>
            <a:ext uri="{FF2B5EF4-FFF2-40B4-BE49-F238E27FC236}">
              <a16:creationId xmlns:a16="http://schemas.microsoft.com/office/drawing/2014/main" id="{7D4FA12D-6105-468E-A3FC-8178F5DFA331}"/>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6B290169-A8B2-42AE-80F5-BF9FA9E22E85}"/>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5BAB861F-FE02-44A3-AF4A-C3CE9413AB7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15244C05-6826-47A2-91ED-B84A2DA533F3}"/>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742C318A-6FF2-453D-A663-3F93C3FE5BA9}"/>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C8C43A38-E1BB-403A-8B58-4D49FA0572CC}"/>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B758A0C4-4155-43E5-86C0-BDF16D3DBE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80DFB76-2C29-4431-8F82-7B93B5EC51C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6DF612D-951F-4782-975A-9CD17C53E0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895034A5-E1A9-4374-8D2E-79F5776343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B215CEE-4C11-4DC8-AEE7-F683B0C5067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146558</xdr:rowOff>
    </xdr:from>
    <xdr:to>
      <xdr:col>116</xdr:col>
      <xdr:colOff>114300</xdr:colOff>
      <xdr:row>64</xdr:row>
      <xdr:rowOff>76708</xdr:rowOff>
    </xdr:to>
    <xdr:sp macro="" textlink="">
      <xdr:nvSpPr>
        <xdr:cNvPr id="512" name="楕円 511">
          <a:extLst>
            <a:ext uri="{FF2B5EF4-FFF2-40B4-BE49-F238E27FC236}">
              <a16:creationId xmlns:a16="http://schemas.microsoft.com/office/drawing/2014/main" id="{81390633-26A3-4BC2-9F5C-2E1B3A0D3A9D}"/>
            </a:ext>
          </a:extLst>
        </xdr:cNvPr>
        <xdr:cNvSpPr/>
      </xdr:nvSpPr>
      <xdr:spPr>
        <a:xfrm>
          <a:off x="221107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61485</xdr:rowOff>
    </xdr:from>
    <xdr:ext cx="469744" cy="259045"/>
    <xdr:sp macro="" textlink="">
      <xdr:nvSpPr>
        <xdr:cNvPr id="513" name="【学校施設】&#10;一人当たり面積該当値テキスト">
          <a:extLst>
            <a:ext uri="{FF2B5EF4-FFF2-40B4-BE49-F238E27FC236}">
              <a16:creationId xmlns:a16="http://schemas.microsoft.com/office/drawing/2014/main" id="{41304DBE-AEFE-4B81-AB3A-8902C0C7F3D6}"/>
            </a:ext>
          </a:extLst>
        </xdr:cNvPr>
        <xdr:cNvSpPr txBox="1"/>
      </xdr:nvSpPr>
      <xdr:spPr>
        <a:xfrm>
          <a:off x="22199600" y="108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514" name="楕円 513">
          <a:extLst>
            <a:ext uri="{FF2B5EF4-FFF2-40B4-BE49-F238E27FC236}">
              <a16:creationId xmlns:a16="http://schemas.microsoft.com/office/drawing/2014/main" id="{10896E9F-FE8C-4FAB-8BEA-09B912EA764D}"/>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22860</xdr:rowOff>
    </xdr:from>
    <xdr:to>
      <xdr:col>116</xdr:col>
      <xdr:colOff>63500</xdr:colOff>
      <xdr:row>64</xdr:row>
      <xdr:rowOff>25908</xdr:rowOff>
    </xdr:to>
    <xdr:cxnSp macro="">
      <xdr:nvCxnSpPr>
        <xdr:cNvPr id="515" name="直線コネクタ 514">
          <a:extLst>
            <a:ext uri="{FF2B5EF4-FFF2-40B4-BE49-F238E27FC236}">
              <a16:creationId xmlns:a16="http://schemas.microsoft.com/office/drawing/2014/main" id="{AC71497E-A52D-423F-8D8A-718F420541CA}"/>
            </a:ext>
          </a:extLst>
        </xdr:cNvPr>
        <xdr:cNvCxnSpPr/>
      </xdr:nvCxnSpPr>
      <xdr:spPr>
        <a:xfrm>
          <a:off x="21323300" y="1099566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148844</xdr:rowOff>
    </xdr:from>
    <xdr:to>
      <xdr:col>107</xdr:col>
      <xdr:colOff>101600</xdr:colOff>
      <xdr:row>64</xdr:row>
      <xdr:rowOff>78994</xdr:rowOff>
    </xdr:to>
    <xdr:sp macro="" textlink="">
      <xdr:nvSpPr>
        <xdr:cNvPr id="516" name="楕円 515">
          <a:extLst>
            <a:ext uri="{FF2B5EF4-FFF2-40B4-BE49-F238E27FC236}">
              <a16:creationId xmlns:a16="http://schemas.microsoft.com/office/drawing/2014/main" id="{8F2420FF-C646-48B1-BCE8-48C02FF15786}"/>
            </a:ext>
          </a:extLst>
        </xdr:cNvPr>
        <xdr:cNvSpPr/>
      </xdr:nvSpPr>
      <xdr:spPr>
        <a:xfrm>
          <a:off x="203835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28194</xdr:rowOff>
    </xdr:to>
    <xdr:cxnSp macro="">
      <xdr:nvCxnSpPr>
        <xdr:cNvPr id="517" name="直線コネクタ 516">
          <a:extLst>
            <a:ext uri="{FF2B5EF4-FFF2-40B4-BE49-F238E27FC236}">
              <a16:creationId xmlns:a16="http://schemas.microsoft.com/office/drawing/2014/main" id="{9DABFBEE-7927-457F-B6EA-87084E9A9A98}"/>
            </a:ext>
          </a:extLst>
        </xdr:cNvPr>
        <xdr:cNvCxnSpPr/>
      </xdr:nvCxnSpPr>
      <xdr:spPr>
        <a:xfrm flipV="1">
          <a:off x="20434300" y="1099566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146177</xdr:rowOff>
    </xdr:from>
    <xdr:to>
      <xdr:col>102</xdr:col>
      <xdr:colOff>165100</xdr:colOff>
      <xdr:row>64</xdr:row>
      <xdr:rowOff>76327</xdr:rowOff>
    </xdr:to>
    <xdr:sp macro="" textlink="">
      <xdr:nvSpPr>
        <xdr:cNvPr id="518" name="楕円 517">
          <a:extLst>
            <a:ext uri="{FF2B5EF4-FFF2-40B4-BE49-F238E27FC236}">
              <a16:creationId xmlns:a16="http://schemas.microsoft.com/office/drawing/2014/main" id="{B1D5D9D8-632F-4007-B987-C3E00EA76514}"/>
            </a:ext>
          </a:extLst>
        </xdr:cNvPr>
        <xdr:cNvSpPr/>
      </xdr:nvSpPr>
      <xdr:spPr>
        <a:xfrm>
          <a:off x="194945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25527</xdr:rowOff>
    </xdr:from>
    <xdr:to>
      <xdr:col>107</xdr:col>
      <xdr:colOff>50800</xdr:colOff>
      <xdr:row>64</xdr:row>
      <xdr:rowOff>28194</xdr:rowOff>
    </xdr:to>
    <xdr:cxnSp macro="">
      <xdr:nvCxnSpPr>
        <xdr:cNvPr id="519" name="直線コネクタ 518">
          <a:extLst>
            <a:ext uri="{FF2B5EF4-FFF2-40B4-BE49-F238E27FC236}">
              <a16:creationId xmlns:a16="http://schemas.microsoft.com/office/drawing/2014/main" id="{FAE4BE38-F9EF-4D89-967C-E5EB222C6B43}"/>
            </a:ext>
          </a:extLst>
        </xdr:cNvPr>
        <xdr:cNvCxnSpPr/>
      </xdr:nvCxnSpPr>
      <xdr:spPr>
        <a:xfrm>
          <a:off x="19545300" y="1099832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138938</xdr:rowOff>
    </xdr:from>
    <xdr:to>
      <xdr:col>98</xdr:col>
      <xdr:colOff>38100</xdr:colOff>
      <xdr:row>64</xdr:row>
      <xdr:rowOff>69088</xdr:rowOff>
    </xdr:to>
    <xdr:sp macro="" textlink="">
      <xdr:nvSpPr>
        <xdr:cNvPr id="520" name="楕円 519">
          <a:extLst>
            <a:ext uri="{FF2B5EF4-FFF2-40B4-BE49-F238E27FC236}">
              <a16:creationId xmlns:a16="http://schemas.microsoft.com/office/drawing/2014/main" id="{AA27F467-9107-4D18-8B6F-9891A2EAB6EE}"/>
            </a:ext>
          </a:extLst>
        </xdr:cNvPr>
        <xdr:cNvSpPr/>
      </xdr:nvSpPr>
      <xdr:spPr>
        <a:xfrm>
          <a:off x="18605500" y="109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18288</xdr:rowOff>
    </xdr:from>
    <xdr:to>
      <xdr:col>102</xdr:col>
      <xdr:colOff>114300</xdr:colOff>
      <xdr:row>64</xdr:row>
      <xdr:rowOff>25527</xdr:rowOff>
    </xdr:to>
    <xdr:cxnSp macro="">
      <xdr:nvCxnSpPr>
        <xdr:cNvPr id="521" name="直線コネクタ 520">
          <a:extLst>
            <a:ext uri="{FF2B5EF4-FFF2-40B4-BE49-F238E27FC236}">
              <a16:creationId xmlns:a16="http://schemas.microsoft.com/office/drawing/2014/main" id="{72A058D4-D798-46D6-822A-F4B871D235C8}"/>
            </a:ext>
          </a:extLst>
        </xdr:cNvPr>
        <xdr:cNvCxnSpPr/>
      </xdr:nvCxnSpPr>
      <xdr:spPr>
        <a:xfrm>
          <a:off x="18656300" y="1099108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2" name="n_1aveValue【学校施設】&#10;一人当たり面積">
          <a:extLst>
            <a:ext uri="{FF2B5EF4-FFF2-40B4-BE49-F238E27FC236}">
              <a16:creationId xmlns:a16="http://schemas.microsoft.com/office/drawing/2014/main" id="{88DCC111-C3FF-4221-9FB5-C315E300430B}"/>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91ED540D-66BE-46CE-9A64-3ADB2A9C4409}"/>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BD4B1502-FB54-4D50-AA74-0F556AF6BD65}"/>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12B8DE85-00EF-4EFB-8C9F-4CCC905A1BE2}"/>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526" name="n_1mainValue【学校施設】&#10;一人当たり面積">
          <a:extLst>
            <a:ext uri="{FF2B5EF4-FFF2-40B4-BE49-F238E27FC236}">
              <a16:creationId xmlns:a16="http://schemas.microsoft.com/office/drawing/2014/main" id="{B0EE27D3-2486-47AD-89D3-573FFA17B076}"/>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70121</xdr:rowOff>
    </xdr:from>
    <xdr:ext cx="469744" cy="259045"/>
    <xdr:sp macro="" textlink="">
      <xdr:nvSpPr>
        <xdr:cNvPr id="527" name="n_2mainValue【学校施設】&#10;一人当たり面積">
          <a:extLst>
            <a:ext uri="{FF2B5EF4-FFF2-40B4-BE49-F238E27FC236}">
              <a16:creationId xmlns:a16="http://schemas.microsoft.com/office/drawing/2014/main" id="{E4D45EA4-17A2-43A5-AF6D-D751169DBA8F}"/>
            </a:ext>
          </a:extLst>
        </xdr:cNvPr>
        <xdr:cNvSpPr txBox="1"/>
      </xdr:nvSpPr>
      <xdr:spPr>
        <a:xfrm>
          <a:off x="20199427"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67454</xdr:rowOff>
    </xdr:from>
    <xdr:ext cx="469744" cy="259045"/>
    <xdr:sp macro="" textlink="">
      <xdr:nvSpPr>
        <xdr:cNvPr id="528" name="n_3mainValue【学校施設】&#10;一人当たり面積">
          <a:extLst>
            <a:ext uri="{FF2B5EF4-FFF2-40B4-BE49-F238E27FC236}">
              <a16:creationId xmlns:a16="http://schemas.microsoft.com/office/drawing/2014/main" id="{DECDB578-9FB9-434A-A41E-807156702A43}"/>
            </a:ext>
          </a:extLst>
        </xdr:cNvPr>
        <xdr:cNvSpPr txBox="1"/>
      </xdr:nvSpPr>
      <xdr:spPr>
        <a:xfrm>
          <a:off x="19310427"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60215</xdr:rowOff>
    </xdr:from>
    <xdr:ext cx="469744" cy="259045"/>
    <xdr:sp macro="" textlink="">
      <xdr:nvSpPr>
        <xdr:cNvPr id="529" name="n_4mainValue【学校施設】&#10;一人当たり面積">
          <a:extLst>
            <a:ext uri="{FF2B5EF4-FFF2-40B4-BE49-F238E27FC236}">
              <a16:creationId xmlns:a16="http://schemas.microsoft.com/office/drawing/2014/main" id="{4EB6B7F5-1642-4706-AAB4-D246736BB042}"/>
            </a:ext>
          </a:extLst>
        </xdr:cNvPr>
        <xdr:cNvSpPr txBox="1"/>
      </xdr:nvSpPr>
      <xdr:spPr>
        <a:xfrm>
          <a:off x="18421427" y="110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F74FB45C-A0EC-4EA4-9F93-37D992CC92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B175637D-38B9-4230-8A22-BCFC6FF1A0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53DD21B1-78C6-45FA-A981-E498387E25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B387FBBA-96AD-46BC-9571-2C4FF1AD0F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DE4C4013-D9A6-46E3-8D80-C2D978667B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AECB438-05C6-46C0-95F0-65D414E265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1E5039F5-C741-4419-8544-060041CDCE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3CBBD216-162E-4174-9FF1-3ABBA9F9649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86210040-927C-4DA2-88A1-5211DF4F30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CB0CEA8E-4D50-4D93-AE25-6B55D7445F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C3D4ED9-D5C7-4E40-9B9C-6549415FBF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D5843F09-B7A5-4E0E-AC90-F6D7BE7F60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3BD031EE-92FB-4364-965F-228E07511A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E01A8D30-1CD6-4197-9B2C-F2640A611C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BF5D25B-9C96-4161-B838-856D6D03C6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A71CB1A4-EF6F-44C7-93C2-B23B65B92A8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47B06884-FC8D-4E62-BFFF-A6B8303A8E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AF7C1-7EF9-4EC9-B97F-3764097045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7311D26E-1B2A-414E-9B7B-5CC5E83975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47B3FA85-DF26-4C55-BC1D-369395B6A2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AD04F580-4E0B-4872-97A0-8A8A1DC70AD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249707E-2587-4A1C-BAD0-2EE8B7671E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8F6F0354-3339-48A1-9DA4-6BF786161B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82CA01BB-F99B-47D4-8EA5-AF61CCE4D3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5B4E1E5E-48CB-4E1A-B5FE-F587D359BC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DF3DAF20-FEC0-4034-9216-05C231BD06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433DEC45-26D3-46D5-8604-A15CDB3964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96C0108D-8995-4759-B692-84FB71573F9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51BFCDBC-6226-43B2-B56E-10E2E04A2B8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7C2521D4-EFF4-4C5E-AEE7-B470015B7AD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B43BCAA8-55B6-431B-8A5B-02C1EE92974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4FF2BD1A-AF87-4905-8AA6-61C505D70A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94743B90-54EA-4311-B589-A56555E418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C7E7531C-7DD7-453C-8BA8-C4019960801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8B961414-84AE-412C-BB94-220A6A4FAD4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FFCF833F-1BB3-4D2D-9195-B17164CB33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F670DFBD-A4D7-415E-AC51-118E199FECF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8A461D22-5873-43C8-9697-EE9F8411FB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3F06586C-59E4-4228-AC84-F8EF2A1BFA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CBBEE1A9-59FC-41F4-B54B-9337E0E420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90E8F5A6-1C6E-44B7-88F6-294647C95B2A}"/>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E658990D-750F-4197-A4FC-0945ABF1DE6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339350A9-A484-4D0B-8800-D494B659113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B54AB064-E4CA-40C9-B1E3-E83367D03AA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9FC9BF1C-0771-4FCC-AC1B-29382D8A4DBC}"/>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575" name="【公民館】&#10;有形固定資産減価償却率平均値テキスト">
          <a:extLst>
            <a:ext uri="{FF2B5EF4-FFF2-40B4-BE49-F238E27FC236}">
              <a16:creationId xmlns:a16="http://schemas.microsoft.com/office/drawing/2014/main" id="{057F0774-3ED6-49C8-B5A3-15B2169458B9}"/>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8029B59D-0A2C-49CC-ADC7-A0052B571AAF}"/>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97503BF5-AEF3-42C0-81BA-ADB968159438}"/>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BF91215A-3711-4EDD-89F8-B333B2AEDDB5}"/>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6EC81114-0D76-446D-91C4-C448E9BC54F8}"/>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0C7E23AB-B5CF-4D27-9AF2-465D0EE2569E}"/>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D23F401-78DC-449B-A4B8-9CF429070C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618931E-0AC9-4FC5-AC91-78D921B776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71C7B20-B17F-4150-97ED-6311B00002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E5F9CD4-170E-46D0-8A2B-F963ACF870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67BF32EC-5F24-4382-AD47-13DB095204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118745</xdr:rowOff>
    </xdr:from>
    <xdr:to>
      <xdr:col>85</xdr:col>
      <xdr:colOff>177800</xdr:colOff>
      <xdr:row>108</xdr:row>
      <xdr:rowOff>48895</xdr:rowOff>
    </xdr:to>
    <xdr:sp macro="" textlink="">
      <xdr:nvSpPr>
        <xdr:cNvPr id="586" name="楕円 585">
          <a:extLst>
            <a:ext uri="{FF2B5EF4-FFF2-40B4-BE49-F238E27FC236}">
              <a16:creationId xmlns:a16="http://schemas.microsoft.com/office/drawing/2014/main" id="{95E0E432-D0DD-4985-B934-2040D5E1E94A}"/>
            </a:ext>
          </a:extLst>
        </xdr:cNvPr>
        <xdr:cNvSpPr/>
      </xdr:nvSpPr>
      <xdr:spPr>
        <a:xfrm>
          <a:off x="162687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97172</xdr:rowOff>
    </xdr:from>
    <xdr:ext cx="405111" cy="259045"/>
    <xdr:sp macro="" textlink="">
      <xdr:nvSpPr>
        <xdr:cNvPr id="587" name="【公民館】&#10;有形固定資産減価償却率該当値テキスト">
          <a:extLst>
            <a:ext uri="{FF2B5EF4-FFF2-40B4-BE49-F238E27FC236}">
              <a16:creationId xmlns:a16="http://schemas.microsoft.com/office/drawing/2014/main" id="{63BC392E-3DA1-4FAC-B36A-E4472F612CD4}"/>
            </a:ext>
          </a:extLst>
        </xdr:cNvPr>
        <xdr:cNvSpPr txBox="1"/>
      </xdr:nvSpPr>
      <xdr:spPr>
        <a:xfrm>
          <a:off x="16357600"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101600</xdr:rowOff>
    </xdr:from>
    <xdr:to>
      <xdr:col>81</xdr:col>
      <xdr:colOff>101600</xdr:colOff>
      <xdr:row>108</xdr:row>
      <xdr:rowOff>31750</xdr:rowOff>
    </xdr:to>
    <xdr:sp macro="" textlink="">
      <xdr:nvSpPr>
        <xdr:cNvPr id="588" name="楕円 587">
          <a:extLst>
            <a:ext uri="{FF2B5EF4-FFF2-40B4-BE49-F238E27FC236}">
              <a16:creationId xmlns:a16="http://schemas.microsoft.com/office/drawing/2014/main" id="{40C4A7B9-15AD-4A36-8B65-DD144DC8854A}"/>
            </a:ext>
          </a:extLst>
        </xdr:cNvPr>
        <xdr:cNvSpPr/>
      </xdr:nvSpPr>
      <xdr:spPr>
        <a:xfrm>
          <a:off x="15430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152400</xdr:rowOff>
    </xdr:from>
    <xdr:to>
      <xdr:col>85</xdr:col>
      <xdr:colOff>127000</xdr:colOff>
      <xdr:row>107</xdr:row>
      <xdr:rowOff>169545</xdr:rowOff>
    </xdr:to>
    <xdr:cxnSp macro="">
      <xdr:nvCxnSpPr>
        <xdr:cNvPr id="589" name="直線コネクタ 588">
          <a:extLst>
            <a:ext uri="{FF2B5EF4-FFF2-40B4-BE49-F238E27FC236}">
              <a16:creationId xmlns:a16="http://schemas.microsoft.com/office/drawing/2014/main" id="{48486224-FC34-4EAF-8CFA-F9EB72E77508}"/>
            </a:ext>
          </a:extLst>
        </xdr:cNvPr>
        <xdr:cNvCxnSpPr/>
      </xdr:nvCxnSpPr>
      <xdr:spPr>
        <a:xfrm>
          <a:off x="15481300" y="184975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590" name="楕円 589">
          <a:extLst>
            <a:ext uri="{FF2B5EF4-FFF2-40B4-BE49-F238E27FC236}">
              <a16:creationId xmlns:a16="http://schemas.microsoft.com/office/drawing/2014/main" id="{D1F8D147-C1EC-488E-AA72-F466E7733AF1}"/>
            </a:ext>
          </a:extLst>
        </xdr:cNvPr>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114300</xdr:rowOff>
    </xdr:from>
    <xdr:to>
      <xdr:col>81</xdr:col>
      <xdr:colOff>50800</xdr:colOff>
      <xdr:row>107</xdr:row>
      <xdr:rowOff>152400</xdr:rowOff>
    </xdr:to>
    <xdr:cxnSp macro="">
      <xdr:nvCxnSpPr>
        <xdr:cNvPr id="591" name="直線コネクタ 590">
          <a:extLst>
            <a:ext uri="{FF2B5EF4-FFF2-40B4-BE49-F238E27FC236}">
              <a16:creationId xmlns:a16="http://schemas.microsoft.com/office/drawing/2014/main" id="{50C8EE26-2BB5-4E8F-B01D-1CB6E39DEE34}"/>
            </a:ext>
          </a:extLst>
        </xdr:cNvPr>
        <xdr:cNvCxnSpPr/>
      </xdr:nvCxnSpPr>
      <xdr:spPr>
        <a:xfrm>
          <a:off x="14592300" y="18459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592" name="楕円 591">
          <a:extLst>
            <a:ext uri="{FF2B5EF4-FFF2-40B4-BE49-F238E27FC236}">
              <a16:creationId xmlns:a16="http://schemas.microsoft.com/office/drawing/2014/main" id="{EC9EF638-FA4F-4D41-8658-C73A2CA675DF}"/>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114300</xdr:rowOff>
    </xdr:to>
    <xdr:cxnSp macro="">
      <xdr:nvCxnSpPr>
        <xdr:cNvPr id="593" name="直線コネクタ 592">
          <a:extLst>
            <a:ext uri="{FF2B5EF4-FFF2-40B4-BE49-F238E27FC236}">
              <a16:creationId xmlns:a16="http://schemas.microsoft.com/office/drawing/2014/main" id="{21361936-4828-451D-B3AB-E4FEAB20EBA1}"/>
            </a:ext>
          </a:extLst>
        </xdr:cNvPr>
        <xdr:cNvCxnSpPr/>
      </xdr:nvCxnSpPr>
      <xdr:spPr>
        <a:xfrm>
          <a:off x="13703300" y="18421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147320</xdr:rowOff>
    </xdr:from>
    <xdr:to>
      <xdr:col>67</xdr:col>
      <xdr:colOff>101600</xdr:colOff>
      <xdr:row>107</xdr:row>
      <xdr:rowOff>77470</xdr:rowOff>
    </xdr:to>
    <xdr:sp macro="" textlink="">
      <xdr:nvSpPr>
        <xdr:cNvPr id="594" name="楕円 593">
          <a:extLst>
            <a:ext uri="{FF2B5EF4-FFF2-40B4-BE49-F238E27FC236}">
              <a16:creationId xmlns:a16="http://schemas.microsoft.com/office/drawing/2014/main" id="{37E52969-4119-428A-A556-6EE6A1D8EF32}"/>
            </a:ext>
          </a:extLst>
        </xdr:cNvPr>
        <xdr:cNvSpPr/>
      </xdr:nvSpPr>
      <xdr:spPr>
        <a:xfrm>
          <a:off x="1276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26670</xdr:rowOff>
    </xdr:from>
    <xdr:to>
      <xdr:col>71</xdr:col>
      <xdr:colOff>177800</xdr:colOff>
      <xdr:row>107</xdr:row>
      <xdr:rowOff>76200</xdr:rowOff>
    </xdr:to>
    <xdr:cxnSp macro="">
      <xdr:nvCxnSpPr>
        <xdr:cNvPr id="595" name="直線コネクタ 594">
          <a:extLst>
            <a:ext uri="{FF2B5EF4-FFF2-40B4-BE49-F238E27FC236}">
              <a16:creationId xmlns:a16="http://schemas.microsoft.com/office/drawing/2014/main" id="{5EBDDE72-A091-447E-ADBB-918469AE1593}"/>
            </a:ext>
          </a:extLst>
        </xdr:cNvPr>
        <xdr:cNvCxnSpPr/>
      </xdr:nvCxnSpPr>
      <xdr:spPr>
        <a:xfrm>
          <a:off x="12814300" y="18371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E759D77E-69D5-4D52-B92C-C6232006DE4C}"/>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E4176D00-9205-4B47-A0F9-8FFB1D964997}"/>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AC512DEC-168D-4925-A9DF-3A87BB01EFF3}"/>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D9DAB96E-15CD-4BED-8683-BDDD11B15FD9}"/>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22877</xdr:rowOff>
    </xdr:from>
    <xdr:ext cx="405111" cy="259045"/>
    <xdr:sp macro="" textlink="">
      <xdr:nvSpPr>
        <xdr:cNvPr id="600" name="n_1mainValue【公民館】&#10;有形固定資産減価償却率">
          <a:extLst>
            <a:ext uri="{FF2B5EF4-FFF2-40B4-BE49-F238E27FC236}">
              <a16:creationId xmlns:a16="http://schemas.microsoft.com/office/drawing/2014/main" id="{8C15BC6A-B1FC-4098-BEFE-CD4640A72B1C}"/>
            </a:ext>
          </a:extLst>
        </xdr:cNvPr>
        <xdr:cNvSpPr txBox="1"/>
      </xdr:nvSpPr>
      <xdr:spPr>
        <a:xfrm>
          <a:off x="152660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156227</xdr:rowOff>
    </xdr:from>
    <xdr:ext cx="405111" cy="259045"/>
    <xdr:sp macro="" textlink="">
      <xdr:nvSpPr>
        <xdr:cNvPr id="601" name="n_2mainValue【公民館】&#10;有形固定資産減価償却率">
          <a:extLst>
            <a:ext uri="{FF2B5EF4-FFF2-40B4-BE49-F238E27FC236}">
              <a16:creationId xmlns:a16="http://schemas.microsoft.com/office/drawing/2014/main" id="{E0BAF290-CD9F-485C-970B-F20E1ECCF685}"/>
            </a:ext>
          </a:extLst>
        </xdr:cNvPr>
        <xdr:cNvSpPr txBox="1"/>
      </xdr:nvSpPr>
      <xdr:spPr>
        <a:xfrm>
          <a:off x="14389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602" name="n_3mainValue【公民館】&#10;有形固定資産減価償却率">
          <a:extLst>
            <a:ext uri="{FF2B5EF4-FFF2-40B4-BE49-F238E27FC236}">
              <a16:creationId xmlns:a16="http://schemas.microsoft.com/office/drawing/2014/main" id="{2D7DDA7B-EA01-4EEE-BACA-5AC12257ADF5}"/>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68597</xdr:rowOff>
    </xdr:from>
    <xdr:ext cx="405111" cy="259045"/>
    <xdr:sp macro="" textlink="">
      <xdr:nvSpPr>
        <xdr:cNvPr id="603" name="n_4mainValue【公民館】&#10;有形固定資産減価償却率">
          <a:extLst>
            <a:ext uri="{FF2B5EF4-FFF2-40B4-BE49-F238E27FC236}">
              <a16:creationId xmlns:a16="http://schemas.microsoft.com/office/drawing/2014/main" id="{3BD0CCE2-1A67-41A4-AE3E-8B142EEBF3DB}"/>
            </a:ext>
          </a:extLst>
        </xdr:cNvPr>
        <xdr:cNvSpPr txBox="1"/>
      </xdr:nvSpPr>
      <xdr:spPr>
        <a:xfrm>
          <a:off x="12611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57ECDD52-8023-4191-9059-C514F0F399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75CBF53E-D9B5-4487-A078-B169F88172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7DAD40E1-02E6-4CC1-ADA4-AB7524E4AD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745A6AC5-769E-4913-ABB5-7BF5CECE0E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540F6257-392F-4FC0-8C5D-C4A93C90C0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5974DA15-E8CF-465B-9323-47B0A0A1B4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31ACF2AC-5600-4FC9-B12C-8AF0BC7D877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4B5CA060-2E5A-4304-B08E-101EEF1EA3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C4C35A78-855A-49AB-9F50-1CCCFE11AA0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14C827A3-0104-46D0-8B53-24B07CEAFF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8D4F6D52-C4D0-4999-9805-314F17C6F27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F1236103-DDC8-4DE7-BFFF-C1B4FBAB7B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36D484-DB4A-4E9A-B706-E5C5E5893D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593F3C5D-0B51-4817-BD4A-A9E752BB1CA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4C7BB0E8-EA30-48A4-BCC5-2A1F66CDDE4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BF6FC655-5AA3-491D-A4B9-9203BEB75B0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D82280D1-4567-4829-969C-05ACB1286E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7E55AFEE-B8DC-4740-BE1B-04E70A6178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B2E08C4D-C6DE-4404-820E-3B2029C81B8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FFFA6B58-0118-4D46-AB83-18CB198121D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C1EA9A71-F5B5-447B-891B-25E31EB30F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AF5E1B94-9823-43E0-B642-106E001F2A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6A2D5159-088B-41B6-A263-8FEFB80C84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1F57181D-2556-4C28-ACF2-4415419BDE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8929523B-BA35-4A19-84D3-6726DDB4F3B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93DB5986-B281-4779-B6EE-CE2F46EF27CA}"/>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BD219138-33BD-44CE-B0DC-C26C92F92CA7}"/>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B2E1379-4CB3-4CC3-AAB0-C733BC736B3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FA2F6057-BE60-45C1-A294-7B044FFCFE0F}"/>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34ADC4EA-7CD0-45FC-8FEC-76702415A054}"/>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AF18D7A-4F2D-4EBC-BB3B-04BA5D8FD5A2}"/>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78396EF4-2EC6-46A3-8256-BD3EF1325687}"/>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D191217D-CC77-4F42-891A-E4F5A1B46187}"/>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F6410F55-A973-4F09-A78D-E27B5E13882E}"/>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97FAF514-7220-45F9-A52A-8B7702CFA673}"/>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920486BF-94AA-4713-BEB4-EDB6DA08FBC8}"/>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B7198B5-3F55-4859-9DDE-C7001E58B9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DCFC0727-3CFA-4BEF-B221-5524FC32A5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D01A53D-5FC1-465C-9BEE-F09AC40060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E5BD48C-FE75-4FFC-9462-572C8660CD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B1E5FEB-6420-4130-B83F-3E9FE3C6CE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87449</xdr:rowOff>
    </xdr:from>
    <xdr:to>
      <xdr:col>116</xdr:col>
      <xdr:colOff>114300</xdr:colOff>
      <xdr:row>108</xdr:row>
      <xdr:rowOff>17599</xdr:rowOff>
    </xdr:to>
    <xdr:sp macro="" textlink="">
      <xdr:nvSpPr>
        <xdr:cNvPr id="645" name="楕円 644">
          <a:extLst>
            <a:ext uri="{FF2B5EF4-FFF2-40B4-BE49-F238E27FC236}">
              <a16:creationId xmlns:a16="http://schemas.microsoft.com/office/drawing/2014/main" id="{926C672D-2F71-4495-BF85-5C6C026C4C22}"/>
            </a:ext>
          </a:extLst>
        </xdr:cNvPr>
        <xdr:cNvSpPr/>
      </xdr:nvSpPr>
      <xdr:spPr>
        <a:xfrm>
          <a:off x="22110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65876</xdr:rowOff>
    </xdr:from>
    <xdr:ext cx="469744" cy="259045"/>
    <xdr:sp macro="" textlink="">
      <xdr:nvSpPr>
        <xdr:cNvPr id="646" name="【公民館】&#10;一人当たり面積該当値テキスト">
          <a:extLst>
            <a:ext uri="{FF2B5EF4-FFF2-40B4-BE49-F238E27FC236}">
              <a16:creationId xmlns:a16="http://schemas.microsoft.com/office/drawing/2014/main" id="{9FF4EAD5-4DA7-4552-A995-28458CAC937D}"/>
            </a:ext>
          </a:extLst>
        </xdr:cNvPr>
        <xdr:cNvSpPr txBox="1"/>
      </xdr:nvSpPr>
      <xdr:spPr>
        <a:xfrm>
          <a:off x="22199600"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647" name="楕円 646">
          <a:extLst>
            <a:ext uri="{FF2B5EF4-FFF2-40B4-BE49-F238E27FC236}">
              <a16:creationId xmlns:a16="http://schemas.microsoft.com/office/drawing/2014/main" id="{3710781A-9B9F-48C0-B543-011EABE10F3A}"/>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138249</xdr:rowOff>
    </xdr:to>
    <xdr:cxnSp macro="">
      <xdr:nvCxnSpPr>
        <xdr:cNvPr id="648" name="直線コネクタ 647">
          <a:extLst>
            <a:ext uri="{FF2B5EF4-FFF2-40B4-BE49-F238E27FC236}">
              <a16:creationId xmlns:a16="http://schemas.microsoft.com/office/drawing/2014/main" id="{48BE6C10-F0D2-4A29-80B4-AE48E6F38F96}"/>
            </a:ext>
          </a:extLst>
        </xdr:cNvPr>
        <xdr:cNvCxnSpPr/>
      </xdr:nvCxnSpPr>
      <xdr:spPr>
        <a:xfrm>
          <a:off x="21323300" y="184817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649" name="楕円 648">
          <a:extLst>
            <a:ext uri="{FF2B5EF4-FFF2-40B4-BE49-F238E27FC236}">
              <a16:creationId xmlns:a16="http://schemas.microsoft.com/office/drawing/2014/main" id="{8FA0F902-306D-45D4-B1EC-1B4AA1DB059F}"/>
            </a:ext>
          </a:extLst>
        </xdr:cNvPr>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134982</xdr:rowOff>
    </xdr:from>
    <xdr:to>
      <xdr:col>111</xdr:col>
      <xdr:colOff>177800</xdr:colOff>
      <xdr:row>107</xdr:row>
      <xdr:rowOff>136616</xdr:rowOff>
    </xdr:to>
    <xdr:cxnSp macro="">
      <xdr:nvCxnSpPr>
        <xdr:cNvPr id="650" name="直線コネクタ 649">
          <a:extLst>
            <a:ext uri="{FF2B5EF4-FFF2-40B4-BE49-F238E27FC236}">
              <a16:creationId xmlns:a16="http://schemas.microsoft.com/office/drawing/2014/main" id="{EE251842-3106-4F3F-AF71-2239C6ACAF8E}"/>
            </a:ext>
          </a:extLst>
        </xdr:cNvPr>
        <xdr:cNvCxnSpPr/>
      </xdr:nvCxnSpPr>
      <xdr:spPr>
        <a:xfrm>
          <a:off x="20434300" y="184801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651" name="楕円 650">
          <a:extLst>
            <a:ext uri="{FF2B5EF4-FFF2-40B4-BE49-F238E27FC236}">
              <a16:creationId xmlns:a16="http://schemas.microsoft.com/office/drawing/2014/main" id="{3A6DAB8E-F62A-4EE9-B5CC-B3C61E6EE07E}"/>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134982</xdr:rowOff>
    </xdr:to>
    <xdr:cxnSp macro="">
      <xdr:nvCxnSpPr>
        <xdr:cNvPr id="652" name="直線コネクタ 651">
          <a:extLst>
            <a:ext uri="{FF2B5EF4-FFF2-40B4-BE49-F238E27FC236}">
              <a16:creationId xmlns:a16="http://schemas.microsoft.com/office/drawing/2014/main" id="{5EE1B113-2C6F-4DE0-927E-5CD2CC43A455}"/>
            </a:ext>
          </a:extLst>
        </xdr:cNvPr>
        <xdr:cNvCxnSpPr/>
      </xdr:nvCxnSpPr>
      <xdr:spPr>
        <a:xfrm>
          <a:off x="19545300" y="184785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79284</xdr:rowOff>
    </xdr:from>
    <xdr:to>
      <xdr:col>98</xdr:col>
      <xdr:colOff>38100</xdr:colOff>
      <xdr:row>108</xdr:row>
      <xdr:rowOff>9434</xdr:rowOff>
    </xdr:to>
    <xdr:sp macro="" textlink="">
      <xdr:nvSpPr>
        <xdr:cNvPr id="653" name="楕円 652">
          <a:extLst>
            <a:ext uri="{FF2B5EF4-FFF2-40B4-BE49-F238E27FC236}">
              <a16:creationId xmlns:a16="http://schemas.microsoft.com/office/drawing/2014/main" id="{1D9F9D8D-CA96-45DF-B74E-D3652D664E19}"/>
            </a:ext>
          </a:extLst>
        </xdr:cNvPr>
        <xdr:cNvSpPr/>
      </xdr:nvSpPr>
      <xdr:spPr>
        <a:xfrm>
          <a:off x="18605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130084</xdr:rowOff>
    </xdr:from>
    <xdr:to>
      <xdr:col>102</xdr:col>
      <xdr:colOff>114300</xdr:colOff>
      <xdr:row>107</xdr:row>
      <xdr:rowOff>133350</xdr:rowOff>
    </xdr:to>
    <xdr:cxnSp macro="">
      <xdr:nvCxnSpPr>
        <xdr:cNvPr id="654" name="直線コネクタ 653">
          <a:extLst>
            <a:ext uri="{FF2B5EF4-FFF2-40B4-BE49-F238E27FC236}">
              <a16:creationId xmlns:a16="http://schemas.microsoft.com/office/drawing/2014/main" id="{307D214F-CFA8-418C-A5D2-2554F9499D27}"/>
            </a:ext>
          </a:extLst>
        </xdr:cNvPr>
        <xdr:cNvCxnSpPr/>
      </xdr:nvCxnSpPr>
      <xdr:spPr>
        <a:xfrm>
          <a:off x="18656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5B1D06EC-EC4A-452E-A066-37CEE9F1AF09}"/>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74AB66F5-9EFD-45CE-9564-D6406583899A}"/>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C6EEE8CC-3607-46E5-8685-B719CBB2EC05}"/>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D8340E82-88FC-482C-A9B5-324131DAB566}"/>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659" name="n_1mainValue【公民館】&#10;一人当たり面積">
          <a:extLst>
            <a:ext uri="{FF2B5EF4-FFF2-40B4-BE49-F238E27FC236}">
              <a16:creationId xmlns:a16="http://schemas.microsoft.com/office/drawing/2014/main" id="{CC336DD1-0140-43A5-B8B2-0C21C0ED721B}"/>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660" name="n_2mainValue【公民館】&#10;一人当たり面積">
          <a:extLst>
            <a:ext uri="{FF2B5EF4-FFF2-40B4-BE49-F238E27FC236}">
              <a16:creationId xmlns:a16="http://schemas.microsoft.com/office/drawing/2014/main" id="{ED3D04E1-F75C-47A2-9184-925FA9B9ADE9}"/>
            </a:ext>
          </a:extLst>
        </xdr:cNvPr>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661" name="n_3mainValue【公民館】&#10;一人当たり面積">
          <a:extLst>
            <a:ext uri="{FF2B5EF4-FFF2-40B4-BE49-F238E27FC236}">
              <a16:creationId xmlns:a16="http://schemas.microsoft.com/office/drawing/2014/main" id="{97288A7D-7555-4C9C-9B0F-316B35DA0E0B}"/>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561</xdr:rowOff>
    </xdr:from>
    <xdr:ext cx="469744" cy="259045"/>
    <xdr:sp macro="" textlink="">
      <xdr:nvSpPr>
        <xdr:cNvPr id="662" name="n_4mainValue【公民館】&#10;一人当たり面積">
          <a:extLst>
            <a:ext uri="{FF2B5EF4-FFF2-40B4-BE49-F238E27FC236}">
              <a16:creationId xmlns:a16="http://schemas.microsoft.com/office/drawing/2014/main" id="{9CDC6F62-3456-4BD8-982F-2D4D3EAC84A7}"/>
            </a:ext>
          </a:extLst>
        </xdr:cNvPr>
        <xdr:cNvSpPr txBox="1"/>
      </xdr:nvSpPr>
      <xdr:spPr>
        <a:xfrm>
          <a:off x="18421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C542A587-800E-4479-AA61-E6CC64FD63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3EA040AD-6A8F-443E-A100-FCC2EF0C34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EAC30D88-6ED2-4519-AC14-4CAC4AA705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令和６年度にかけて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55AD68-9EDF-4811-B0E9-3E2AA855A0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AFCCF8-EA48-4455-A2FA-DBFEB713CF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60B62B-9F31-433A-BF66-441FCF341F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02FC73-2040-4604-92D1-3316067EA8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997584-5854-407A-9210-76A82DDF75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4F2337-5D2D-4536-B6C8-CFA0B7A7FB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C57419-E679-483C-B627-C05F033CAA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61BA74-C196-44E9-9F11-E1E1A4FC3C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D05162-2883-4AC1-8C77-ED85F5448F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2A0628-82CB-4F8B-97B7-F91A395DC7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4539E1-916B-4D41-A01D-1641AB8B7F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79A5EB-46A2-4F67-A765-06550B5E82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C91B97-C81F-4CB8-82A3-667E465D0E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48BA4A-256D-4F57-8882-2C61FC844F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F2B871-8E2B-4300-BBA6-BA14C6355D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883847-4A70-42A3-8E99-4BEEACDE42B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4CEEF3-2308-4DEF-95C5-9DA338E284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5AC3C0-2B3F-4CE8-906E-6B198780A21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2C6401-1F82-4454-8D4D-CDF188312F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EB731C-90B9-41F5-8E75-23E6CAA84C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01E41F-91DA-4D39-B457-FD96A8D311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5740B5-F3DD-4F70-A73E-09A674D096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C93700-8182-4886-90E6-78855A9578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311F94-EB76-44E6-B0BC-CDFDD849A5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5B8A24-3BEF-4D84-9E25-F2975E8CEF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B490DF-E091-4E9C-9AB1-CDF3836B959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F7561A-811B-4558-A0F6-804F37D703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E4BCB9-563A-4148-B88C-0FFD1A1B34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097C20-55B1-4350-A7C1-555DE27CCA9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4FE6B0-3E10-4DD4-977C-1606872DC6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E33FE3-8AE4-4D8F-87C5-6D787565F6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C7E0518-0325-4580-BDD4-19632D28EE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8E87FD-F9EF-4D1D-AED1-9DB00BA48D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5A6B43-D800-4023-9D80-A5D75A390B9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4280B4-B4F1-4C2A-8AEA-87B7E502A1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01FDD1-5F10-4732-BBD7-B48B5ED7B0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FCF413-4043-4305-8460-54C1DBC5F7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37A978-F75F-40C6-8D56-58424FD1FE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F5F7A9-1B27-46DC-A699-21B71F7CC09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5D7F834-2732-4F9E-B436-1583B09B312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B36465D-1F9B-4F00-9C93-6FF0AD89984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E895AE7-5B87-4F49-89A7-AB6DFC7345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2087BF0-1A42-4B3E-B12B-F300FFAB28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AEC9456-A358-448D-9599-FD6535881E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2E098C5-6ECD-4D20-9622-DF4F2F10CB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89FC70E-843D-4DCC-820A-E30C44203A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25EFB4-8325-428C-A8D8-12EB27D4105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E5FE757-7A94-43DA-B243-80D5D74812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A3F2165-9502-4BB6-B366-B0AAF30761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68F90D3-6710-4124-AF3B-642D7DE943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291EC96-E863-4EA7-BEBE-5589958DCD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B575C53-1151-445E-A089-5F1C41B516C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959CD1C-F4FA-451F-9456-E26F4EB3E9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0E4B9F0-8A2E-4775-8347-41773C1F30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DE50DDD-DECD-4FBF-A437-F984CEA4A3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89C8A0E-B9EA-492E-BADF-7533304215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70F181-3384-4B67-8260-FB8EFAA2392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32593CB-0AC5-4BBB-A659-A6DF33E79B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959A74A-C2B4-490C-A967-9F704FC2F2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753C9CC-F174-4096-8726-92E21A77D9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B14579D-8ECE-4F02-B806-D9CD22785F9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C5DD8F2-6577-4CA8-95D2-D4E2F633F6C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8A60D73-7ABD-4BA2-A406-547069C9BEF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89A77D9-1473-487E-94A6-3F5CAF4189D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894A1E7-57D6-4C54-BDE2-6FB3EA2DB30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08E486E-008D-4C64-999B-C12157412D0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CA28F05-0BF5-4EA5-A4CA-45D6443B35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0038847-D488-4A7C-87AA-4A92CD0081E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4EE1EE2-4B33-4B19-A0FD-AEF0FA9360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C93EF42A-A15D-4E55-9053-B45A13FA9DD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714282D0-DA92-4254-80BB-A7328EC9D3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BC040376-A22B-4F4D-A0DD-63F1C7F52ED4}"/>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B7972F7F-1B2A-4A83-91B5-0600CAF3F53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C875317-7FEE-4B25-BAE4-4ACD03DDA95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63E1D7EF-3439-4DF0-98AA-E01F3003D53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78F124F4-B9CC-435A-900D-AA2CC753F0E9}"/>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1720B9E-97E5-4345-8637-D344E8AE639C}"/>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57567FA6-B63D-4372-9859-642991BA6B7F}"/>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29567BE4-AC0E-4501-AA60-47F507ECA1E8}"/>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5032D2A7-608A-4076-ACD1-2F8B594D3356}"/>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8FF14971-3855-468A-8215-0DDD60ECB0FE}"/>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2066BA1B-E2AA-48E7-9045-65866FC30263}"/>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4196864-5A3D-4EDA-9910-6AA1E95793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04095E7-3469-435D-9053-7E5BA37814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024B7EC-B703-48B0-8168-6B2B241EDE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493CAFA-5E01-4B69-82B5-F978C26AD1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D7C6D01-D6E7-4DC5-AEBF-5E454D5663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33020</xdr:rowOff>
    </xdr:from>
    <xdr:to>
      <xdr:col>24</xdr:col>
      <xdr:colOff>114300</xdr:colOff>
      <xdr:row>59</xdr:row>
      <xdr:rowOff>134620</xdr:rowOff>
    </xdr:to>
    <xdr:sp macro="" textlink="">
      <xdr:nvSpPr>
        <xdr:cNvPr id="89" name="楕円 88">
          <a:extLst>
            <a:ext uri="{FF2B5EF4-FFF2-40B4-BE49-F238E27FC236}">
              <a16:creationId xmlns:a16="http://schemas.microsoft.com/office/drawing/2014/main" id="{1EF718D5-DDA5-4369-A5E4-83778DC99884}"/>
            </a:ext>
          </a:extLst>
        </xdr:cNvPr>
        <xdr:cNvSpPr/>
      </xdr:nvSpPr>
      <xdr:spPr>
        <a:xfrm>
          <a:off x="4584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55897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E2CCC9BF-C05B-455D-A4FC-54DAB1742B56}"/>
            </a:ext>
          </a:extLst>
        </xdr:cNvPr>
        <xdr:cNvSpPr txBox="1"/>
      </xdr:nvSpPr>
      <xdr:spPr>
        <a:xfrm>
          <a:off x="4673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91" name="楕円 90">
          <a:extLst>
            <a:ext uri="{FF2B5EF4-FFF2-40B4-BE49-F238E27FC236}">
              <a16:creationId xmlns:a16="http://schemas.microsoft.com/office/drawing/2014/main" id="{66880518-52FC-4087-86BC-71C2D0472DE5}"/>
            </a:ext>
          </a:extLst>
        </xdr:cNvPr>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83820</xdr:rowOff>
    </xdr:to>
    <xdr:cxnSp macro="">
      <xdr:nvCxnSpPr>
        <xdr:cNvPr id="92" name="直線コネクタ 91">
          <a:extLst>
            <a:ext uri="{FF2B5EF4-FFF2-40B4-BE49-F238E27FC236}">
              <a16:creationId xmlns:a16="http://schemas.microsoft.com/office/drawing/2014/main" id="{900EDD0B-4028-48EF-8EEB-2DD13A4D5649}"/>
            </a:ext>
          </a:extLst>
        </xdr:cNvPr>
        <xdr:cNvCxnSpPr/>
      </xdr:nvCxnSpPr>
      <xdr:spPr>
        <a:xfrm>
          <a:off x="3797300" y="101574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93" name="楕円 92">
          <a:extLst>
            <a:ext uri="{FF2B5EF4-FFF2-40B4-BE49-F238E27FC236}">
              <a16:creationId xmlns:a16="http://schemas.microsoft.com/office/drawing/2014/main" id="{9D9305C6-C001-4579-9D3E-FF8BDAF91CF2}"/>
            </a:ext>
          </a:extLst>
        </xdr:cNvPr>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41910</xdr:rowOff>
    </xdr:to>
    <xdr:cxnSp macro="">
      <xdr:nvCxnSpPr>
        <xdr:cNvPr id="94" name="直線コネクタ 93">
          <a:extLst>
            <a:ext uri="{FF2B5EF4-FFF2-40B4-BE49-F238E27FC236}">
              <a16:creationId xmlns:a16="http://schemas.microsoft.com/office/drawing/2014/main" id="{0E7D109D-EDB2-47F2-AFD8-B1ADB78DE899}"/>
            </a:ext>
          </a:extLst>
        </xdr:cNvPr>
        <xdr:cNvCxnSpPr/>
      </xdr:nvCxnSpPr>
      <xdr:spPr>
        <a:xfrm>
          <a:off x="2908300" y="101155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95" name="楕円 94">
          <a:extLst>
            <a:ext uri="{FF2B5EF4-FFF2-40B4-BE49-F238E27FC236}">
              <a16:creationId xmlns:a16="http://schemas.microsoft.com/office/drawing/2014/main" id="{7D56A353-8CF4-4BE6-8951-88C34919018C}"/>
            </a:ext>
          </a:extLst>
        </xdr:cNvPr>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59</xdr:row>
      <xdr:rowOff>0</xdr:rowOff>
    </xdr:to>
    <xdr:cxnSp macro="">
      <xdr:nvCxnSpPr>
        <xdr:cNvPr id="96" name="直線コネクタ 95">
          <a:extLst>
            <a:ext uri="{FF2B5EF4-FFF2-40B4-BE49-F238E27FC236}">
              <a16:creationId xmlns:a16="http://schemas.microsoft.com/office/drawing/2014/main" id="{1B61CF62-5892-4017-8C88-5AAB046B3821}"/>
            </a:ext>
          </a:extLst>
        </xdr:cNvPr>
        <xdr:cNvCxnSpPr/>
      </xdr:nvCxnSpPr>
      <xdr:spPr>
        <a:xfrm>
          <a:off x="2019300" y="100736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25400</xdr:rowOff>
    </xdr:from>
    <xdr:to>
      <xdr:col>6</xdr:col>
      <xdr:colOff>38100</xdr:colOff>
      <xdr:row>58</xdr:row>
      <xdr:rowOff>127000</xdr:rowOff>
    </xdr:to>
    <xdr:sp macro="" textlink="">
      <xdr:nvSpPr>
        <xdr:cNvPr id="97" name="楕円 96">
          <a:extLst>
            <a:ext uri="{FF2B5EF4-FFF2-40B4-BE49-F238E27FC236}">
              <a16:creationId xmlns:a16="http://schemas.microsoft.com/office/drawing/2014/main" id="{CCFE5AB9-DC7D-4B20-9830-E33FF6F724D6}"/>
            </a:ext>
          </a:extLst>
        </xdr:cNvPr>
        <xdr:cNvSpPr/>
      </xdr:nvSpPr>
      <xdr:spPr>
        <a:xfrm>
          <a:off x="1079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76200</xdr:rowOff>
    </xdr:from>
    <xdr:to>
      <xdr:col>10</xdr:col>
      <xdr:colOff>114300</xdr:colOff>
      <xdr:row>58</xdr:row>
      <xdr:rowOff>129540</xdr:rowOff>
    </xdr:to>
    <xdr:cxnSp macro="">
      <xdr:nvCxnSpPr>
        <xdr:cNvPr id="98" name="直線コネクタ 97">
          <a:extLst>
            <a:ext uri="{FF2B5EF4-FFF2-40B4-BE49-F238E27FC236}">
              <a16:creationId xmlns:a16="http://schemas.microsoft.com/office/drawing/2014/main" id="{85FE2F13-5142-449D-B83B-967349EA2606}"/>
            </a:ext>
          </a:extLst>
        </xdr:cNvPr>
        <xdr:cNvCxnSpPr/>
      </xdr:nvCxnSpPr>
      <xdr:spPr>
        <a:xfrm>
          <a:off x="1130300" y="10020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99" name="n_1aveValue【体育館・プール】&#10;有形固定資産減価償却率">
          <a:extLst>
            <a:ext uri="{FF2B5EF4-FFF2-40B4-BE49-F238E27FC236}">
              <a16:creationId xmlns:a16="http://schemas.microsoft.com/office/drawing/2014/main" id="{1EB838EA-8237-4871-9191-1BBE7F4F89F5}"/>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00" name="n_2aveValue【体育館・プール】&#10;有形固定資産減価償却率">
          <a:extLst>
            <a:ext uri="{FF2B5EF4-FFF2-40B4-BE49-F238E27FC236}">
              <a16:creationId xmlns:a16="http://schemas.microsoft.com/office/drawing/2014/main" id="{95310B63-4845-4832-AB27-3560C1B9AAB6}"/>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01" name="n_3aveValue【体育館・プール】&#10;有形固定資産減価償却率">
          <a:extLst>
            <a:ext uri="{FF2B5EF4-FFF2-40B4-BE49-F238E27FC236}">
              <a16:creationId xmlns:a16="http://schemas.microsoft.com/office/drawing/2014/main" id="{B1B752CB-A14C-4454-8517-5FAF8B38C06B}"/>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102" name="n_4aveValue【体育館・プール】&#10;有形固定資産減価償却率">
          <a:extLst>
            <a:ext uri="{FF2B5EF4-FFF2-40B4-BE49-F238E27FC236}">
              <a16:creationId xmlns:a16="http://schemas.microsoft.com/office/drawing/2014/main" id="{1F6B44BD-7F68-455E-BAAE-2726624842CD}"/>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109237</xdr:rowOff>
    </xdr:from>
    <xdr:ext cx="405111" cy="259045"/>
    <xdr:sp macro="" textlink="">
      <xdr:nvSpPr>
        <xdr:cNvPr id="103" name="n_1mainValue【体育館・プール】&#10;有形固定資産減価償却率">
          <a:extLst>
            <a:ext uri="{FF2B5EF4-FFF2-40B4-BE49-F238E27FC236}">
              <a16:creationId xmlns:a16="http://schemas.microsoft.com/office/drawing/2014/main" id="{F5A0CDF2-2427-471A-A297-0B7EA5462EBF}"/>
            </a:ext>
          </a:extLst>
        </xdr:cNvPr>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04" name="n_2mainValue【体育館・プール】&#10;有形固定資産減価償却率">
          <a:extLst>
            <a:ext uri="{FF2B5EF4-FFF2-40B4-BE49-F238E27FC236}">
              <a16:creationId xmlns:a16="http://schemas.microsoft.com/office/drawing/2014/main" id="{18F7E782-CBC9-4DE4-AD46-7BDCA9113E47}"/>
            </a:ext>
          </a:extLst>
        </xdr:cNvPr>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105" name="n_3mainValue【体育館・プール】&#10;有形固定資産減価償却率">
          <a:extLst>
            <a:ext uri="{FF2B5EF4-FFF2-40B4-BE49-F238E27FC236}">
              <a16:creationId xmlns:a16="http://schemas.microsoft.com/office/drawing/2014/main" id="{425F8D1E-DCF5-4EAB-99A9-3053E45F86AD}"/>
            </a:ext>
          </a:extLst>
        </xdr:cNvPr>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143527</xdr:rowOff>
    </xdr:from>
    <xdr:ext cx="405111" cy="259045"/>
    <xdr:sp macro="" textlink="">
      <xdr:nvSpPr>
        <xdr:cNvPr id="106" name="n_4mainValue【体育館・プール】&#10;有形固定資産減価償却率">
          <a:extLst>
            <a:ext uri="{FF2B5EF4-FFF2-40B4-BE49-F238E27FC236}">
              <a16:creationId xmlns:a16="http://schemas.microsoft.com/office/drawing/2014/main" id="{5C22C8AD-B87C-43F1-A824-8DE75E7A5FC4}"/>
            </a:ext>
          </a:extLst>
        </xdr:cNvPr>
        <xdr:cNvSpPr txBox="1"/>
      </xdr:nvSpPr>
      <xdr:spPr>
        <a:xfrm>
          <a:off x="927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A849043A-122F-41CC-8473-3CA0AC1D8A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22B52569-9863-4742-A6A8-662DAFD08E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AA747B3B-DCCD-4135-8A46-22C1932C4F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35D711F3-5BF8-436D-9B95-8507ECBF45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D733AC46-5CA7-475B-B9C3-3D4C87ED59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10446816-4EBD-4B11-8144-49C773728F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400F359-8BC8-465B-BB0E-43D3E2D991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FF2F0E1-8BEB-4146-920F-5BD5519071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9ACC765-691D-4593-BD44-BE1F1CAF2C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2CC2D426-737A-4EA6-A6A3-9699C3449C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6F36F31B-8524-4763-B53B-4E1DC151D96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4660AE6D-D563-400F-88A8-E98FFDB8967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C9E0B5C-C931-45A4-9902-A805E145679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EFDF7974-355F-4546-8554-77B5F1D9904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1CF4D4F1-27A9-4629-AE96-17BD1F5FCB4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5F04688F-256B-487B-8A6B-584F7CE4AD9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B2528A65-CAF1-4048-9DD6-4578F0902CA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C84893F8-1B52-4F0B-A79E-F0504410496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F396BF55-3A26-4463-9FAC-A0D61E8ABDE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B215F38F-2007-4E2B-BDB7-E067AE2E1D8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6F51171-152B-40AF-BF86-FC0DED4A2A6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F34A4CCB-3928-49EC-B7C3-8BC6AC60E4D7}"/>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724F5864-0AF9-487C-8038-603EB5631F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1D1CD83-CD5D-482C-A898-2AA296536DE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3E1F07F-4FFB-4F26-86A0-3014460EDD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4314FF0-F433-439C-B752-2664536CEB5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CABD5D90-0753-484E-824B-8CD89128D12B}"/>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F2FA8775-8D0B-4719-A796-8E80A3E54358}"/>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8B1CB88C-DBDE-406A-B371-CAB09439286E}"/>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52262CF4-8830-45DE-9637-806079815086}"/>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137" name="【体育館・プール】&#10;一人当たり面積平均値テキスト">
          <a:extLst>
            <a:ext uri="{FF2B5EF4-FFF2-40B4-BE49-F238E27FC236}">
              <a16:creationId xmlns:a16="http://schemas.microsoft.com/office/drawing/2014/main" id="{6C02026B-52BA-43CE-A0A7-D70F627C129D}"/>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96ED03F8-7105-48C0-A4CD-9B2AE2F3B03E}"/>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407A4F78-CC39-4EBF-BABE-06FC16366375}"/>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8F3ADAF0-5AED-4C7B-BC16-E266E88440E4}"/>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12EFEE63-C1AA-4FA7-871C-AAE1F996006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03B3E617-AAAB-4CD0-AB79-78E94D30EEF2}"/>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45DC391-753A-4D2F-BD6D-42214026EE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29ED77F-2938-4D1E-ACAF-9ADB27A509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7E5889F-8F92-4441-8622-EB122A211B6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0BC24FC-E6F2-4D84-8A72-31671B194B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7D7ED523-DA5D-4167-B490-04EF67FAA3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120106</xdr:rowOff>
    </xdr:from>
    <xdr:to>
      <xdr:col>55</xdr:col>
      <xdr:colOff>50800</xdr:colOff>
      <xdr:row>63</xdr:row>
      <xdr:rowOff>50256</xdr:rowOff>
    </xdr:to>
    <xdr:sp macro="" textlink="">
      <xdr:nvSpPr>
        <xdr:cNvPr id="148" name="楕円 147">
          <a:extLst>
            <a:ext uri="{FF2B5EF4-FFF2-40B4-BE49-F238E27FC236}">
              <a16:creationId xmlns:a16="http://schemas.microsoft.com/office/drawing/2014/main" id="{2F4665C5-C03A-4F9F-B140-4079719C9E4E}"/>
            </a:ext>
          </a:extLst>
        </xdr:cNvPr>
        <xdr:cNvSpPr/>
      </xdr:nvSpPr>
      <xdr:spPr>
        <a:xfrm>
          <a:off x="10426700" y="107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98533</xdr:rowOff>
    </xdr:from>
    <xdr:ext cx="469744" cy="259045"/>
    <xdr:sp macro="" textlink="">
      <xdr:nvSpPr>
        <xdr:cNvPr id="149" name="【体育館・プール】&#10;一人当たり面積該当値テキスト">
          <a:extLst>
            <a:ext uri="{FF2B5EF4-FFF2-40B4-BE49-F238E27FC236}">
              <a16:creationId xmlns:a16="http://schemas.microsoft.com/office/drawing/2014/main" id="{CC061C0C-33AC-4649-9C41-8FBD612A1063}"/>
            </a:ext>
          </a:extLst>
        </xdr:cNvPr>
        <xdr:cNvSpPr txBox="1"/>
      </xdr:nvSpPr>
      <xdr:spPr>
        <a:xfrm>
          <a:off x="10515600"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117928</xdr:rowOff>
    </xdr:from>
    <xdr:to>
      <xdr:col>50</xdr:col>
      <xdr:colOff>165100</xdr:colOff>
      <xdr:row>63</xdr:row>
      <xdr:rowOff>48078</xdr:rowOff>
    </xdr:to>
    <xdr:sp macro="" textlink="">
      <xdr:nvSpPr>
        <xdr:cNvPr id="150" name="楕円 149">
          <a:extLst>
            <a:ext uri="{FF2B5EF4-FFF2-40B4-BE49-F238E27FC236}">
              <a16:creationId xmlns:a16="http://schemas.microsoft.com/office/drawing/2014/main" id="{334EDAEA-4F54-4C6D-8403-C7DD437F429B}"/>
            </a:ext>
          </a:extLst>
        </xdr:cNvPr>
        <xdr:cNvSpPr/>
      </xdr:nvSpPr>
      <xdr:spPr>
        <a:xfrm>
          <a:off x="9588500" y="107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168728</xdr:rowOff>
    </xdr:from>
    <xdr:to>
      <xdr:col>55</xdr:col>
      <xdr:colOff>0</xdr:colOff>
      <xdr:row>62</xdr:row>
      <xdr:rowOff>170906</xdr:rowOff>
    </xdr:to>
    <xdr:cxnSp macro="">
      <xdr:nvCxnSpPr>
        <xdr:cNvPr id="151" name="直線コネクタ 150">
          <a:extLst>
            <a:ext uri="{FF2B5EF4-FFF2-40B4-BE49-F238E27FC236}">
              <a16:creationId xmlns:a16="http://schemas.microsoft.com/office/drawing/2014/main" id="{B3AB2D2F-9AB1-400A-A155-26D7E38DFA4C}"/>
            </a:ext>
          </a:extLst>
        </xdr:cNvPr>
        <xdr:cNvCxnSpPr/>
      </xdr:nvCxnSpPr>
      <xdr:spPr>
        <a:xfrm>
          <a:off x="9639300" y="1079862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115751</xdr:rowOff>
    </xdr:from>
    <xdr:to>
      <xdr:col>46</xdr:col>
      <xdr:colOff>38100</xdr:colOff>
      <xdr:row>63</xdr:row>
      <xdr:rowOff>45901</xdr:rowOff>
    </xdr:to>
    <xdr:sp macro="" textlink="">
      <xdr:nvSpPr>
        <xdr:cNvPr id="152" name="楕円 151">
          <a:extLst>
            <a:ext uri="{FF2B5EF4-FFF2-40B4-BE49-F238E27FC236}">
              <a16:creationId xmlns:a16="http://schemas.microsoft.com/office/drawing/2014/main" id="{0CFDD21A-DB95-47AF-A2FE-CC5B12F6AEA8}"/>
            </a:ext>
          </a:extLst>
        </xdr:cNvPr>
        <xdr:cNvSpPr/>
      </xdr:nvSpPr>
      <xdr:spPr>
        <a:xfrm>
          <a:off x="869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166551</xdr:rowOff>
    </xdr:from>
    <xdr:to>
      <xdr:col>50</xdr:col>
      <xdr:colOff>114300</xdr:colOff>
      <xdr:row>62</xdr:row>
      <xdr:rowOff>168728</xdr:rowOff>
    </xdr:to>
    <xdr:cxnSp macro="">
      <xdr:nvCxnSpPr>
        <xdr:cNvPr id="153" name="直線コネクタ 152">
          <a:extLst>
            <a:ext uri="{FF2B5EF4-FFF2-40B4-BE49-F238E27FC236}">
              <a16:creationId xmlns:a16="http://schemas.microsoft.com/office/drawing/2014/main" id="{08A23BC3-50D2-4DDB-A352-D8DE605B1FA7}"/>
            </a:ext>
          </a:extLst>
        </xdr:cNvPr>
        <xdr:cNvCxnSpPr/>
      </xdr:nvCxnSpPr>
      <xdr:spPr>
        <a:xfrm>
          <a:off x="8750300" y="1079645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114663</xdr:rowOff>
    </xdr:from>
    <xdr:to>
      <xdr:col>41</xdr:col>
      <xdr:colOff>101600</xdr:colOff>
      <xdr:row>63</xdr:row>
      <xdr:rowOff>44813</xdr:rowOff>
    </xdr:to>
    <xdr:sp macro="" textlink="">
      <xdr:nvSpPr>
        <xdr:cNvPr id="154" name="楕円 153">
          <a:extLst>
            <a:ext uri="{FF2B5EF4-FFF2-40B4-BE49-F238E27FC236}">
              <a16:creationId xmlns:a16="http://schemas.microsoft.com/office/drawing/2014/main" id="{AED7D55E-E3D4-4A22-BA33-5483A94DE587}"/>
            </a:ext>
          </a:extLst>
        </xdr:cNvPr>
        <xdr:cNvSpPr/>
      </xdr:nvSpPr>
      <xdr:spPr>
        <a:xfrm>
          <a:off x="7810500" y="1074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165463</xdr:rowOff>
    </xdr:from>
    <xdr:to>
      <xdr:col>45</xdr:col>
      <xdr:colOff>177800</xdr:colOff>
      <xdr:row>62</xdr:row>
      <xdr:rowOff>166551</xdr:rowOff>
    </xdr:to>
    <xdr:cxnSp macro="">
      <xdr:nvCxnSpPr>
        <xdr:cNvPr id="155" name="直線コネクタ 154">
          <a:extLst>
            <a:ext uri="{FF2B5EF4-FFF2-40B4-BE49-F238E27FC236}">
              <a16:creationId xmlns:a16="http://schemas.microsoft.com/office/drawing/2014/main" id="{0FC07B77-A238-4EAC-8271-3A568C74DC56}"/>
            </a:ext>
          </a:extLst>
        </xdr:cNvPr>
        <xdr:cNvCxnSpPr/>
      </xdr:nvCxnSpPr>
      <xdr:spPr>
        <a:xfrm>
          <a:off x="7861300" y="107953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109220</xdr:rowOff>
    </xdr:from>
    <xdr:to>
      <xdr:col>36</xdr:col>
      <xdr:colOff>165100</xdr:colOff>
      <xdr:row>63</xdr:row>
      <xdr:rowOff>39370</xdr:rowOff>
    </xdr:to>
    <xdr:sp macro="" textlink="">
      <xdr:nvSpPr>
        <xdr:cNvPr id="156" name="楕円 155">
          <a:extLst>
            <a:ext uri="{FF2B5EF4-FFF2-40B4-BE49-F238E27FC236}">
              <a16:creationId xmlns:a16="http://schemas.microsoft.com/office/drawing/2014/main" id="{37A7CADD-D35F-4470-9CC5-3728B45F8AE3}"/>
            </a:ext>
          </a:extLst>
        </xdr:cNvPr>
        <xdr:cNvSpPr/>
      </xdr:nvSpPr>
      <xdr:spPr>
        <a:xfrm>
          <a:off x="692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160020</xdr:rowOff>
    </xdr:from>
    <xdr:to>
      <xdr:col>41</xdr:col>
      <xdr:colOff>50800</xdr:colOff>
      <xdr:row>62</xdr:row>
      <xdr:rowOff>165463</xdr:rowOff>
    </xdr:to>
    <xdr:cxnSp macro="">
      <xdr:nvCxnSpPr>
        <xdr:cNvPr id="157" name="直線コネクタ 156">
          <a:extLst>
            <a:ext uri="{FF2B5EF4-FFF2-40B4-BE49-F238E27FC236}">
              <a16:creationId xmlns:a16="http://schemas.microsoft.com/office/drawing/2014/main" id="{4BFA4A21-4EFB-45A3-A3F8-D9C8DD1F2054}"/>
            </a:ext>
          </a:extLst>
        </xdr:cNvPr>
        <xdr:cNvCxnSpPr/>
      </xdr:nvCxnSpPr>
      <xdr:spPr>
        <a:xfrm>
          <a:off x="6972300" y="107899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A131D7AF-44EB-4A5B-ADD8-D142A1F339E7}"/>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159" name="n_2aveValue【体育館・プール】&#10;一人当たり面積">
          <a:extLst>
            <a:ext uri="{FF2B5EF4-FFF2-40B4-BE49-F238E27FC236}">
              <a16:creationId xmlns:a16="http://schemas.microsoft.com/office/drawing/2014/main" id="{08009348-FD5E-460D-B032-A9368440853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F40751FE-DE49-49BC-B14C-92964880887B}"/>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161" name="n_4aveValue【体育館・プール】&#10;一人当たり面積">
          <a:extLst>
            <a:ext uri="{FF2B5EF4-FFF2-40B4-BE49-F238E27FC236}">
              <a16:creationId xmlns:a16="http://schemas.microsoft.com/office/drawing/2014/main" id="{DD58A1C3-9E5D-4782-93A2-3DB9F468E045}"/>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39205</xdr:rowOff>
    </xdr:from>
    <xdr:ext cx="469744" cy="259045"/>
    <xdr:sp macro="" textlink="">
      <xdr:nvSpPr>
        <xdr:cNvPr id="162" name="n_1mainValue【体育館・プール】&#10;一人当たり面積">
          <a:extLst>
            <a:ext uri="{FF2B5EF4-FFF2-40B4-BE49-F238E27FC236}">
              <a16:creationId xmlns:a16="http://schemas.microsoft.com/office/drawing/2014/main" id="{58C34DA6-FBFA-4E75-B2D7-3801090AB17D}"/>
            </a:ext>
          </a:extLst>
        </xdr:cNvPr>
        <xdr:cNvSpPr txBox="1"/>
      </xdr:nvSpPr>
      <xdr:spPr>
        <a:xfrm>
          <a:off x="93917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37028</xdr:rowOff>
    </xdr:from>
    <xdr:ext cx="469744" cy="259045"/>
    <xdr:sp macro="" textlink="">
      <xdr:nvSpPr>
        <xdr:cNvPr id="163" name="n_2mainValue【体育館・プール】&#10;一人当たり面積">
          <a:extLst>
            <a:ext uri="{FF2B5EF4-FFF2-40B4-BE49-F238E27FC236}">
              <a16:creationId xmlns:a16="http://schemas.microsoft.com/office/drawing/2014/main" id="{4EAC8177-AD1A-4687-AB1F-7361ABC9DC6B}"/>
            </a:ext>
          </a:extLst>
        </xdr:cNvPr>
        <xdr:cNvSpPr txBox="1"/>
      </xdr:nvSpPr>
      <xdr:spPr>
        <a:xfrm>
          <a:off x="8515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35940</xdr:rowOff>
    </xdr:from>
    <xdr:ext cx="469744" cy="259045"/>
    <xdr:sp macro="" textlink="">
      <xdr:nvSpPr>
        <xdr:cNvPr id="164" name="n_3mainValue【体育館・プール】&#10;一人当たり面積">
          <a:extLst>
            <a:ext uri="{FF2B5EF4-FFF2-40B4-BE49-F238E27FC236}">
              <a16:creationId xmlns:a16="http://schemas.microsoft.com/office/drawing/2014/main" id="{EC658000-8896-47F6-8801-677DFB25C851}"/>
            </a:ext>
          </a:extLst>
        </xdr:cNvPr>
        <xdr:cNvSpPr txBox="1"/>
      </xdr:nvSpPr>
      <xdr:spPr>
        <a:xfrm>
          <a:off x="7626427"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30497</xdr:rowOff>
    </xdr:from>
    <xdr:ext cx="469744" cy="259045"/>
    <xdr:sp macro="" textlink="">
      <xdr:nvSpPr>
        <xdr:cNvPr id="165" name="n_4mainValue【体育館・プール】&#10;一人当たり面積">
          <a:extLst>
            <a:ext uri="{FF2B5EF4-FFF2-40B4-BE49-F238E27FC236}">
              <a16:creationId xmlns:a16="http://schemas.microsoft.com/office/drawing/2014/main" id="{DDC20704-985A-4075-8DDD-8CC2519DF0A4}"/>
            </a:ext>
          </a:extLst>
        </xdr:cNvPr>
        <xdr:cNvSpPr txBox="1"/>
      </xdr:nvSpPr>
      <xdr:spPr>
        <a:xfrm>
          <a:off x="6737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4A9DB3E-E04A-4737-9A70-A4C4FE5373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46659351-AAE1-465E-B4BC-A3CCCD67B3F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D52EA747-1129-4D66-8355-59DDADCCD1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35D6C1A7-94A6-436D-B873-53FFFB298D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DFED9591-3401-4356-A6A4-8008F5F0C0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F930D8B5-809B-4F2E-ADEB-F007DD4356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7F2F53CA-AC66-4610-A12F-EA6EA8803A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45B79311-9338-4F71-AB67-4446E2EB60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02F9CE4-D690-46F0-8403-DA47C9AF08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435F62C2-3CB3-4393-B117-64B218BB22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19E0D424-0417-4DD9-A6E3-83EDC36F6A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7B03ABB2-7C33-473A-AA60-11457C00319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E990E644-504C-4138-AE4F-B270FD114EB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B81D89C2-A1CB-429D-97A8-78D0F79706D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4414CA1B-AAE3-475B-8032-42FB88F0B43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2ACC1CD9-B42B-4C55-A6AE-802865BD59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BBEF1AF7-0FE4-4D7C-AD65-AC7F20E1664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CECBD7F-9338-44B0-9103-0AA8E73A1FF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22C1B2A5-5712-42F0-AE17-B9E0BA299D7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D89D73D0-FF94-4607-908F-86685CF551A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16C7D551-E463-465F-B7FA-7023D93D5FC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B4A72604-80F9-4954-A89D-0864C8A081C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8E455B5C-08E7-46DD-9428-4720A0C478B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94B053D-1C10-4C1A-9B2A-A897445444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1211772-E8DA-47F2-8A7B-F2EFD17210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2DBC0BC9-54AE-477D-9CCD-33A61748FCC8}"/>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3A89FCD9-76B8-445E-9C04-D82A033D4E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6C84D411-C247-48F1-AEC9-19DC4645AAA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2F726CF6-5345-43C4-82B5-4B5DB0C2D456}"/>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2A75147B-C47C-4DB7-9993-21BF201BBB2D}"/>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51956A8-F5D3-42B6-B2F7-8C095D20D776}"/>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B8254A7D-E015-4267-9B2D-C9118FCCBFDB}"/>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3E52A8F6-AE57-4C2F-8D78-063547F3C43C}"/>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B48ACE52-89D5-4C93-B437-2651E4709BFD}"/>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32B4CB05-6CA2-4840-9B20-8864D0B8BC80}"/>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BCC38243-2B6A-422F-AB04-F1C12F6E4B7C}"/>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876B15C-6E8E-4604-9642-4204B4BE1E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4B4416C-804E-44CD-B0F9-8988EAA4D8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2CE430C-2BC4-45A5-A42B-95D3CA7614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213EAE9-8770-4184-A329-7999A4FDFA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CE30E6DC-A813-4CA7-9539-347EAC0293B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132624</xdr:rowOff>
    </xdr:from>
    <xdr:to>
      <xdr:col>24</xdr:col>
      <xdr:colOff>114300</xdr:colOff>
      <xdr:row>84</xdr:row>
      <xdr:rowOff>62774</xdr:rowOff>
    </xdr:to>
    <xdr:sp macro="" textlink="">
      <xdr:nvSpPr>
        <xdr:cNvPr id="207" name="楕円 206">
          <a:extLst>
            <a:ext uri="{FF2B5EF4-FFF2-40B4-BE49-F238E27FC236}">
              <a16:creationId xmlns:a16="http://schemas.microsoft.com/office/drawing/2014/main" id="{01AF65C7-591B-4978-89C8-F5D8F5E4C37B}"/>
            </a:ext>
          </a:extLst>
        </xdr:cNvPr>
        <xdr:cNvSpPr/>
      </xdr:nvSpPr>
      <xdr:spPr>
        <a:xfrm>
          <a:off x="45847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111051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CC6CC53-A612-4438-B5EA-53EC334F2047}"/>
            </a:ext>
          </a:extLst>
        </xdr:cNvPr>
        <xdr:cNvSpPr txBox="1"/>
      </xdr:nvSpPr>
      <xdr:spPr>
        <a:xfrm>
          <a:off x="4673600"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209" name="楕円 208">
          <a:extLst>
            <a:ext uri="{FF2B5EF4-FFF2-40B4-BE49-F238E27FC236}">
              <a16:creationId xmlns:a16="http://schemas.microsoft.com/office/drawing/2014/main" id="{911B14C5-4EAA-4B8E-AABB-C9ED57C3652D}"/>
            </a:ext>
          </a:extLst>
        </xdr:cNvPr>
        <xdr:cNvSpPr/>
      </xdr:nvSpPr>
      <xdr:spPr>
        <a:xfrm>
          <a:off x="3746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84</xdr:row>
      <xdr:rowOff>11974</xdr:rowOff>
    </xdr:to>
    <xdr:cxnSp macro="">
      <xdr:nvCxnSpPr>
        <xdr:cNvPr id="210" name="直線コネクタ 209">
          <a:extLst>
            <a:ext uri="{FF2B5EF4-FFF2-40B4-BE49-F238E27FC236}">
              <a16:creationId xmlns:a16="http://schemas.microsoft.com/office/drawing/2014/main" id="{FF69073F-08AD-4B4F-9B1C-D68B2DC2F35A}"/>
            </a:ext>
          </a:extLst>
        </xdr:cNvPr>
        <xdr:cNvCxnSpPr/>
      </xdr:nvCxnSpPr>
      <xdr:spPr>
        <a:xfrm>
          <a:off x="3797300" y="142896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60779</xdr:rowOff>
    </xdr:from>
    <xdr:to>
      <xdr:col>15</xdr:col>
      <xdr:colOff>101600</xdr:colOff>
      <xdr:row>83</xdr:row>
      <xdr:rowOff>162379</xdr:rowOff>
    </xdr:to>
    <xdr:sp macro="" textlink="">
      <xdr:nvSpPr>
        <xdr:cNvPr id="211" name="楕円 210">
          <a:extLst>
            <a:ext uri="{FF2B5EF4-FFF2-40B4-BE49-F238E27FC236}">
              <a16:creationId xmlns:a16="http://schemas.microsoft.com/office/drawing/2014/main" id="{184BA8B5-053B-46B2-B96C-ECB294AC0C47}"/>
            </a:ext>
          </a:extLst>
        </xdr:cNvPr>
        <xdr:cNvSpPr/>
      </xdr:nvSpPr>
      <xdr:spPr>
        <a:xfrm>
          <a:off x="2857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59327</xdr:rowOff>
    </xdr:from>
    <xdr:to>
      <xdr:col>19</xdr:col>
      <xdr:colOff>177800</xdr:colOff>
      <xdr:row>83</xdr:row>
      <xdr:rowOff>111579</xdr:rowOff>
    </xdr:to>
    <xdr:cxnSp macro="">
      <xdr:nvCxnSpPr>
        <xdr:cNvPr id="212" name="直線コネクタ 211">
          <a:extLst>
            <a:ext uri="{FF2B5EF4-FFF2-40B4-BE49-F238E27FC236}">
              <a16:creationId xmlns:a16="http://schemas.microsoft.com/office/drawing/2014/main" id="{252BD2B6-2909-4F7F-8EC4-FE3127B98D0F}"/>
            </a:ext>
          </a:extLst>
        </xdr:cNvPr>
        <xdr:cNvCxnSpPr/>
      </xdr:nvCxnSpPr>
      <xdr:spPr>
        <a:xfrm flipV="1">
          <a:off x="2908300" y="142896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26488</xdr:rowOff>
    </xdr:from>
    <xdr:to>
      <xdr:col>10</xdr:col>
      <xdr:colOff>165100</xdr:colOff>
      <xdr:row>83</xdr:row>
      <xdr:rowOff>128088</xdr:rowOff>
    </xdr:to>
    <xdr:sp macro="" textlink="">
      <xdr:nvSpPr>
        <xdr:cNvPr id="213" name="楕円 212">
          <a:extLst>
            <a:ext uri="{FF2B5EF4-FFF2-40B4-BE49-F238E27FC236}">
              <a16:creationId xmlns:a16="http://schemas.microsoft.com/office/drawing/2014/main" id="{8C1C3BB5-A16C-42EB-8BD3-F112B4CE5181}"/>
            </a:ext>
          </a:extLst>
        </xdr:cNvPr>
        <xdr:cNvSpPr/>
      </xdr:nvSpPr>
      <xdr:spPr>
        <a:xfrm>
          <a:off x="1968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77288</xdr:rowOff>
    </xdr:from>
    <xdr:to>
      <xdr:col>15</xdr:col>
      <xdr:colOff>50800</xdr:colOff>
      <xdr:row>83</xdr:row>
      <xdr:rowOff>111579</xdr:rowOff>
    </xdr:to>
    <xdr:cxnSp macro="">
      <xdr:nvCxnSpPr>
        <xdr:cNvPr id="214" name="直線コネクタ 213">
          <a:extLst>
            <a:ext uri="{FF2B5EF4-FFF2-40B4-BE49-F238E27FC236}">
              <a16:creationId xmlns:a16="http://schemas.microsoft.com/office/drawing/2014/main" id="{DC8E8B51-8DAC-41DD-97F6-355FE42A129E}"/>
            </a:ext>
          </a:extLst>
        </xdr:cNvPr>
        <xdr:cNvCxnSpPr/>
      </xdr:nvCxnSpPr>
      <xdr:spPr>
        <a:xfrm>
          <a:off x="2019300" y="1430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148952</xdr:rowOff>
    </xdr:from>
    <xdr:to>
      <xdr:col>6</xdr:col>
      <xdr:colOff>38100</xdr:colOff>
      <xdr:row>86</xdr:row>
      <xdr:rowOff>79102</xdr:rowOff>
    </xdr:to>
    <xdr:sp macro="" textlink="">
      <xdr:nvSpPr>
        <xdr:cNvPr id="215" name="楕円 214">
          <a:extLst>
            <a:ext uri="{FF2B5EF4-FFF2-40B4-BE49-F238E27FC236}">
              <a16:creationId xmlns:a16="http://schemas.microsoft.com/office/drawing/2014/main" id="{BA3863BE-42CC-464D-B034-C9B43D602605}"/>
            </a:ext>
          </a:extLst>
        </xdr:cNvPr>
        <xdr:cNvSpPr/>
      </xdr:nvSpPr>
      <xdr:spPr>
        <a:xfrm>
          <a:off x="1079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77288</xdr:rowOff>
    </xdr:from>
    <xdr:to>
      <xdr:col>10</xdr:col>
      <xdr:colOff>114300</xdr:colOff>
      <xdr:row>86</xdr:row>
      <xdr:rowOff>28302</xdr:rowOff>
    </xdr:to>
    <xdr:cxnSp macro="">
      <xdr:nvCxnSpPr>
        <xdr:cNvPr id="216" name="直線コネクタ 215">
          <a:extLst>
            <a:ext uri="{FF2B5EF4-FFF2-40B4-BE49-F238E27FC236}">
              <a16:creationId xmlns:a16="http://schemas.microsoft.com/office/drawing/2014/main" id="{BFABA4D1-3F79-481E-8534-CCD915D6EF5C}"/>
            </a:ext>
          </a:extLst>
        </xdr:cNvPr>
        <xdr:cNvCxnSpPr/>
      </xdr:nvCxnSpPr>
      <xdr:spPr>
        <a:xfrm flipV="1">
          <a:off x="1130300" y="14307638"/>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157AD511-A8A2-4548-8B90-687F2656852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C33630BB-8DFF-425C-A367-62D25017ADD5}"/>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819F5902-6B5A-454B-A6D8-FD77133AFBD9}"/>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8C815F0D-9796-4672-A4B3-CB2961461E11}"/>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221" name="n_1mainValue【福祉施設】&#10;有形固定資産減価償却率">
          <a:extLst>
            <a:ext uri="{FF2B5EF4-FFF2-40B4-BE49-F238E27FC236}">
              <a16:creationId xmlns:a16="http://schemas.microsoft.com/office/drawing/2014/main" id="{D3415475-D6F2-432D-BD9A-0E3934DED61D}"/>
            </a:ext>
          </a:extLst>
        </xdr:cNvPr>
        <xdr:cNvSpPr txBox="1"/>
      </xdr:nvSpPr>
      <xdr:spPr>
        <a:xfrm>
          <a:off x="35820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153506</xdr:rowOff>
    </xdr:from>
    <xdr:ext cx="405111" cy="259045"/>
    <xdr:sp macro="" textlink="">
      <xdr:nvSpPr>
        <xdr:cNvPr id="222" name="n_2mainValue【福祉施設】&#10;有形固定資産減価償却率">
          <a:extLst>
            <a:ext uri="{FF2B5EF4-FFF2-40B4-BE49-F238E27FC236}">
              <a16:creationId xmlns:a16="http://schemas.microsoft.com/office/drawing/2014/main" id="{3657D93E-CA32-4059-8239-4894A9BB5AA8}"/>
            </a:ext>
          </a:extLst>
        </xdr:cNvPr>
        <xdr:cNvSpPr txBox="1"/>
      </xdr:nvSpPr>
      <xdr:spPr>
        <a:xfrm>
          <a:off x="2705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119215</xdr:rowOff>
    </xdr:from>
    <xdr:ext cx="405111" cy="259045"/>
    <xdr:sp macro="" textlink="">
      <xdr:nvSpPr>
        <xdr:cNvPr id="223" name="n_3mainValue【福祉施設】&#10;有形固定資産減価償却率">
          <a:extLst>
            <a:ext uri="{FF2B5EF4-FFF2-40B4-BE49-F238E27FC236}">
              <a16:creationId xmlns:a16="http://schemas.microsoft.com/office/drawing/2014/main" id="{F0ABD40F-0AA7-4501-80D5-A7678742FE40}"/>
            </a:ext>
          </a:extLst>
        </xdr:cNvPr>
        <xdr:cNvSpPr txBox="1"/>
      </xdr:nvSpPr>
      <xdr:spPr>
        <a:xfrm>
          <a:off x="1816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70229</xdr:rowOff>
    </xdr:from>
    <xdr:ext cx="405111" cy="259045"/>
    <xdr:sp macro="" textlink="">
      <xdr:nvSpPr>
        <xdr:cNvPr id="224" name="n_4mainValue【福祉施設】&#10;有形固定資産減価償却率">
          <a:extLst>
            <a:ext uri="{FF2B5EF4-FFF2-40B4-BE49-F238E27FC236}">
              <a16:creationId xmlns:a16="http://schemas.microsoft.com/office/drawing/2014/main" id="{221B25BE-3A91-4F93-B058-E5D94A7B8E36}"/>
            </a:ext>
          </a:extLst>
        </xdr:cNvPr>
        <xdr:cNvSpPr txBox="1"/>
      </xdr:nvSpPr>
      <xdr:spPr>
        <a:xfrm>
          <a:off x="927744" y="1481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5532E3E8-9548-4ADD-BEF7-AE482177C7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7D19063B-E37E-4DBE-A3B1-56564D4472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7F78C5C-2C44-47DB-B91F-876C2D0827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C19C4AA-20FC-4F02-9110-BEDDA02351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408F3CDB-98CA-4768-BAEB-CC279AA36CC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CEDEE2C6-FED2-4D9D-8480-9BA46316C7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FE806AF-E25A-4AD5-8B32-5C7F64570D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5C503285-DEC2-47DD-9AEE-E51E208613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E45C17C0-A675-4074-BEC6-B225C4C87A6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2AF8A7D-7FDE-4345-8E2F-8E7F6F51EC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2FD46ED8-578C-436E-9EB3-4184E572239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21BECE32-1AE5-43FA-82FC-4F674D7F2E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FBE47007-27D3-40DC-A99B-EA41FC8871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CFB5DC08-E474-4547-9F05-575E5364CFE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3B2F99E0-639C-479E-9978-890D1099F31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E045B7D6-7E6E-439F-930E-493EDE75C67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7C472FC3-C03D-41AF-9868-7368385AD78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E0E74BAD-B497-451E-A41E-B67B2EDAA50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93FC362C-BCF1-43FA-8CE8-28D003C8A1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26A9F20-E0BC-4C5F-9A2E-20EA16A1F1C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E1F9058B-F149-4EC9-A2BA-8304C0FBBD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AD61EDA5-873E-45A5-9B3F-FC63C3A20433}"/>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434B350A-DDC9-4CB4-973F-9637A07FB518}"/>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5935C313-A98C-46C7-84AB-EB70828386D1}"/>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9F650A90-D7FA-4597-B23A-C0CC8CE9E04D}"/>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CC351B57-BC09-48CC-81D5-DBB5903837FE}"/>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51" name="【福祉施設】&#10;一人当たり面積平均値テキスト">
          <a:extLst>
            <a:ext uri="{FF2B5EF4-FFF2-40B4-BE49-F238E27FC236}">
              <a16:creationId xmlns:a16="http://schemas.microsoft.com/office/drawing/2014/main" id="{4F9623EC-7380-4C95-A2D8-1164A955FC42}"/>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AEB8CD34-CE4C-4C2B-B5D3-ECB0BEE486E4}"/>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BA232FC1-D8F8-442F-B295-06BD2D7230C5}"/>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26D4AB27-7AD8-43A9-B5C7-827E1B3C0B9F}"/>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8B45A60F-6AE1-4E7E-8325-A77D30A3DB07}"/>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8E03297A-335C-4D40-BAE7-45A1A2113CE9}"/>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36F56A5-9DB8-40CB-B822-2A3B7D68DC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09F53B9-143F-4A09-A995-EBCC2A9221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83C2284-6967-46C3-A33E-BF3F56B7BE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CB31A40-F5C6-43C4-B9DB-787C72ECE97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85A43D8-7180-4B30-85B8-5870D25542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262" name="楕円 261">
          <a:extLst>
            <a:ext uri="{FF2B5EF4-FFF2-40B4-BE49-F238E27FC236}">
              <a16:creationId xmlns:a16="http://schemas.microsoft.com/office/drawing/2014/main" id="{2C8FA918-D782-431A-8ED5-7403089B3787}"/>
            </a:ext>
          </a:extLst>
        </xdr:cNvPr>
        <xdr:cNvSpPr/>
      </xdr:nvSpPr>
      <xdr:spPr>
        <a:xfrm>
          <a:off x="10426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54881</xdr:rowOff>
    </xdr:from>
    <xdr:ext cx="469744" cy="259045"/>
    <xdr:sp macro="" textlink="">
      <xdr:nvSpPr>
        <xdr:cNvPr id="263" name="【福祉施設】&#10;一人当たり面積該当値テキスト">
          <a:extLst>
            <a:ext uri="{FF2B5EF4-FFF2-40B4-BE49-F238E27FC236}">
              <a16:creationId xmlns:a16="http://schemas.microsoft.com/office/drawing/2014/main" id="{4B798C8B-6CA0-4C34-A4D6-D8FB4FFD7A7B}"/>
            </a:ext>
          </a:extLst>
        </xdr:cNvPr>
        <xdr:cNvSpPr txBox="1"/>
      </xdr:nvSpPr>
      <xdr:spPr>
        <a:xfrm>
          <a:off x="10515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74168</xdr:rowOff>
    </xdr:from>
    <xdr:to>
      <xdr:col>50</xdr:col>
      <xdr:colOff>165100</xdr:colOff>
      <xdr:row>85</xdr:row>
      <xdr:rowOff>4318</xdr:rowOff>
    </xdr:to>
    <xdr:sp macro="" textlink="">
      <xdr:nvSpPr>
        <xdr:cNvPr id="264" name="楕円 263">
          <a:extLst>
            <a:ext uri="{FF2B5EF4-FFF2-40B4-BE49-F238E27FC236}">
              <a16:creationId xmlns:a16="http://schemas.microsoft.com/office/drawing/2014/main" id="{560538BC-69D9-43CA-AEDA-DCD0A148C32B}"/>
            </a:ext>
          </a:extLst>
        </xdr:cNvPr>
        <xdr:cNvSpPr/>
      </xdr:nvSpPr>
      <xdr:spPr>
        <a:xfrm>
          <a:off x="9588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127254</xdr:rowOff>
    </xdr:to>
    <xdr:cxnSp macro="">
      <xdr:nvCxnSpPr>
        <xdr:cNvPr id="265" name="直線コネクタ 264">
          <a:extLst>
            <a:ext uri="{FF2B5EF4-FFF2-40B4-BE49-F238E27FC236}">
              <a16:creationId xmlns:a16="http://schemas.microsoft.com/office/drawing/2014/main" id="{675B59AD-3A6E-492A-82A4-CE7E5816D9CE}"/>
            </a:ext>
          </a:extLst>
        </xdr:cNvPr>
        <xdr:cNvCxnSpPr/>
      </xdr:nvCxnSpPr>
      <xdr:spPr>
        <a:xfrm>
          <a:off x="9639300" y="145267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266" name="楕円 265">
          <a:extLst>
            <a:ext uri="{FF2B5EF4-FFF2-40B4-BE49-F238E27FC236}">
              <a16:creationId xmlns:a16="http://schemas.microsoft.com/office/drawing/2014/main" id="{73144F7B-0A25-476B-884C-7C5E861ADF6E}"/>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124968</xdr:rowOff>
    </xdr:to>
    <xdr:cxnSp macro="">
      <xdr:nvCxnSpPr>
        <xdr:cNvPr id="267" name="直線コネクタ 266">
          <a:extLst>
            <a:ext uri="{FF2B5EF4-FFF2-40B4-BE49-F238E27FC236}">
              <a16:creationId xmlns:a16="http://schemas.microsoft.com/office/drawing/2014/main" id="{D2C48039-660C-46E4-AF75-EF6FE3C2FCB7}"/>
            </a:ext>
          </a:extLst>
        </xdr:cNvPr>
        <xdr:cNvCxnSpPr/>
      </xdr:nvCxnSpPr>
      <xdr:spPr>
        <a:xfrm>
          <a:off x="8750300" y="145244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71882</xdr:rowOff>
    </xdr:from>
    <xdr:to>
      <xdr:col>41</xdr:col>
      <xdr:colOff>101600</xdr:colOff>
      <xdr:row>85</xdr:row>
      <xdr:rowOff>2032</xdr:rowOff>
    </xdr:to>
    <xdr:sp macro="" textlink="">
      <xdr:nvSpPr>
        <xdr:cNvPr id="268" name="楕円 267">
          <a:extLst>
            <a:ext uri="{FF2B5EF4-FFF2-40B4-BE49-F238E27FC236}">
              <a16:creationId xmlns:a16="http://schemas.microsoft.com/office/drawing/2014/main" id="{6F7C1DF7-7DEE-4C57-93DD-7F77E69446BD}"/>
            </a:ext>
          </a:extLst>
        </xdr:cNvPr>
        <xdr:cNvSpPr/>
      </xdr:nvSpPr>
      <xdr:spPr>
        <a:xfrm>
          <a:off x="7810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84</xdr:row>
      <xdr:rowOff>122682</xdr:rowOff>
    </xdr:to>
    <xdr:cxnSp macro="">
      <xdr:nvCxnSpPr>
        <xdr:cNvPr id="269" name="直線コネクタ 268">
          <a:extLst>
            <a:ext uri="{FF2B5EF4-FFF2-40B4-BE49-F238E27FC236}">
              <a16:creationId xmlns:a16="http://schemas.microsoft.com/office/drawing/2014/main" id="{21EEC320-C689-44A8-8124-72808BC8FD18}"/>
            </a:ext>
          </a:extLst>
        </xdr:cNvPr>
        <xdr:cNvCxnSpPr/>
      </xdr:nvCxnSpPr>
      <xdr:spPr>
        <a:xfrm>
          <a:off x="7861300" y="1452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70" name="楕円 269">
          <a:extLst>
            <a:ext uri="{FF2B5EF4-FFF2-40B4-BE49-F238E27FC236}">
              <a16:creationId xmlns:a16="http://schemas.microsoft.com/office/drawing/2014/main" id="{87BD6046-27CB-42C6-9370-3183D0108C0C}"/>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122682</xdr:rowOff>
    </xdr:from>
    <xdr:to>
      <xdr:col>41</xdr:col>
      <xdr:colOff>50800</xdr:colOff>
      <xdr:row>85</xdr:row>
      <xdr:rowOff>72389</xdr:rowOff>
    </xdr:to>
    <xdr:cxnSp macro="">
      <xdr:nvCxnSpPr>
        <xdr:cNvPr id="271" name="直線コネクタ 270">
          <a:extLst>
            <a:ext uri="{FF2B5EF4-FFF2-40B4-BE49-F238E27FC236}">
              <a16:creationId xmlns:a16="http://schemas.microsoft.com/office/drawing/2014/main" id="{BA9C7830-24D6-44F5-9840-C8B34BFE30F7}"/>
            </a:ext>
          </a:extLst>
        </xdr:cNvPr>
        <xdr:cNvCxnSpPr/>
      </xdr:nvCxnSpPr>
      <xdr:spPr>
        <a:xfrm flipV="1">
          <a:off x="6972300" y="14524482"/>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72" name="n_1aveValue【福祉施設】&#10;一人当たり面積">
          <a:extLst>
            <a:ext uri="{FF2B5EF4-FFF2-40B4-BE49-F238E27FC236}">
              <a16:creationId xmlns:a16="http://schemas.microsoft.com/office/drawing/2014/main" id="{47994711-2812-46F3-869F-4F2E8108E4FE}"/>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3" name="n_2aveValue【福祉施設】&#10;一人当たり面積">
          <a:extLst>
            <a:ext uri="{FF2B5EF4-FFF2-40B4-BE49-F238E27FC236}">
              <a16:creationId xmlns:a16="http://schemas.microsoft.com/office/drawing/2014/main" id="{ADC867EC-8F78-44D2-9A89-61DA98754D47}"/>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FFF30024-757E-4F6C-BF48-1C825DFA5567}"/>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C75A7F38-7F78-4764-8FE5-1EF0BCD58A0B}"/>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166895</xdr:rowOff>
    </xdr:from>
    <xdr:ext cx="469744" cy="259045"/>
    <xdr:sp macro="" textlink="">
      <xdr:nvSpPr>
        <xdr:cNvPr id="276" name="n_1mainValue【福祉施設】&#10;一人当たり面積">
          <a:extLst>
            <a:ext uri="{FF2B5EF4-FFF2-40B4-BE49-F238E27FC236}">
              <a16:creationId xmlns:a16="http://schemas.microsoft.com/office/drawing/2014/main" id="{D13E5906-8271-4762-94A4-7AFE2C6E0A37}"/>
            </a:ext>
          </a:extLst>
        </xdr:cNvPr>
        <xdr:cNvSpPr txBox="1"/>
      </xdr:nvSpPr>
      <xdr:spPr>
        <a:xfrm>
          <a:off x="9391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277" name="n_2mainValue【福祉施設】&#10;一人当たり面積">
          <a:extLst>
            <a:ext uri="{FF2B5EF4-FFF2-40B4-BE49-F238E27FC236}">
              <a16:creationId xmlns:a16="http://schemas.microsoft.com/office/drawing/2014/main" id="{EADAE03B-0B00-4F9F-BA5E-4693F64A5ABA}"/>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278" name="n_3mainValue【福祉施設】&#10;一人当たり面積">
          <a:extLst>
            <a:ext uri="{FF2B5EF4-FFF2-40B4-BE49-F238E27FC236}">
              <a16:creationId xmlns:a16="http://schemas.microsoft.com/office/drawing/2014/main" id="{7667A912-F226-43D5-A315-07EA50A3FF12}"/>
            </a:ext>
          </a:extLst>
        </xdr:cNvPr>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9" name="n_4mainValue【福祉施設】&#10;一人当たり面積">
          <a:extLst>
            <a:ext uri="{FF2B5EF4-FFF2-40B4-BE49-F238E27FC236}">
              <a16:creationId xmlns:a16="http://schemas.microsoft.com/office/drawing/2014/main" id="{01E4A710-FE7D-4B13-B854-35C29DF9149E}"/>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49672F3B-5BFA-4FBD-A752-7BBE702C61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7875C9B7-E18E-48CD-ADD4-35DECDB9AF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B9908CA-BAAC-4C85-9EB8-94BDB07804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217F80E-3B3E-4A36-AAE5-8905D55078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ABDD302-9592-4929-A97B-8C2C2E4824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8035391E-400B-4C8E-8645-44BDB7175F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7AC234CA-3501-49A8-B044-B907FA4029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794DAB5-466F-4354-8FC7-3440A5A589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79ECEC45-843B-449C-A2A9-AA3CE69911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F27C7A5-B497-4628-A772-AB82F23BC3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4BCCB86-6621-4ADC-8735-2F9B433160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E878DBA-5A81-47E9-A387-B40BBEC23B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40776286-265F-474B-B807-208210F4DA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2D9C9D2-653F-4545-A3BA-344BDE778B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4BBC77D-5221-47A9-ACFB-633CF2678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1D6A2104-0D4A-469E-A2B3-E86A12584F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D135033-626E-409E-B996-23F199D12B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5F4FA97F-6CFD-4B47-82B0-345F30315B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A39DE931-1DD6-44D9-A0C3-02E18D421C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F598817-8F7C-447E-ACF0-7DD9601871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46A04FB1-F6DE-493B-801B-7800960623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83D79916-F68F-43EB-9E06-99648712FA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DA55B1E-DE0B-4DA2-8273-5D1E4CFAA5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88F0401B-495C-455E-9AF1-3D0C1DF4D0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34AEC06A-39E3-4DCE-AD4A-C27ED62930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3E733F14-9659-4F87-AFE3-0896E4A7EA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BA20D7B-D763-40E4-A64F-183F2F3C1A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82D6E85-CE63-4F9F-B66E-39CF2EF9169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F8A4AE16-C0DB-4165-A7CA-33EC00C30DD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398C0ED3-50B2-4EBF-BD47-6ABD80FD43D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EB7CB5C4-F126-48C2-94E4-636A2B1C36F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19F2DF10-5ADD-4066-8A6B-B3F6BC1EB6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67CE3F61-9491-4FF2-94BE-2C78A4837D2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DA3970EE-B243-49C5-8036-E7663CB61A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FD464DB8-E24C-411E-9F94-6BC1317E90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917C0B70-2B4D-45E0-A0D4-E058BCE10D0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4A7DAC33-EB1D-4BAA-AEA0-E3C62F25F3A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6089A0B5-6B80-4185-8441-3DA5D1FA3D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5EDAEEAF-FFCE-4003-8583-292CFCB3A73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5F5EA73A-8FDD-481A-8E01-081BE5E995D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C2FB92E8-E7BE-485C-A904-9CFC19DBA9F3}"/>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C0B05941-3774-46D4-B559-08A913163EE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1E5F67D3-E33C-4A4C-912F-F86CB61109B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DDE70341-0B7C-4A88-9BA5-1DB88F4E774D}"/>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163D9185-96D5-4ABB-844D-6AA6BE9DFD73}"/>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FBA222FE-4C4E-4DE2-92B3-FBCC8F293963}"/>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B8E94924-6251-442C-AD31-4E26DBD5B0CE}"/>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E47EB6D3-E22C-4B0F-AD30-14DCE1BDE3A9}"/>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B7E7ACEA-1542-486B-B2B4-D9BC6CB80943}"/>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0DE4BF77-16C6-4600-9B14-65601056439E}"/>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6FDED6E6-5308-4CA3-917D-DDA175F8035C}"/>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813A67C-92F4-4B43-AF39-08C8DC2394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F2893DD-4D51-4506-A898-7B7E108A60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A126DDA-FCA1-4433-9F37-B48BF32051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981E636-3A3B-47D1-BF33-1AD5892BAE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86682DF-4C68-46B4-921D-2E6DAE05DC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336" name="楕円 335">
          <a:extLst>
            <a:ext uri="{FF2B5EF4-FFF2-40B4-BE49-F238E27FC236}">
              <a16:creationId xmlns:a16="http://schemas.microsoft.com/office/drawing/2014/main" id="{D8108BF3-3D6F-44D2-A059-B7D6FFE2C464}"/>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902FBF06-5203-4DF3-8E59-1C7E4248572B}"/>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338" name="楕円 337">
          <a:extLst>
            <a:ext uri="{FF2B5EF4-FFF2-40B4-BE49-F238E27FC236}">
              <a16:creationId xmlns:a16="http://schemas.microsoft.com/office/drawing/2014/main" id="{2D4EEE73-124F-44BD-A909-30933F9C524E}"/>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66675</xdr:rowOff>
    </xdr:to>
    <xdr:cxnSp macro="">
      <xdr:nvCxnSpPr>
        <xdr:cNvPr id="339" name="直線コネクタ 338">
          <a:extLst>
            <a:ext uri="{FF2B5EF4-FFF2-40B4-BE49-F238E27FC236}">
              <a16:creationId xmlns:a16="http://schemas.microsoft.com/office/drawing/2014/main" id="{7EFF47DB-41E0-45DD-B4DC-653F8C6175E2}"/>
            </a:ext>
          </a:extLst>
        </xdr:cNvPr>
        <xdr:cNvCxnSpPr/>
      </xdr:nvCxnSpPr>
      <xdr:spPr>
        <a:xfrm>
          <a:off x="15481300" y="688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340" name="楕円 339">
          <a:extLst>
            <a:ext uri="{FF2B5EF4-FFF2-40B4-BE49-F238E27FC236}">
              <a16:creationId xmlns:a16="http://schemas.microsoft.com/office/drawing/2014/main" id="{8EF19309-F480-4008-AE86-A5207D68302A}"/>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30480</xdr:rowOff>
    </xdr:to>
    <xdr:cxnSp macro="">
      <xdr:nvCxnSpPr>
        <xdr:cNvPr id="341" name="直線コネクタ 340">
          <a:extLst>
            <a:ext uri="{FF2B5EF4-FFF2-40B4-BE49-F238E27FC236}">
              <a16:creationId xmlns:a16="http://schemas.microsoft.com/office/drawing/2014/main" id="{B1D1D96F-DF12-47E1-AF3C-725E03F75AD5}"/>
            </a:ext>
          </a:extLst>
        </xdr:cNvPr>
        <xdr:cNvCxnSpPr/>
      </xdr:nvCxnSpPr>
      <xdr:spPr>
        <a:xfrm>
          <a:off x="14592300" y="6854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342" name="楕円 341">
          <a:extLst>
            <a:ext uri="{FF2B5EF4-FFF2-40B4-BE49-F238E27FC236}">
              <a16:creationId xmlns:a16="http://schemas.microsoft.com/office/drawing/2014/main" id="{3611A325-2370-41BD-A804-EFBF4C049E72}"/>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167640</xdr:rowOff>
    </xdr:to>
    <xdr:cxnSp macro="">
      <xdr:nvCxnSpPr>
        <xdr:cNvPr id="343" name="直線コネクタ 342">
          <a:extLst>
            <a:ext uri="{FF2B5EF4-FFF2-40B4-BE49-F238E27FC236}">
              <a16:creationId xmlns:a16="http://schemas.microsoft.com/office/drawing/2014/main" id="{A118B037-A44F-4A59-AC13-C6EA8BC59378}"/>
            </a:ext>
          </a:extLst>
        </xdr:cNvPr>
        <xdr:cNvCxnSpPr/>
      </xdr:nvCxnSpPr>
      <xdr:spPr>
        <a:xfrm>
          <a:off x="13703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344" name="楕円 343">
          <a:extLst>
            <a:ext uri="{FF2B5EF4-FFF2-40B4-BE49-F238E27FC236}">
              <a16:creationId xmlns:a16="http://schemas.microsoft.com/office/drawing/2014/main" id="{4BE6A3A5-8BAF-440E-A6E0-46B19F76D06F}"/>
            </a:ext>
          </a:extLst>
        </xdr:cNvPr>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39</xdr:row>
      <xdr:rowOff>131445</xdr:rowOff>
    </xdr:to>
    <xdr:cxnSp macro="">
      <xdr:nvCxnSpPr>
        <xdr:cNvPr id="345" name="直線コネクタ 344">
          <a:extLst>
            <a:ext uri="{FF2B5EF4-FFF2-40B4-BE49-F238E27FC236}">
              <a16:creationId xmlns:a16="http://schemas.microsoft.com/office/drawing/2014/main" id="{D6BC7538-30E1-4684-ACDD-23E97B7C5E9F}"/>
            </a:ext>
          </a:extLst>
        </xdr:cNvPr>
        <xdr:cNvCxnSpPr/>
      </xdr:nvCxnSpPr>
      <xdr:spPr>
        <a:xfrm>
          <a:off x="12814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1C9977D-5706-4FB8-8327-460595633E6D}"/>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526D535-9D9C-4EB1-BFF6-F87E1C0D937C}"/>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7AB9A5C5-6E3D-43C3-B2F9-E28591EB6428}"/>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C0BF1ACE-F363-4EC4-9558-0DCC3631A6F7}"/>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EF9A7AE4-B14A-4168-B7EA-6C85E9AD0E2A}"/>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3C92FAEB-3AF6-4F87-B210-4460362E9608}"/>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FBD21683-654D-40A3-8D84-E25F8FFB9776}"/>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139082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AEF71F4F-7FA5-4BDA-AAB8-1F32B5EB6FD5}"/>
            </a:ext>
          </a:extLst>
        </xdr:cNvPr>
        <xdr:cNvSpPr txBox="1"/>
      </xdr:nvSpPr>
      <xdr:spPr>
        <a:xfrm>
          <a:off x="12611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8A074B2E-653C-4350-89FC-B9A647A6E1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7EB404EA-6A2D-421E-8087-1682EBDDC1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6F08F32A-7F83-48CB-B509-8E3E10270E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A8CFDDA-9303-46A4-BE8B-A8422D32B1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E8A28854-A8A4-4E9B-9481-5661E4FE2B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85BC2343-8954-4B86-9685-7D6BCAAA0C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859A6181-A5A9-4FD9-BA67-D5285B8572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770A877E-FE0F-4D45-97FF-31855FCEA8C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21D243EF-BCB1-4352-98BB-7987DC5055B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41FE574-8B85-416D-A723-22BD835E4D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C31D0AC0-9C54-406E-8501-5E63FD414AE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B55BD5A6-9F54-47AE-B416-B7A24B377CC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3DB45685-0360-421E-AC3F-57DDAD0D673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3B6BC791-F668-4598-9BA9-E77B5BBFBF5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B1A8A95E-2CFC-4743-AAA9-C386AC715BA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2E040AD2-301C-41C5-9007-D749F26BB0B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D06677BB-98D8-4728-948F-0B73A713A8B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36B92631-7E28-4E66-8A44-41D8AAB563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DBB6F107-AD2A-40F4-8608-15359092BC9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1972D024-86EA-449A-87BA-D408CECF7C1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8EBE8A77-6A4E-4B76-B44E-D634D641F99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890A8D17-A456-471F-B612-693B6D41D8B3}"/>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48E35B7A-CE57-46FF-9A6E-62780FE4D0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94F45F91-B9B8-42BC-B1DD-D0CCC464D6B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9C0CD4E3-46B5-43A3-973E-5CC5D36003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B4F04912-5436-48FA-84C2-1B406D372C2D}"/>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E28B247F-B4EF-4A0A-93FA-CF12AA8DC918}"/>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C9C810D5-DAB8-4409-AF59-B96D19C24BD8}"/>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E96F86BD-1908-41DC-9A5B-7F58D7AAC7F8}"/>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35437A9E-68A3-45DF-9F6D-B4913DF71C5B}"/>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C7E60467-E2CC-4538-96F5-FC157749CC3F}"/>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D7849DCD-87A8-48AB-8A82-E97BB190A88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8870B421-6A10-434C-88AA-9C168EAF1D69}"/>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DCF29892-EE1D-413D-895D-ED83D79EE26E}"/>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47CB5F37-711F-4636-BBE0-889001A1B03E}"/>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AD9AA992-E7BA-4265-B011-2ECAB8023ACD}"/>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B1AA773-3CA2-4AC4-AC7D-4807186BC1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6D862CB-77CA-417E-9DE5-4179D328AA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D370C2AA-525B-4DCF-8765-6FB5C04549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D8C16D6-2D24-494F-B4D8-81433DDE9E0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87503280-E738-472A-979D-8392AAC0FE3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30200</xdr:rowOff>
    </xdr:from>
    <xdr:to>
      <xdr:col>116</xdr:col>
      <xdr:colOff>114300</xdr:colOff>
      <xdr:row>41</xdr:row>
      <xdr:rowOff>131800</xdr:rowOff>
    </xdr:to>
    <xdr:sp macro="" textlink="">
      <xdr:nvSpPr>
        <xdr:cNvPr id="395" name="楕円 394">
          <a:extLst>
            <a:ext uri="{FF2B5EF4-FFF2-40B4-BE49-F238E27FC236}">
              <a16:creationId xmlns:a16="http://schemas.microsoft.com/office/drawing/2014/main" id="{CCB36B8C-DA20-49A9-B729-14FD0B8DE370}"/>
            </a:ext>
          </a:extLst>
        </xdr:cNvPr>
        <xdr:cNvSpPr/>
      </xdr:nvSpPr>
      <xdr:spPr>
        <a:xfrm>
          <a:off x="22110700" y="70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8627</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2B22802F-D363-4A8C-89A1-72A3B14A54CB}"/>
            </a:ext>
          </a:extLst>
        </xdr:cNvPr>
        <xdr:cNvSpPr txBox="1"/>
      </xdr:nvSpPr>
      <xdr:spPr>
        <a:xfrm>
          <a:off x="22199600" y="703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28490</xdr:rowOff>
    </xdr:from>
    <xdr:to>
      <xdr:col>112</xdr:col>
      <xdr:colOff>38100</xdr:colOff>
      <xdr:row>41</xdr:row>
      <xdr:rowOff>130090</xdr:rowOff>
    </xdr:to>
    <xdr:sp macro="" textlink="">
      <xdr:nvSpPr>
        <xdr:cNvPr id="397" name="楕円 396">
          <a:extLst>
            <a:ext uri="{FF2B5EF4-FFF2-40B4-BE49-F238E27FC236}">
              <a16:creationId xmlns:a16="http://schemas.microsoft.com/office/drawing/2014/main" id="{EE54E902-219D-4FC6-BF64-6E71415B0A42}"/>
            </a:ext>
          </a:extLst>
        </xdr:cNvPr>
        <xdr:cNvSpPr/>
      </xdr:nvSpPr>
      <xdr:spPr>
        <a:xfrm>
          <a:off x="21272500" y="7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79290</xdr:rowOff>
    </xdr:from>
    <xdr:to>
      <xdr:col>116</xdr:col>
      <xdr:colOff>63500</xdr:colOff>
      <xdr:row>41</xdr:row>
      <xdr:rowOff>81000</xdr:rowOff>
    </xdr:to>
    <xdr:cxnSp macro="">
      <xdr:nvCxnSpPr>
        <xdr:cNvPr id="398" name="直線コネクタ 397">
          <a:extLst>
            <a:ext uri="{FF2B5EF4-FFF2-40B4-BE49-F238E27FC236}">
              <a16:creationId xmlns:a16="http://schemas.microsoft.com/office/drawing/2014/main" id="{6EECC193-0C55-4AB7-AFBB-12E27BF25172}"/>
            </a:ext>
          </a:extLst>
        </xdr:cNvPr>
        <xdr:cNvCxnSpPr/>
      </xdr:nvCxnSpPr>
      <xdr:spPr>
        <a:xfrm>
          <a:off x="21323300" y="7108740"/>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30390</xdr:rowOff>
    </xdr:from>
    <xdr:to>
      <xdr:col>107</xdr:col>
      <xdr:colOff>101600</xdr:colOff>
      <xdr:row>41</xdr:row>
      <xdr:rowOff>131990</xdr:rowOff>
    </xdr:to>
    <xdr:sp macro="" textlink="">
      <xdr:nvSpPr>
        <xdr:cNvPr id="399" name="楕円 398">
          <a:extLst>
            <a:ext uri="{FF2B5EF4-FFF2-40B4-BE49-F238E27FC236}">
              <a16:creationId xmlns:a16="http://schemas.microsoft.com/office/drawing/2014/main" id="{38CE15A2-CA6D-4C71-AE45-7CB1029259F0}"/>
            </a:ext>
          </a:extLst>
        </xdr:cNvPr>
        <xdr:cNvSpPr/>
      </xdr:nvSpPr>
      <xdr:spPr>
        <a:xfrm>
          <a:off x="20383500" y="70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79290</xdr:rowOff>
    </xdr:from>
    <xdr:to>
      <xdr:col>111</xdr:col>
      <xdr:colOff>177800</xdr:colOff>
      <xdr:row>41</xdr:row>
      <xdr:rowOff>81190</xdr:rowOff>
    </xdr:to>
    <xdr:cxnSp macro="">
      <xdr:nvCxnSpPr>
        <xdr:cNvPr id="400" name="直線コネクタ 399">
          <a:extLst>
            <a:ext uri="{FF2B5EF4-FFF2-40B4-BE49-F238E27FC236}">
              <a16:creationId xmlns:a16="http://schemas.microsoft.com/office/drawing/2014/main" id="{8486A114-06F0-4B95-871C-7FE55A322D3F}"/>
            </a:ext>
          </a:extLst>
        </xdr:cNvPr>
        <xdr:cNvCxnSpPr/>
      </xdr:nvCxnSpPr>
      <xdr:spPr>
        <a:xfrm flipV="1">
          <a:off x="20434300" y="7108740"/>
          <a:ext cx="889000" cy="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27970</xdr:rowOff>
    </xdr:from>
    <xdr:to>
      <xdr:col>102</xdr:col>
      <xdr:colOff>165100</xdr:colOff>
      <xdr:row>41</xdr:row>
      <xdr:rowOff>129570</xdr:rowOff>
    </xdr:to>
    <xdr:sp macro="" textlink="">
      <xdr:nvSpPr>
        <xdr:cNvPr id="401" name="楕円 400">
          <a:extLst>
            <a:ext uri="{FF2B5EF4-FFF2-40B4-BE49-F238E27FC236}">
              <a16:creationId xmlns:a16="http://schemas.microsoft.com/office/drawing/2014/main" id="{E0040464-3542-4B31-85E3-0582E8A4E452}"/>
            </a:ext>
          </a:extLst>
        </xdr:cNvPr>
        <xdr:cNvSpPr/>
      </xdr:nvSpPr>
      <xdr:spPr>
        <a:xfrm>
          <a:off x="19494500" y="70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78770</xdr:rowOff>
    </xdr:from>
    <xdr:to>
      <xdr:col>107</xdr:col>
      <xdr:colOff>50800</xdr:colOff>
      <xdr:row>41</xdr:row>
      <xdr:rowOff>81190</xdr:rowOff>
    </xdr:to>
    <xdr:cxnSp macro="">
      <xdr:nvCxnSpPr>
        <xdr:cNvPr id="402" name="直線コネクタ 401">
          <a:extLst>
            <a:ext uri="{FF2B5EF4-FFF2-40B4-BE49-F238E27FC236}">
              <a16:creationId xmlns:a16="http://schemas.microsoft.com/office/drawing/2014/main" id="{0BD51200-7E73-4978-AEBE-40266AE0AAA7}"/>
            </a:ext>
          </a:extLst>
        </xdr:cNvPr>
        <xdr:cNvCxnSpPr/>
      </xdr:nvCxnSpPr>
      <xdr:spPr>
        <a:xfrm>
          <a:off x="19545300" y="7108220"/>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27121</xdr:rowOff>
    </xdr:from>
    <xdr:to>
      <xdr:col>98</xdr:col>
      <xdr:colOff>38100</xdr:colOff>
      <xdr:row>41</xdr:row>
      <xdr:rowOff>128721</xdr:rowOff>
    </xdr:to>
    <xdr:sp macro="" textlink="">
      <xdr:nvSpPr>
        <xdr:cNvPr id="403" name="楕円 402">
          <a:extLst>
            <a:ext uri="{FF2B5EF4-FFF2-40B4-BE49-F238E27FC236}">
              <a16:creationId xmlns:a16="http://schemas.microsoft.com/office/drawing/2014/main" id="{3CCE22A0-5355-4699-A0E7-EAB05636176F}"/>
            </a:ext>
          </a:extLst>
        </xdr:cNvPr>
        <xdr:cNvSpPr/>
      </xdr:nvSpPr>
      <xdr:spPr>
        <a:xfrm>
          <a:off x="18605500" y="7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77921</xdr:rowOff>
    </xdr:from>
    <xdr:to>
      <xdr:col>102</xdr:col>
      <xdr:colOff>114300</xdr:colOff>
      <xdr:row>41</xdr:row>
      <xdr:rowOff>78770</xdr:rowOff>
    </xdr:to>
    <xdr:cxnSp macro="">
      <xdr:nvCxnSpPr>
        <xdr:cNvPr id="404" name="直線コネクタ 403">
          <a:extLst>
            <a:ext uri="{FF2B5EF4-FFF2-40B4-BE49-F238E27FC236}">
              <a16:creationId xmlns:a16="http://schemas.microsoft.com/office/drawing/2014/main" id="{045CD386-EDB7-463F-ADCD-A88B19D15F54}"/>
            </a:ext>
          </a:extLst>
        </xdr:cNvPr>
        <xdr:cNvCxnSpPr/>
      </xdr:nvCxnSpPr>
      <xdr:spPr>
        <a:xfrm>
          <a:off x="18656300" y="710737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47AD6C3F-BC37-462D-83D8-DE871E7F9125}"/>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E6335B41-8FCC-41CE-8299-5E4BEBA9871D}"/>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23F6B45C-EB92-4036-AFBE-1F61C7D286F3}"/>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889D9D80-76F3-4783-BC06-6C3F65CCC12A}"/>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121217</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964E5176-FF09-422C-9B46-FACF0A3F61C1}"/>
            </a:ext>
          </a:extLst>
        </xdr:cNvPr>
        <xdr:cNvSpPr txBox="1"/>
      </xdr:nvSpPr>
      <xdr:spPr>
        <a:xfrm>
          <a:off x="21043411" y="71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123117</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4C07F167-0600-4737-AD6C-4F4F5431BB84}"/>
            </a:ext>
          </a:extLst>
        </xdr:cNvPr>
        <xdr:cNvSpPr txBox="1"/>
      </xdr:nvSpPr>
      <xdr:spPr>
        <a:xfrm>
          <a:off x="20167111" y="71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120697</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C55DB74D-3D62-4995-AFA9-4470D8DD9B6D}"/>
            </a:ext>
          </a:extLst>
        </xdr:cNvPr>
        <xdr:cNvSpPr txBox="1"/>
      </xdr:nvSpPr>
      <xdr:spPr>
        <a:xfrm>
          <a:off x="19278111" y="715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119848</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07B050EE-D5B2-47E9-9C00-0D446A54EAC0}"/>
            </a:ext>
          </a:extLst>
        </xdr:cNvPr>
        <xdr:cNvSpPr txBox="1"/>
      </xdr:nvSpPr>
      <xdr:spPr>
        <a:xfrm>
          <a:off x="18389111" y="71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745D797D-A9F7-4023-9470-3EFEB736BB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DFA69B1F-0533-4954-86BB-292496CED3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E850717D-AB76-44DF-A371-7B4FB6C637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ECA2A09D-4076-4F80-93F0-4DF2EF60B9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62F82DB6-8F38-41B7-BDB9-E106C98037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E712A564-BFA7-471A-8B61-C5EBB6472A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D0485B10-EEFD-4AD4-9EB7-F918084701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EEB0D0E-FCEC-4243-A06A-3656B0F9D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39CC328-BF0D-4CD4-B2B8-58E71BFE10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F8E6839-6422-43D9-AFCE-62BEAA097E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D4EE9B6A-CA60-482B-982F-D1710FB429A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104CAF1B-5C6D-4F97-9DCD-41FF1844954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6C1D40E-5DD4-475F-9A27-9A76798829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2BCE4E92-E4F7-4E6C-8460-DD58D88E3F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7DDABDFB-5CC6-44EE-9470-5E24E31F02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CEEDBFC8-99B2-4050-AB40-3B183209091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2D5EDE31-B1A7-4C10-BC02-98BAFFA31B0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DDF62D0A-B8B9-4B78-B45F-ADF89526FE1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6F0A4CAF-C2DA-4D52-8693-9921292AACB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7CA6D092-A91B-45C3-BC1D-AAFD8D3B52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2D289351-8706-49AE-A606-EC60CF03C07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F6EC6DE-2A47-417E-9A18-4341755FD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06486668-C6E0-41BC-98EA-330BB5EDE30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330C5310-78C0-41F6-B404-BFB71BA8219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CA103E7B-72A1-4A18-99CB-76C69F8785E6}"/>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E08C7C9E-2C48-4EEF-B5BC-5C2F822264F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86335606-B988-4322-B449-088C4955BFC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2C49A425-4FEF-429F-835A-AF9177B8848C}"/>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DACE15A0-FCBF-4E7D-8190-4242CF946AED}"/>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CA04049D-7743-4790-9E59-7EBB52EDFA1D}"/>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49731D57-AC60-4DBA-A640-F8F45003307C}"/>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068B29D8-C2A3-4D91-81CC-ECD92421BD39}"/>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2E65F4C8-83D4-4342-8BBB-253565B313DD}"/>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CF7E006D-FBFB-4F78-B937-6C70578B635E}"/>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8C7AAD3C-1266-41CA-A146-51F8B4FE894F}"/>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FD9514C-A06D-4861-8755-19F2CFAC5C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C9F4C95-F112-403F-82A3-32C6B460BD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F9C3CE4-E669-46F8-9F32-B516318E0D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28430435-2737-43D8-B722-CFA51E46C3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E0AD029-11B3-46D2-A8F5-B89CAFE294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53" name="楕円 452">
          <a:extLst>
            <a:ext uri="{FF2B5EF4-FFF2-40B4-BE49-F238E27FC236}">
              <a16:creationId xmlns:a16="http://schemas.microsoft.com/office/drawing/2014/main" id="{3C9F018B-D289-4B4F-8710-9B733FF27FB6}"/>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21ABC9C9-77A6-45A4-99A2-59262C2E4F05}"/>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455" name="楕円 454">
          <a:extLst>
            <a:ext uri="{FF2B5EF4-FFF2-40B4-BE49-F238E27FC236}">
              <a16:creationId xmlns:a16="http://schemas.microsoft.com/office/drawing/2014/main" id="{CB85B162-9CA9-46B6-A39D-6CD72E4035D0}"/>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62</xdr:row>
      <xdr:rowOff>0</xdr:rowOff>
    </xdr:to>
    <xdr:cxnSp macro="">
      <xdr:nvCxnSpPr>
        <xdr:cNvPr id="456" name="直線コネクタ 455">
          <a:extLst>
            <a:ext uri="{FF2B5EF4-FFF2-40B4-BE49-F238E27FC236}">
              <a16:creationId xmlns:a16="http://schemas.microsoft.com/office/drawing/2014/main" id="{0BEBC9A6-6CC9-4C44-BC83-1F71B882EBBF}"/>
            </a:ext>
          </a:extLst>
        </xdr:cNvPr>
        <xdr:cNvCxnSpPr/>
      </xdr:nvCxnSpPr>
      <xdr:spPr>
        <a:xfrm>
          <a:off x="15481300" y="1059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457" name="楕円 456">
          <a:extLst>
            <a:ext uri="{FF2B5EF4-FFF2-40B4-BE49-F238E27FC236}">
              <a16:creationId xmlns:a16="http://schemas.microsoft.com/office/drawing/2014/main" id="{37611809-54C3-427A-8965-7C6F514B8927}"/>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133350</xdr:rowOff>
    </xdr:to>
    <xdr:cxnSp macro="">
      <xdr:nvCxnSpPr>
        <xdr:cNvPr id="458" name="直線コネクタ 457">
          <a:extLst>
            <a:ext uri="{FF2B5EF4-FFF2-40B4-BE49-F238E27FC236}">
              <a16:creationId xmlns:a16="http://schemas.microsoft.com/office/drawing/2014/main" id="{217C5532-8905-4C5E-8084-97FE5817204F}"/>
            </a:ext>
          </a:extLst>
        </xdr:cNvPr>
        <xdr:cNvCxnSpPr/>
      </xdr:nvCxnSpPr>
      <xdr:spPr>
        <a:xfrm>
          <a:off x="14592300" y="1055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59" name="楕円 458">
          <a:extLst>
            <a:ext uri="{FF2B5EF4-FFF2-40B4-BE49-F238E27FC236}">
              <a16:creationId xmlns:a16="http://schemas.microsoft.com/office/drawing/2014/main" id="{19406199-C15C-4E27-AEBF-EEC8DE829F43}"/>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460" name="直線コネクタ 459">
          <a:extLst>
            <a:ext uri="{FF2B5EF4-FFF2-40B4-BE49-F238E27FC236}">
              <a16:creationId xmlns:a16="http://schemas.microsoft.com/office/drawing/2014/main" id="{5D88EF75-0BB1-4FA0-BCB4-82FA1FE5EE53}"/>
            </a:ext>
          </a:extLst>
        </xdr:cNvPr>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461" name="楕円 460">
          <a:extLst>
            <a:ext uri="{FF2B5EF4-FFF2-40B4-BE49-F238E27FC236}">
              <a16:creationId xmlns:a16="http://schemas.microsoft.com/office/drawing/2014/main" id="{1F094D2F-27FA-42FC-AE4D-3FDC8F5FF8E4}"/>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462" name="直線コネクタ 461">
          <a:extLst>
            <a:ext uri="{FF2B5EF4-FFF2-40B4-BE49-F238E27FC236}">
              <a16:creationId xmlns:a16="http://schemas.microsoft.com/office/drawing/2014/main" id="{057D0534-03C9-4B5D-A10E-A15FE07FC228}"/>
            </a:ext>
          </a:extLst>
        </xdr:cNvPr>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94A45A2B-943D-48DC-80FF-FBA838668CD5}"/>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62A024F4-942F-4B45-ACC9-C9558BF78455}"/>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1E57540F-838C-4ADE-A487-60A6B05D795A}"/>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C39EEE8E-664E-43CD-9B4F-0B3B5B6F7C49}"/>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D068E321-2374-4381-BFE3-A03B33A50BCF}"/>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C463221E-6017-4D56-A470-03AAC27413A1}"/>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A28572A6-BEE9-454A-9351-4A99A57C4014}"/>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D12B66DA-DEDF-49FC-BE67-7BA060352DB3}"/>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23BEAF4F-FDD5-47E0-8B4E-1F389A60D76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B46AA69-77B9-4BA4-8684-C36F5AAEB8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5408A246-DD00-4844-8815-E981F8F70A8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B3164A7-B9C8-4B52-93C9-2D4F398A4F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2DF6F6C3-3F15-43C8-BAE4-4EE9C13D47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FB3B068B-32A5-49E8-BBC2-351A868A92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CC32245-35F7-4565-A996-D7B8192378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B40067B1-0E62-4654-932F-B551CC1BD6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4743193B-1DF3-49E4-B075-E3DB3E56BE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D504B719-7637-42E7-B40D-AD994C3075A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032A2DE9-4B44-4C8F-85D0-0AE83A371A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DEA9FF00-1DEB-45A0-AB6A-EB7BD2649C7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FA598A52-592B-4B29-BEDE-779896E378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EFD72370-5D74-4740-BF68-63FCC654774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5A72CAF1-C6D6-4C61-A298-78864EF01A2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6" name="テキスト ボックス 485">
          <a:extLst>
            <a:ext uri="{FF2B5EF4-FFF2-40B4-BE49-F238E27FC236}">
              <a16:creationId xmlns:a16="http://schemas.microsoft.com/office/drawing/2014/main" id="{5F5A754F-49E1-4C9B-B517-9B408C33F3A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04BAA972-79A8-4564-8FC5-83832E4D21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8" name="テキスト ボックス 487">
          <a:extLst>
            <a:ext uri="{FF2B5EF4-FFF2-40B4-BE49-F238E27FC236}">
              <a16:creationId xmlns:a16="http://schemas.microsoft.com/office/drawing/2014/main" id="{1A3A51C0-EE4B-4AE8-A65A-FACAEE1BF2E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911A2A90-A67A-4F13-BF77-5A93C92137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0" name="テキスト ボックス 489">
          <a:extLst>
            <a:ext uri="{FF2B5EF4-FFF2-40B4-BE49-F238E27FC236}">
              <a16:creationId xmlns:a16="http://schemas.microsoft.com/office/drawing/2014/main" id="{EDA8494E-1B78-43BA-BD97-DAC810B4281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C8593C96-5C61-4515-8103-9BE4024758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F66AEF46-5BC4-4E00-B657-A3B454F66DD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保健センター・保健所】&#10;一人当たり面積グラフ枠">
          <a:extLst>
            <a:ext uri="{FF2B5EF4-FFF2-40B4-BE49-F238E27FC236}">
              <a16:creationId xmlns:a16="http://schemas.microsoft.com/office/drawing/2014/main" id="{24695314-0FB8-4646-90C0-7E652AD7CE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4" name="直線コネクタ 493">
          <a:extLst>
            <a:ext uri="{FF2B5EF4-FFF2-40B4-BE49-F238E27FC236}">
              <a16:creationId xmlns:a16="http://schemas.microsoft.com/office/drawing/2014/main" id="{0B8DBD10-0144-4950-A8CC-8EC4C0C0D6B4}"/>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5" name="【保健センター・保健所】&#10;一人当たり面積最小値テキスト">
          <a:extLst>
            <a:ext uri="{FF2B5EF4-FFF2-40B4-BE49-F238E27FC236}">
              <a16:creationId xmlns:a16="http://schemas.microsoft.com/office/drawing/2014/main" id="{F46F80DC-E8F3-4AD5-9AE1-5722E3D02D52}"/>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6" name="直線コネクタ 495">
          <a:extLst>
            <a:ext uri="{FF2B5EF4-FFF2-40B4-BE49-F238E27FC236}">
              <a16:creationId xmlns:a16="http://schemas.microsoft.com/office/drawing/2014/main" id="{743EB715-0E0E-4752-B3D7-7794A38D084B}"/>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7" name="【保健センター・保健所】&#10;一人当たり面積最大値テキスト">
          <a:extLst>
            <a:ext uri="{FF2B5EF4-FFF2-40B4-BE49-F238E27FC236}">
              <a16:creationId xmlns:a16="http://schemas.microsoft.com/office/drawing/2014/main" id="{66DE98D0-B32E-4773-9892-1909CAE8928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8" name="直線コネクタ 497">
          <a:extLst>
            <a:ext uri="{FF2B5EF4-FFF2-40B4-BE49-F238E27FC236}">
              <a16:creationId xmlns:a16="http://schemas.microsoft.com/office/drawing/2014/main" id="{2DED91CB-3620-4FD6-B822-424543420EBE}"/>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9" name="【保健センター・保健所】&#10;一人当たり面積平均値テキスト">
          <a:extLst>
            <a:ext uri="{FF2B5EF4-FFF2-40B4-BE49-F238E27FC236}">
              <a16:creationId xmlns:a16="http://schemas.microsoft.com/office/drawing/2014/main" id="{62B995C6-5B9E-4108-ABDD-B3F79E3FEB52}"/>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0" name="フローチャート: 判断 499">
          <a:extLst>
            <a:ext uri="{FF2B5EF4-FFF2-40B4-BE49-F238E27FC236}">
              <a16:creationId xmlns:a16="http://schemas.microsoft.com/office/drawing/2014/main" id="{CD9A85E6-FED5-4053-8E6D-666547DF59B4}"/>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1" name="フローチャート: 判断 500">
          <a:extLst>
            <a:ext uri="{FF2B5EF4-FFF2-40B4-BE49-F238E27FC236}">
              <a16:creationId xmlns:a16="http://schemas.microsoft.com/office/drawing/2014/main" id="{648BB25D-7E83-43B8-BF19-F6A247297EFF}"/>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02" name="フローチャート: 判断 501">
          <a:extLst>
            <a:ext uri="{FF2B5EF4-FFF2-40B4-BE49-F238E27FC236}">
              <a16:creationId xmlns:a16="http://schemas.microsoft.com/office/drawing/2014/main" id="{4FECCE92-4D8A-4774-AEDF-4E23943060A3}"/>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3" name="フローチャート: 判断 502">
          <a:extLst>
            <a:ext uri="{FF2B5EF4-FFF2-40B4-BE49-F238E27FC236}">
              <a16:creationId xmlns:a16="http://schemas.microsoft.com/office/drawing/2014/main" id="{4DDF0134-35DD-4B62-BA79-3C369BB3AD42}"/>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4" name="フローチャート: 判断 503">
          <a:extLst>
            <a:ext uri="{FF2B5EF4-FFF2-40B4-BE49-F238E27FC236}">
              <a16:creationId xmlns:a16="http://schemas.microsoft.com/office/drawing/2014/main" id="{431D8657-BD8E-4FD2-A1F1-AE72C9ECD6E8}"/>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934B9E3-C635-41BE-BAB4-2D9A57FB9B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A36E10E-FAF3-4BCE-9894-3891C08069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F1CA8DD-1EE4-4E86-9E34-1A641DBCD2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EBD50BC-2BC0-4FB7-B1B4-817547FA2E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86BCF249-89F0-45CF-A3AA-BEDB7AC19BE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10" name="楕円 509">
          <a:extLst>
            <a:ext uri="{FF2B5EF4-FFF2-40B4-BE49-F238E27FC236}">
              <a16:creationId xmlns:a16="http://schemas.microsoft.com/office/drawing/2014/main" id="{B7397721-DA27-4DBC-806E-0CAA7A77FD05}"/>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11" name="【保健センター・保健所】&#10;一人当たり面積該当値テキスト">
          <a:extLst>
            <a:ext uri="{FF2B5EF4-FFF2-40B4-BE49-F238E27FC236}">
              <a16:creationId xmlns:a16="http://schemas.microsoft.com/office/drawing/2014/main" id="{131B3778-0C34-46B4-A07F-3B54F9DFA285}"/>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12" name="楕円 511">
          <a:extLst>
            <a:ext uri="{FF2B5EF4-FFF2-40B4-BE49-F238E27FC236}">
              <a16:creationId xmlns:a16="http://schemas.microsoft.com/office/drawing/2014/main" id="{216B055C-66F7-4D0C-84C3-80E66A508C83}"/>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13" name="直線コネクタ 512">
          <a:extLst>
            <a:ext uri="{FF2B5EF4-FFF2-40B4-BE49-F238E27FC236}">
              <a16:creationId xmlns:a16="http://schemas.microsoft.com/office/drawing/2014/main" id="{0E64478F-750D-4C71-B98C-7639DFDD8636}"/>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14" name="楕円 513">
          <a:extLst>
            <a:ext uri="{FF2B5EF4-FFF2-40B4-BE49-F238E27FC236}">
              <a16:creationId xmlns:a16="http://schemas.microsoft.com/office/drawing/2014/main" id="{DF69634F-481B-4F42-A23F-535E4173B75F}"/>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15" name="直線コネクタ 514">
          <a:extLst>
            <a:ext uri="{FF2B5EF4-FFF2-40B4-BE49-F238E27FC236}">
              <a16:creationId xmlns:a16="http://schemas.microsoft.com/office/drawing/2014/main" id="{84DAEFD3-7E45-4622-B300-5F1430793F89}"/>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516" name="楕円 515">
          <a:extLst>
            <a:ext uri="{FF2B5EF4-FFF2-40B4-BE49-F238E27FC236}">
              <a16:creationId xmlns:a16="http://schemas.microsoft.com/office/drawing/2014/main" id="{B6D6CD7E-8AA7-49F2-BD79-6D0BD6C26CD4}"/>
            </a:ext>
          </a:extLst>
        </xdr:cNvPr>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57150</xdr:rowOff>
    </xdr:to>
    <xdr:cxnSp macro="">
      <xdr:nvCxnSpPr>
        <xdr:cNvPr id="517" name="直線コネクタ 516">
          <a:extLst>
            <a:ext uri="{FF2B5EF4-FFF2-40B4-BE49-F238E27FC236}">
              <a16:creationId xmlns:a16="http://schemas.microsoft.com/office/drawing/2014/main" id="{3B3D63E5-37B9-47CE-B98F-C82C53AD2798}"/>
            </a:ext>
          </a:extLst>
        </xdr:cNvPr>
        <xdr:cNvCxnSpPr/>
      </xdr:nvCxnSpPr>
      <xdr:spPr>
        <a:xfrm>
          <a:off x="19545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518" name="楕円 517">
          <a:extLst>
            <a:ext uri="{FF2B5EF4-FFF2-40B4-BE49-F238E27FC236}">
              <a16:creationId xmlns:a16="http://schemas.microsoft.com/office/drawing/2014/main" id="{7144A415-B85A-46A1-B665-40B5CC2CA48E}"/>
            </a:ext>
          </a:extLst>
        </xdr:cNvPr>
        <xdr:cNvSpPr/>
      </xdr:nvSpPr>
      <xdr:spPr>
        <a:xfrm>
          <a:off x="18605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53340</xdr:rowOff>
    </xdr:to>
    <xdr:cxnSp macro="">
      <xdr:nvCxnSpPr>
        <xdr:cNvPr id="519" name="直線コネクタ 518">
          <a:extLst>
            <a:ext uri="{FF2B5EF4-FFF2-40B4-BE49-F238E27FC236}">
              <a16:creationId xmlns:a16="http://schemas.microsoft.com/office/drawing/2014/main" id="{5B5F080B-391D-4541-ABD7-743C6A50E396}"/>
            </a:ext>
          </a:extLst>
        </xdr:cNvPr>
        <xdr:cNvCxnSpPr/>
      </xdr:nvCxnSpPr>
      <xdr:spPr>
        <a:xfrm>
          <a:off x="18656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0" name="n_1aveValue【保健センター・保健所】&#10;一人当たり面積">
          <a:extLst>
            <a:ext uri="{FF2B5EF4-FFF2-40B4-BE49-F238E27FC236}">
              <a16:creationId xmlns:a16="http://schemas.microsoft.com/office/drawing/2014/main" id="{7424A3D1-8554-4ABF-AFD1-F8749D572755}"/>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21" name="n_2aveValue【保健センター・保健所】&#10;一人当たり面積">
          <a:extLst>
            <a:ext uri="{FF2B5EF4-FFF2-40B4-BE49-F238E27FC236}">
              <a16:creationId xmlns:a16="http://schemas.microsoft.com/office/drawing/2014/main" id="{22032244-1F87-4ED8-8EF4-AB46303B06A1}"/>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22" name="n_3aveValue【保健センター・保健所】&#10;一人当たり面積">
          <a:extLst>
            <a:ext uri="{FF2B5EF4-FFF2-40B4-BE49-F238E27FC236}">
              <a16:creationId xmlns:a16="http://schemas.microsoft.com/office/drawing/2014/main" id="{4FC41591-C9FD-49C5-AD5A-3B9449B60CCC}"/>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3" name="n_4aveValue【保健センター・保健所】&#10;一人当たり面積">
          <a:extLst>
            <a:ext uri="{FF2B5EF4-FFF2-40B4-BE49-F238E27FC236}">
              <a16:creationId xmlns:a16="http://schemas.microsoft.com/office/drawing/2014/main" id="{62630F2F-7537-437B-BD5F-8FC00AAE1177}"/>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24" name="n_1mainValue【保健センター・保健所】&#10;一人当たり面積">
          <a:extLst>
            <a:ext uri="{FF2B5EF4-FFF2-40B4-BE49-F238E27FC236}">
              <a16:creationId xmlns:a16="http://schemas.microsoft.com/office/drawing/2014/main" id="{E612CEEF-D138-4A2E-BBC0-42D1F1DB27FD}"/>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25" name="n_2mainValue【保健センター・保健所】&#10;一人当たり面積">
          <a:extLst>
            <a:ext uri="{FF2B5EF4-FFF2-40B4-BE49-F238E27FC236}">
              <a16:creationId xmlns:a16="http://schemas.microsoft.com/office/drawing/2014/main" id="{583700A9-A3AD-4411-9244-B1C638081A36}"/>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526" name="n_3mainValue【保健センター・保健所】&#10;一人当たり面積">
          <a:extLst>
            <a:ext uri="{FF2B5EF4-FFF2-40B4-BE49-F238E27FC236}">
              <a16:creationId xmlns:a16="http://schemas.microsoft.com/office/drawing/2014/main" id="{BA28B8F4-2DE7-464A-98A7-E7B7A096889E}"/>
            </a:ext>
          </a:extLst>
        </xdr:cNvPr>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527" name="n_4mainValue【保健センター・保健所】&#10;一人当たり面積">
          <a:extLst>
            <a:ext uri="{FF2B5EF4-FFF2-40B4-BE49-F238E27FC236}">
              <a16:creationId xmlns:a16="http://schemas.microsoft.com/office/drawing/2014/main" id="{A984D46F-9BD9-4B7F-A99A-1C0FB9FC7F17}"/>
            </a:ext>
          </a:extLst>
        </xdr:cNvPr>
        <xdr:cNvSpPr txBox="1"/>
      </xdr:nvSpPr>
      <xdr:spPr>
        <a:xfrm>
          <a:off x="18421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8BDF5278-37E6-4411-9152-1E4620CC8F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DBB85C82-713A-4F0E-85B8-14AB8D7A91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C4543259-96C2-4D13-8B43-842455EFB2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B0F06666-BE26-4643-A9B9-CBA2503A99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64ABE438-49EE-47E3-8131-92983855326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77119780-5309-45ED-9B20-DC6D4A1BA79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FBDC94A-C23E-4DB2-8739-85AD0738429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6D21925-2B35-4FA0-B17D-55731A1C41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7EA0C0C5-C66A-461A-BE1F-0E2B0101B1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7ED0F23-5AB5-461F-965C-10F8948AA1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1758F8A9-9B70-415D-B94E-2A659FEA24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6D40D5E0-F9E6-42D4-8C84-BE239CE401A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A1DB4BEF-9220-4668-8208-40B53F45D7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9110120A-457E-41A4-A5A7-98E04541C5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6CA093A4-A4B2-48CF-99B1-ECC17A08A7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6AE4DDDB-550D-4EA0-B079-569711C2C04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D97ADF63-F063-498D-97B3-03AAB52D023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160FD521-B8FB-4926-82E6-52DE6F8EC1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53F21E6A-A29B-435D-9BA1-9C0416E228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ABDE51F2-F577-43A2-98CD-70E2BB85F9F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B8A6AC8F-E934-4F0E-AD96-DE9E49847D5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7031F342-B272-4A1A-8D58-C4685E9334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9925A4ED-327F-4126-86B6-651F07150F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73262592-8E87-464A-9D02-9553729E8B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29C9A944-A821-4E92-9014-A11B34058205}"/>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D113E86F-6425-45A2-B3EE-0376923A42E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3CC0BBAA-4639-40F2-BEE7-5DAD8C2869B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61BC0973-FDBB-4FEB-93AB-4E2DBA536185}"/>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6" name="直線コネクタ 555">
          <a:extLst>
            <a:ext uri="{FF2B5EF4-FFF2-40B4-BE49-F238E27FC236}">
              <a16:creationId xmlns:a16="http://schemas.microsoft.com/office/drawing/2014/main" id="{0D266EDA-AD91-4DE8-844D-B66CE3E19E79}"/>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FBF12CA4-128A-413E-B370-B209A7490F3B}"/>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8" name="フローチャート: 判断 557">
          <a:extLst>
            <a:ext uri="{FF2B5EF4-FFF2-40B4-BE49-F238E27FC236}">
              <a16:creationId xmlns:a16="http://schemas.microsoft.com/office/drawing/2014/main" id="{1C446643-6E1F-4334-954E-7A07AF6CE82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0AA4C3BC-3F5D-4C17-8C09-C2D0FC50AF4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60" name="フローチャート: 判断 559">
          <a:extLst>
            <a:ext uri="{FF2B5EF4-FFF2-40B4-BE49-F238E27FC236}">
              <a16:creationId xmlns:a16="http://schemas.microsoft.com/office/drawing/2014/main" id="{95D646B5-1D9A-4D58-B1C8-FA5CE7AF9B2F}"/>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61" name="フローチャート: 判断 560">
          <a:extLst>
            <a:ext uri="{FF2B5EF4-FFF2-40B4-BE49-F238E27FC236}">
              <a16:creationId xmlns:a16="http://schemas.microsoft.com/office/drawing/2014/main" id="{A92E0D54-1BA8-4703-9AF0-23035076F903}"/>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2" name="フローチャート: 判断 561">
          <a:extLst>
            <a:ext uri="{FF2B5EF4-FFF2-40B4-BE49-F238E27FC236}">
              <a16:creationId xmlns:a16="http://schemas.microsoft.com/office/drawing/2014/main" id="{53F9379E-0DE5-443E-B96C-35E2748F6F45}"/>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781A584-3F1D-48D4-89BB-377DE29DDA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8E68772-5B43-43CC-A84B-FA4D86A337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9434B06-BDFD-43E6-9D5B-6D3F45C2BB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18BB5B3-0433-4866-956D-8AB94756C0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B3AD706-8908-4039-8BC6-917E918674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38736</xdr:rowOff>
    </xdr:from>
    <xdr:to>
      <xdr:col>85</xdr:col>
      <xdr:colOff>177800</xdr:colOff>
      <xdr:row>79</xdr:row>
      <xdr:rowOff>140336</xdr:rowOff>
    </xdr:to>
    <xdr:sp macro="" textlink="">
      <xdr:nvSpPr>
        <xdr:cNvPr id="568" name="楕円 567">
          <a:extLst>
            <a:ext uri="{FF2B5EF4-FFF2-40B4-BE49-F238E27FC236}">
              <a16:creationId xmlns:a16="http://schemas.microsoft.com/office/drawing/2014/main" id="{6A772669-0CAF-4978-80DD-3EF8A2DB6775}"/>
            </a:ext>
          </a:extLst>
        </xdr:cNvPr>
        <xdr:cNvSpPr/>
      </xdr:nvSpPr>
      <xdr:spPr>
        <a:xfrm>
          <a:off x="162687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61613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2855BB12-31A4-4B96-8497-2835A59E4E23}"/>
            </a:ext>
          </a:extLst>
        </xdr:cNvPr>
        <xdr:cNvSpPr txBox="1"/>
      </xdr:nvSpPr>
      <xdr:spPr>
        <a:xfrm>
          <a:off x="1635760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158750</xdr:rowOff>
    </xdr:from>
    <xdr:to>
      <xdr:col>81</xdr:col>
      <xdr:colOff>101600</xdr:colOff>
      <xdr:row>79</xdr:row>
      <xdr:rowOff>88900</xdr:rowOff>
    </xdr:to>
    <xdr:sp macro="" textlink="">
      <xdr:nvSpPr>
        <xdr:cNvPr id="570" name="楕円 569">
          <a:extLst>
            <a:ext uri="{FF2B5EF4-FFF2-40B4-BE49-F238E27FC236}">
              <a16:creationId xmlns:a16="http://schemas.microsoft.com/office/drawing/2014/main" id="{70D76887-5386-473E-8B6A-0BB0C1FCAEC5}"/>
            </a:ext>
          </a:extLst>
        </xdr:cNvPr>
        <xdr:cNvSpPr/>
      </xdr:nvSpPr>
      <xdr:spPr>
        <a:xfrm>
          <a:off x="15430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38100</xdr:rowOff>
    </xdr:from>
    <xdr:to>
      <xdr:col>85</xdr:col>
      <xdr:colOff>127000</xdr:colOff>
      <xdr:row>79</xdr:row>
      <xdr:rowOff>89536</xdr:rowOff>
    </xdr:to>
    <xdr:cxnSp macro="">
      <xdr:nvCxnSpPr>
        <xdr:cNvPr id="571" name="直線コネクタ 570">
          <a:extLst>
            <a:ext uri="{FF2B5EF4-FFF2-40B4-BE49-F238E27FC236}">
              <a16:creationId xmlns:a16="http://schemas.microsoft.com/office/drawing/2014/main" id="{85585235-1075-4950-BF88-F50CF6D9E37B}"/>
            </a:ext>
          </a:extLst>
        </xdr:cNvPr>
        <xdr:cNvCxnSpPr/>
      </xdr:nvCxnSpPr>
      <xdr:spPr>
        <a:xfrm>
          <a:off x="15481300" y="135826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122555</xdr:rowOff>
    </xdr:from>
    <xdr:to>
      <xdr:col>76</xdr:col>
      <xdr:colOff>165100</xdr:colOff>
      <xdr:row>79</xdr:row>
      <xdr:rowOff>52705</xdr:rowOff>
    </xdr:to>
    <xdr:sp macro="" textlink="">
      <xdr:nvSpPr>
        <xdr:cNvPr id="572" name="楕円 571">
          <a:extLst>
            <a:ext uri="{FF2B5EF4-FFF2-40B4-BE49-F238E27FC236}">
              <a16:creationId xmlns:a16="http://schemas.microsoft.com/office/drawing/2014/main" id="{DC7341C6-129A-4813-9705-F9E4DA3C88E2}"/>
            </a:ext>
          </a:extLst>
        </xdr:cNvPr>
        <xdr:cNvSpPr/>
      </xdr:nvSpPr>
      <xdr:spPr>
        <a:xfrm>
          <a:off x="14541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1905</xdr:rowOff>
    </xdr:from>
    <xdr:to>
      <xdr:col>81</xdr:col>
      <xdr:colOff>50800</xdr:colOff>
      <xdr:row>79</xdr:row>
      <xdr:rowOff>38100</xdr:rowOff>
    </xdr:to>
    <xdr:cxnSp macro="">
      <xdr:nvCxnSpPr>
        <xdr:cNvPr id="573" name="直線コネクタ 572">
          <a:extLst>
            <a:ext uri="{FF2B5EF4-FFF2-40B4-BE49-F238E27FC236}">
              <a16:creationId xmlns:a16="http://schemas.microsoft.com/office/drawing/2014/main" id="{A21E5370-44AC-4AB7-9021-A5F1D1024C22}"/>
            </a:ext>
          </a:extLst>
        </xdr:cNvPr>
        <xdr:cNvCxnSpPr/>
      </xdr:nvCxnSpPr>
      <xdr:spPr>
        <a:xfrm>
          <a:off x="14592300" y="13546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156845</xdr:rowOff>
    </xdr:from>
    <xdr:to>
      <xdr:col>72</xdr:col>
      <xdr:colOff>38100</xdr:colOff>
      <xdr:row>80</xdr:row>
      <xdr:rowOff>86995</xdr:rowOff>
    </xdr:to>
    <xdr:sp macro="" textlink="">
      <xdr:nvSpPr>
        <xdr:cNvPr id="574" name="楕円 573">
          <a:extLst>
            <a:ext uri="{FF2B5EF4-FFF2-40B4-BE49-F238E27FC236}">
              <a16:creationId xmlns:a16="http://schemas.microsoft.com/office/drawing/2014/main" id="{0D31E0E0-FD83-4550-8B8E-E0FB1407B620}"/>
            </a:ext>
          </a:extLst>
        </xdr:cNvPr>
        <xdr:cNvSpPr/>
      </xdr:nvSpPr>
      <xdr:spPr>
        <a:xfrm>
          <a:off x="13652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xdr:rowOff>
    </xdr:from>
    <xdr:to>
      <xdr:col>76</xdr:col>
      <xdr:colOff>114300</xdr:colOff>
      <xdr:row>80</xdr:row>
      <xdr:rowOff>36195</xdr:rowOff>
    </xdr:to>
    <xdr:cxnSp macro="">
      <xdr:nvCxnSpPr>
        <xdr:cNvPr id="575" name="直線コネクタ 574">
          <a:extLst>
            <a:ext uri="{FF2B5EF4-FFF2-40B4-BE49-F238E27FC236}">
              <a16:creationId xmlns:a16="http://schemas.microsoft.com/office/drawing/2014/main" id="{17AE7FF5-4537-46E1-A635-AEBA4B7EBB16}"/>
            </a:ext>
          </a:extLst>
        </xdr:cNvPr>
        <xdr:cNvCxnSpPr/>
      </xdr:nvCxnSpPr>
      <xdr:spPr>
        <a:xfrm flipV="1">
          <a:off x="13703300" y="135464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576" name="楕円 575">
          <a:extLst>
            <a:ext uri="{FF2B5EF4-FFF2-40B4-BE49-F238E27FC236}">
              <a16:creationId xmlns:a16="http://schemas.microsoft.com/office/drawing/2014/main" id="{F9D74675-E931-4A3E-BF6E-BADC835CE59F}"/>
            </a:ext>
          </a:extLst>
        </xdr:cNvPr>
        <xdr:cNvSpPr/>
      </xdr:nvSpPr>
      <xdr:spPr>
        <a:xfrm>
          <a:off x="12763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36195</xdr:rowOff>
    </xdr:from>
    <xdr:to>
      <xdr:col>71</xdr:col>
      <xdr:colOff>177800</xdr:colOff>
      <xdr:row>80</xdr:row>
      <xdr:rowOff>87630</xdr:rowOff>
    </xdr:to>
    <xdr:cxnSp macro="">
      <xdr:nvCxnSpPr>
        <xdr:cNvPr id="577" name="直線コネクタ 576">
          <a:extLst>
            <a:ext uri="{FF2B5EF4-FFF2-40B4-BE49-F238E27FC236}">
              <a16:creationId xmlns:a16="http://schemas.microsoft.com/office/drawing/2014/main" id="{8F5B9912-3EA9-4F2A-AE66-BFF5ACCFFDA3}"/>
            </a:ext>
          </a:extLst>
        </xdr:cNvPr>
        <xdr:cNvCxnSpPr/>
      </xdr:nvCxnSpPr>
      <xdr:spPr>
        <a:xfrm flipV="1">
          <a:off x="12814300" y="13752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8" name="n_1aveValue【消防施設】&#10;有形固定資産減価償却率">
          <a:extLst>
            <a:ext uri="{FF2B5EF4-FFF2-40B4-BE49-F238E27FC236}">
              <a16:creationId xmlns:a16="http://schemas.microsoft.com/office/drawing/2014/main" id="{4945104F-BAFB-4753-8BB9-AA4CE3BF0078}"/>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9" name="n_2aveValue【消防施設】&#10;有形固定資産減価償却率">
          <a:extLst>
            <a:ext uri="{FF2B5EF4-FFF2-40B4-BE49-F238E27FC236}">
              <a16:creationId xmlns:a16="http://schemas.microsoft.com/office/drawing/2014/main" id="{854DBC43-CA3B-4413-A8D3-31A6BB4A645F}"/>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580" name="n_3aveValue【消防施設】&#10;有形固定資産減価償却率">
          <a:extLst>
            <a:ext uri="{FF2B5EF4-FFF2-40B4-BE49-F238E27FC236}">
              <a16:creationId xmlns:a16="http://schemas.microsoft.com/office/drawing/2014/main" id="{28792179-6184-4602-9D93-3B8346FE7A4B}"/>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81" name="n_4aveValue【消防施設】&#10;有形固定資産減価償却率">
          <a:extLst>
            <a:ext uri="{FF2B5EF4-FFF2-40B4-BE49-F238E27FC236}">
              <a16:creationId xmlns:a16="http://schemas.microsoft.com/office/drawing/2014/main" id="{75D1273A-B163-4375-A4BD-9E46DA80F864}"/>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105427</xdr:rowOff>
    </xdr:from>
    <xdr:ext cx="405111" cy="259045"/>
    <xdr:sp macro="" textlink="">
      <xdr:nvSpPr>
        <xdr:cNvPr id="582" name="n_1mainValue【消防施設】&#10;有形固定資産減価償却率">
          <a:extLst>
            <a:ext uri="{FF2B5EF4-FFF2-40B4-BE49-F238E27FC236}">
              <a16:creationId xmlns:a16="http://schemas.microsoft.com/office/drawing/2014/main" id="{A5FEDB4B-8703-4AA7-8C92-50E4A8418677}"/>
            </a:ext>
          </a:extLst>
        </xdr:cNvPr>
        <xdr:cNvSpPr txBox="1"/>
      </xdr:nvSpPr>
      <xdr:spPr>
        <a:xfrm>
          <a:off x="15266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69232</xdr:rowOff>
    </xdr:from>
    <xdr:ext cx="405111" cy="259045"/>
    <xdr:sp macro="" textlink="">
      <xdr:nvSpPr>
        <xdr:cNvPr id="583" name="n_2mainValue【消防施設】&#10;有形固定資産減価償却率">
          <a:extLst>
            <a:ext uri="{FF2B5EF4-FFF2-40B4-BE49-F238E27FC236}">
              <a16:creationId xmlns:a16="http://schemas.microsoft.com/office/drawing/2014/main" id="{9D27A029-B824-47B7-BFA4-96F282CF76EB}"/>
            </a:ext>
          </a:extLst>
        </xdr:cNvPr>
        <xdr:cNvSpPr txBox="1"/>
      </xdr:nvSpPr>
      <xdr:spPr>
        <a:xfrm>
          <a:off x="14389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103522</xdr:rowOff>
    </xdr:from>
    <xdr:ext cx="405111" cy="259045"/>
    <xdr:sp macro="" textlink="">
      <xdr:nvSpPr>
        <xdr:cNvPr id="584" name="n_3mainValue【消防施設】&#10;有形固定資産減価償却率">
          <a:extLst>
            <a:ext uri="{FF2B5EF4-FFF2-40B4-BE49-F238E27FC236}">
              <a16:creationId xmlns:a16="http://schemas.microsoft.com/office/drawing/2014/main" id="{97216941-80EA-4C4A-AA68-582977E6A829}"/>
            </a:ext>
          </a:extLst>
        </xdr:cNvPr>
        <xdr:cNvSpPr txBox="1"/>
      </xdr:nvSpPr>
      <xdr:spPr>
        <a:xfrm>
          <a:off x="13500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585" name="n_4mainValue【消防施設】&#10;有形固定資産減価償却率">
          <a:extLst>
            <a:ext uri="{FF2B5EF4-FFF2-40B4-BE49-F238E27FC236}">
              <a16:creationId xmlns:a16="http://schemas.microsoft.com/office/drawing/2014/main" id="{AA578395-C518-4639-91D6-92D2BE7C1B28}"/>
            </a:ext>
          </a:extLst>
        </xdr:cNvPr>
        <xdr:cNvSpPr txBox="1"/>
      </xdr:nvSpPr>
      <xdr:spPr>
        <a:xfrm>
          <a:off x="12611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5C13B8FA-AFC8-4E33-A9EC-BE4120BE78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E0F8E73E-8DD4-424C-904C-D0BA577D11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ACB9C01E-D171-4B40-A104-AA14E59E66D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AC9FF29C-28EA-4815-BC82-48A184FE97F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61EB6113-F2D3-4441-8658-E9AEAF51A5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92EEBFEB-919A-4F0C-8D5B-D51E8AB737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95E72182-E940-41A6-A709-3BD7DBCFF6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607A091E-E74C-4980-A332-78D3D3AE188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A8F6FCD4-E144-470D-B482-7B9687836FA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4965C155-5A5D-4BA6-8F44-B8477F4C49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43BF5FA2-D681-4CCA-87DF-A02D5BA158F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45152F93-31FD-4FC3-8287-1C3FAAA4D44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1A15534E-31AB-4108-AE3F-CB63575994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1D0FE3A0-76AF-468B-93DC-5E7A4455A36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384E4BF1-DC09-4774-BDAD-886A8E3A816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74D78A14-AD28-4294-8439-AF6A80E0C76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1E203915-8188-438B-8F21-8BA8D2219BF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6529646-1727-4483-8101-69B275C1F20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D785AB3F-3078-4B83-9C40-4A79F5A6165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484C8204-9417-41D9-9DA4-A4BA578E3F4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D0628D31-DD8E-41F3-AF86-89121888CD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FB1F4F10-CABC-4E1B-8E96-C6AE51EF35C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B9C93B7D-521F-423F-A8AA-81F5A21FA5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9" name="直線コネクタ 608">
          <a:extLst>
            <a:ext uri="{FF2B5EF4-FFF2-40B4-BE49-F238E27FC236}">
              <a16:creationId xmlns:a16="http://schemas.microsoft.com/office/drawing/2014/main" id="{0D7008E8-A58E-4EE8-916E-85BDE946D093}"/>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10" name="【消防施設】&#10;一人当たり面積最小値テキスト">
          <a:extLst>
            <a:ext uri="{FF2B5EF4-FFF2-40B4-BE49-F238E27FC236}">
              <a16:creationId xmlns:a16="http://schemas.microsoft.com/office/drawing/2014/main" id="{18E456A0-37D5-4FC6-A2D7-0CB6A569FBDA}"/>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11" name="直線コネクタ 610">
          <a:extLst>
            <a:ext uri="{FF2B5EF4-FFF2-40B4-BE49-F238E27FC236}">
              <a16:creationId xmlns:a16="http://schemas.microsoft.com/office/drawing/2014/main" id="{7584CCFA-0AC2-4B5C-8CED-5E7BAA603B25}"/>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2" name="【消防施設】&#10;一人当たり面積最大値テキスト">
          <a:extLst>
            <a:ext uri="{FF2B5EF4-FFF2-40B4-BE49-F238E27FC236}">
              <a16:creationId xmlns:a16="http://schemas.microsoft.com/office/drawing/2014/main" id="{F0BB935A-7496-4FC8-8AD1-2F7CC32982D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3" name="直線コネクタ 612">
          <a:extLst>
            <a:ext uri="{FF2B5EF4-FFF2-40B4-BE49-F238E27FC236}">
              <a16:creationId xmlns:a16="http://schemas.microsoft.com/office/drawing/2014/main" id="{1DD54250-C13C-4691-B59A-99F8A2CBCD8F}"/>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4" name="【消防施設】&#10;一人当たり面積平均値テキスト">
          <a:extLst>
            <a:ext uri="{FF2B5EF4-FFF2-40B4-BE49-F238E27FC236}">
              <a16:creationId xmlns:a16="http://schemas.microsoft.com/office/drawing/2014/main" id="{A37AE52D-7062-4E22-86B7-B32BE20B2C01}"/>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5" name="フローチャート: 判断 614">
          <a:extLst>
            <a:ext uri="{FF2B5EF4-FFF2-40B4-BE49-F238E27FC236}">
              <a16:creationId xmlns:a16="http://schemas.microsoft.com/office/drawing/2014/main" id="{5068963B-F4CC-4216-881D-E317CBDEAF8D}"/>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6" name="フローチャート: 判断 615">
          <a:extLst>
            <a:ext uri="{FF2B5EF4-FFF2-40B4-BE49-F238E27FC236}">
              <a16:creationId xmlns:a16="http://schemas.microsoft.com/office/drawing/2014/main" id="{311A092B-9D65-4A62-86AF-DB529FBF1887}"/>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7" name="フローチャート: 判断 616">
          <a:extLst>
            <a:ext uri="{FF2B5EF4-FFF2-40B4-BE49-F238E27FC236}">
              <a16:creationId xmlns:a16="http://schemas.microsoft.com/office/drawing/2014/main" id="{FDF040D0-8CD7-44CE-8C11-E05F1935A259}"/>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8" name="フローチャート: 判断 617">
          <a:extLst>
            <a:ext uri="{FF2B5EF4-FFF2-40B4-BE49-F238E27FC236}">
              <a16:creationId xmlns:a16="http://schemas.microsoft.com/office/drawing/2014/main" id="{7E63D028-AC60-46F5-A3B5-0C97766F55CB}"/>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9" name="フローチャート: 判断 618">
          <a:extLst>
            <a:ext uri="{FF2B5EF4-FFF2-40B4-BE49-F238E27FC236}">
              <a16:creationId xmlns:a16="http://schemas.microsoft.com/office/drawing/2014/main" id="{178AFB0B-3E56-4A2B-B956-EEDA7F26A0DB}"/>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666EEE38-165F-4B3E-992D-E84D184932D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8CA5BED-DD52-4ABB-8E9E-0F5C0966078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C6EA4BC-6D2C-4D7A-95C2-9EDB6A35B50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2569EBD7-2B8C-4150-AC07-066582F915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29B4CE33-18FC-4D2F-A362-E4ECCDEA3D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55880</xdr:rowOff>
    </xdr:from>
    <xdr:to>
      <xdr:col>116</xdr:col>
      <xdr:colOff>114300</xdr:colOff>
      <xdr:row>85</xdr:row>
      <xdr:rowOff>157480</xdr:rowOff>
    </xdr:to>
    <xdr:sp macro="" textlink="">
      <xdr:nvSpPr>
        <xdr:cNvPr id="625" name="楕円 624">
          <a:extLst>
            <a:ext uri="{FF2B5EF4-FFF2-40B4-BE49-F238E27FC236}">
              <a16:creationId xmlns:a16="http://schemas.microsoft.com/office/drawing/2014/main" id="{5037B7E0-0482-4B7F-B0F7-CF7DBEB9C98E}"/>
            </a:ext>
          </a:extLst>
        </xdr:cNvPr>
        <xdr:cNvSpPr/>
      </xdr:nvSpPr>
      <xdr:spPr>
        <a:xfrm>
          <a:off x="22110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34307</xdr:rowOff>
    </xdr:from>
    <xdr:ext cx="469744" cy="259045"/>
    <xdr:sp macro="" textlink="">
      <xdr:nvSpPr>
        <xdr:cNvPr id="626" name="【消防施設】&#10;一人当たり面積該当値テキスト">
          <a:extLst>
            <a:ext uri="{FF2B5EF4-FFF2-40B4-BE49-F238E27FC236}">
              <a16:creationId xmlns:a16="http://schemas.microsoft.com/office/drawing/2014/main" id="{6775A55B-D309-451F-B310-EE64CCFE1437}"/>
            </a:ext>
          </a:extLst>
        </xdr:cNvPr>
        <xdr:cNvSpPr txBox="1"/>
      </xdr:nvSpPr>
      <xdr:spPr>
        <a:xfrm>
          <a:off x="22199600"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27" name="楕円 626">
          <a:extLst>
            <a:ext uri="{FF2B5EF4-FFF2-40B4-BE49-F238E27FC236}">
              <a16:creationId xmlns:a16="http://schemas.microsoft.com/office/drawing/2014/main" id="{A1E851A1-30B7-41C0-8175-3DAD017EA33D}"/>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106680</xdr:rowOff>
    </xdr:from>
    <xdr:to>
      <xdr:col>116</xdr:col>
      <xdr:colOff>63500</xdr:colOff>
      <xdr:row>85</xdr:row>
      <xdr:rowOff>106680</xdr:rowOff>
    </xdr:to>
    <xdr:cxnSp macro="">
      <xdr:nvCxnSpPr>
        <xdr:cNvPr id="628" name="直線コネクタ 627">
          <a:extLst>
            <a:ext uri="{FF2B5EF4-FFF2-40B4-BE49-F238E27FC236}">
              <a16:creationId xmlns:a16="http://schemas.microsoft.com/office/drawing/2014/main" id="{B0F1C070-D3B1-4B89-8F4F-3E3696C56A9A}"/>
            </a:ext>
          </a:extLst>
        </xdr:cNvPr>
        <xdr:cNvCxnSpPr/>
      </xdr:nvCxnSpPr>
      <xdr:spPr>
        <a:xfrm>
          <a:off x="21323300" y="1467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629" name="楕円 628">
          <a:extLst>
            <a:ext uri="{FF2B5EF4-FFF2-40B4-BE49-F238E27FC236}">
              <a16:creationId xmlns:a16="http://schemas.microsoft.com/office/drawing/2014/main" id="{2A2076FB-888A-452F-A9CC-6177F81A0F44}"/>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106680</xdr:rowOff>
    </xdr:to>
    <xdr:cxnSp macro="">
      <xdr:nvCxnSpPr>
        <xdr:cNvPr id="630" name="直線コネクタ 629">
          <a:extLst>
            <a:ext uri="{FF2B5EF4-FFF2-40B4-BE49-F238E27FC236}">
              <a16:creationId xmlns:a16="http://schemas.microsoft.com/office/drawing/2014/main" id="{9505A23B-FDF5-4ED0-B0BA-67F42FCCD6F1}"/>
            </a:ext>
          </a:extLst>
        </xdr:cNvPr>
        <xdr:cNvCxnSpPr/>
      </xdr:nvCxnSpPr>
      <xdr:spPr>
        <a:xfrm>
          <a:off x="20434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631" name="楕円 630">
          <a:extLst>
            <a:ext uri="{FF2B5EF4-FFF2-40B4-BE49-F238E27FC236}">
              <a16:creationId xmlns:a16="http://schemas.microsoft.com/office/drawing/2014/main" id="{FF868814-E4E2-4699-AA2E-35665F1B96F9}"/>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102870</xdr:rowOff>
    </xdr:to>
    <xdr:cxnSp macro="">
      <xdr:nvCxnSpPr>
        <xdr:cNvPr id="632" name="直線コネクタ 631">
          <a:extLst>
            <a:ext uri="{FF2B5EF4-FFF2-40B4-BE49-F238E27FC236}">
              <a16:creationId xmlns:a16="http://schemas.microsoft.com/office/drawing/2014/main" id="{8BFCE93D-ADAB-4331-85B9-AB0F50797553}"/>
            </a:ext>
          </a:extLst>
        </xdr:cNvPr>
        <xdr:cNvCxnSpPr/>
      </xdr:nvCxnSpPr>
      <xdr:spPr>
        <a:xfrm>
          <a:off x="19545300" y="1467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42545</xdr:rowOff>
    </xdr:from>
    <xdr:to>
      <xdr:col>98</xdr:col>
      <xdr:colOff>38100</xdr:colOff>
      <xdr:row>85</xdr:row>
      <xdr:rowOff>144145</xdr:rowOff>
    </xdr:to>
    <xdr:sp macro="" textlink="">
      <xdr:nvSpPr>
        <xdr:cNvPr id="633" name="楕円 632">
          <a:extLst>
            <a:ext uri="{FF2B5EF4-FFF2-40B4-BE49-F238E27FC236}">
              <a16:creationId xmlns:a16="http://schemas.microsoft.com/office/drawing/2014/main" id="{2C650D89-409F-4775-90BE-076CEE61025F}"/>
            </a:ext>
          </a:extLst>
        </xdr:cNvPr>
        <xdr:cNvSpPr/>
      </xdr:nvSpPr>
      <xdr:spPr>
        <a:xfrm>
          <a:off x="18605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93345</xdr:rowOff>
    </xdr:from>
    <xdr:to>
      <xdr:col>102</xdr:col>
      <xdr:colOff>114300</xdr:colOff>
      <xdr:row>85</xdr:row>
      <xdr:rowOff>99061</xdr:rowOff>
    </xdr:to>
    <xdr:cxnSp macro="">
      <xdr:nvCxnSpPr>
        <xdr:cNvPr id="634" name="直線コネクタ 633">
          <a:extLst>
            <a:ext uri="{FF2B5EF4-FFF2-40B4-BE49-F238E27FC236}">
              <a16:creationId xmlns:a16="http://schemas.microsoft.com/office/drawing/2014/main" id="{CD3EB27F-E16C-4C64-9582-B40EB6ADDB9F}"/>
            </a:ext>
          </a:extLst>
        </xdr:cNvPr>
        <xdr:cNvCxnSpPr/>
      </xdr:nvCxnSpPr>
      <xdr:spPr>
        <a:xfrm>
          <a:off x="18656300" y="146665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5" name="n_1aveValue【消防施設】&#10;一人当たり面積">
          <a:extLst>
            <a:ext uri="{FF2B5EF4-FFF2-40B4-BE49-F238E27FC236}">
              <a16:creationId xmlns:a16="http://schemas.microsoft.com/office/drawing/2014/main" id="{56870052-7697-42EF-9406-A0C80842DD8D}"/>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6" name="n_2aveValue【消防施設】&#10;一人当たり面積">
          <a:extLst>
            <a:ext uri="{FF2B5EF4-FFF2-40B4-BE49-F238E27FC236}">
              <a16:creationId xmlns:a16="http://schemas.microsoft.com/office/drawing/2014/main" id="{C4EF59B1-44A0-434B-B416-A1D10780A0DF}"/>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7" name="n_3aveValue【消防施設】&#10;一人当たり面積">
          <a:extLst>
            <a:ext uri="{FF2B5EF4-FFF2-40B4-BE49-F238E27FC236}">
              <a16:creationId xmlns:a16="http://schemas.microsoft.com/office/drawing/2014/main" id="{3CA05B6A-28C7-46C3-8F48-35A4B1382898}"/>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8" name="n_4aveValue【消防施設】&#10;一人当たり面積">
          <a:extLst>
            <a:ext uri="{FF2B5EF4-FFF2-40B4-BE49-F238E27FC236}">
              <a16:creationId xmlns:a16="http://schemas.microsoft.com/office/drawing/2014/main" id="{63FD0466-42CE-4056-8293-0D0A82CE1B14}"/>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39" name="n_1mainValue【消防施設】&#10;一人当たり面積">
          <a:extLst>
            <a:ext uri="{FF2B5EF4-FFF2-40B4-BE49-F238E27FC236}">
              <a16:creationId xmlns:a16="http://schemas.microsoft.com/office/drawing/2014/main" id="{74ED13D1-FF12-4062-805C-D962CF757242}"/>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640" name="n_2mainValue【消防施設】&#10;一人当たり面積">
          <a:extLst>
            <a:ext uri="{FF2B5EF4-FFF2-40B4-BE49-F238E27FC236}">
              <a16:creationId xmlns:a16="http://schemas.microsoft.com/office/drawing/2014/main" id="{CCD5DEC0-845E-4CCE-84B1-1296BF2BE8C9}"/>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641" name="n_3mainValue【消防施設】&#10;一人当たり面積">
          <a:extLst>
            <a:ext uri="{FF2B5EF4-FFF2-40B4-BE49-F238E27FC236}">
              <a16:creationId xmlns:a16="http://schemas.microsoft.com/office/drawing/2014/main" id="{7AAC7D03-9E75-4B01-A642-929E8BAAEA3B}"/>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135272</xdr:rowOff>
    </xdr:from>
    <xdr:ext cx="469744" cy="259045"/>
    <xdr:sp macro="" textlink="">
      <xdr:nvSpPr>
        <xdr:cNvPr id="642" name="n_4mainValue【消防施設】&#10;一人当たり面積">
          <a:extLst>
            <a:ext uri="{FF2B5EF4-FFF2-40B4-BE49-F238E27FC236}">
              <a16:creationId xmlns:a16="http://schemas.microsoft.com/office/drawing/2014/main" id="{B55C30D5-7C48-405D-B81F-C4737891A9A5}"/>
            </a:ext>
          </a:extLst>
        </xdr:cNvPr>
        <xdr:cNvSpPr txBox="1"/>
      </xdr:nvSpPr>
      <xdr:spPr>
        <a:xfrm>
          <a:off x="18421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C12A9566-D2F6-4A0F-92FB-9444FF995D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8C86A0F8-5D24-419B-9C51-4882E688C9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9800B75-C211-4213-BB8B-34FFD6B1CF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6835A166-AAB3-4551-9351-DA737AAB21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10C54FB8-600A-4FFD-884B-8F3035E43B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F663EA2A-1B66-4098-B40B-07710161A9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702ED4E0-DB8D-47B3-913A-E8C60D099E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0F3E9CA-19F2-4E55-B2B2-ECAF4F8CD87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C581159-B317-4807-8518-3B1411C650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10BCE2C-B459-4E6B-B04F-B25FB62C974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1B0F47AC-27AF-40C5-8753-66CDBFB727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A8D2E8EC-AD33-4D0E-A872-51E9B72CF7A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9F6E3C05-9048-4FCC-BF7F-99BCE323CD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9360DD8A-1F98-4C59-96BB-ABCDC7EDDE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7E6F27C-8E4F-4BB6-A0BE-0D1FF765F2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0E9B031-7496-4B0E-AE54-B17C4AF2E3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EF5D71A4-1DE3-47B8-8C56-75252008346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A1B31197-9053-44C5-8CEF-DBCF041862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2B89FE04-20F4-46AE-AA2C-57A9D6428D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BDB2F1C1-A8AE-47A0-9AB4-A0041B588A2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F45EA0D3-FE22-4E6C-B805-E31FBA75066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9E72C67E-23A4-40AD-833B-329256B788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F0D69D-D813-456F-BFCD-B4DE238E2D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F45EFD73-7E60-4794-86D4-4F3DED4EB5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75639C8B-0645-488A-9BBB-BBFD700FA0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C683E3A3-3694-499F-BBD0-A754A962F879}"/>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97A6D972-70E1-42B0-9620-FB7C48A079E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CAEA683C-FE59-47EF-B1E6-561F69D5B87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71" name="【庁舎】&#10;有形固定資産減価償却率最大値テキスト">
          <a:extLst>
            <a:ext uri="{FF2B5EF4-FFF2-40B4-BE49-F238E27FC236}">
              <a16:creationId xmlns:a16="http://schemas.microsoft.com/office/drawing/2014/main" id="{B8A511E4-57D9-4D09-9E39-BC73B9D79B54}"/>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72" name="直線コネクタ 671">
          <a:extLst>
            <a:ext uri="{FF2B5EF4-FFF2-40B4-BE49-F238E27FC236}">
              <a16:creationId xmlns:a16="http://schemas.microsoft.com/office/drawing/2014/main" id="{BECE428E-1A68-4D6B-88E0-47B818107934}"/>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3" name="【庁舎】&#10;有形固定資産減価償却率平均値テキスト">
          <a:extLst>
            <a:ext uri="{FF2B5EF4-FFF2-40B4-BE49-F238E27FC236}">
              <a16:creationId xmlns:a16="http://schemas.microsoft.com/office/drawing/2014/main" id="{02245999-44C1-4BCF-B5A7-0A3D83B5808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4" name="フローチャート: 判断 673">
          <a:extLst>
            <a:ext uri="{FF2B5EF4-FFF2-40B4-BE49-F238E27FC236}">
              <a16:creationId xmlns:a16="http://schemas.microsoft.com/office/drawing/2014/main" id="{5C925580-4B07-4C94-B037-681DD7D50FF9}"/>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5" name="フローチャート: 判断 674">
          <a:extLst>
            <a:ext uri="{FF2B5EF4-FFF2-40B4-BE49-F238E27FC236}">
              <a16:creationId xmlns:a16="http://schemas.microsoft.com/office/drawing/2014/main" id="{D01F05B7-92D2-4E2A-AD00-4FA67E07CF14}"/>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6" name="フローチャート: 判断 675">
          <a:extLst>
            <a:ext uri="{FF2B5EF4-FFF2-40B4-BE49-F238E27FC236}">
              <a16:creationId xmlns:a16="http://schemas.microsoft.com/office/drawing/2014/main" id="{A858FFF6-48E4-4D31-BD10-4788B60AF92C}"/>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7" name="フローチャート: 判断 676">
          <a:extLst>
            <a:ext uri="{FF2B5EF4-FFF2-40B4-BE49-F238E27FC236}">
              <a16:creationId xmlns:a16="http://schemas.microsoft.com/office/drawing/2014/main" id="{ECE340D9-6E86-4B6F-B153-7F0EE5B8AF3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8" name="フローチャート: 判断 677">
          <a:extLst>
            <a:ext uri="{FF2B5EF4-FFF2-40B4-BE49-F238E27FC236}">
              <a16:creationId xmlns:a16="http://schemas.microsoft.com/office/drawing/2014/main" id="{9DC1B820-9D55-4FC9-925B-209A3542C9DD}"/>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E59FB2-7A61-431F-B9D3-FE9EA1A72F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325B909-EEA9-4D77-9722-75BBD3AE5A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BBA2484-12E6-4C06-8270-BACCDB06FE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D6363D5-4810-4D75-8830-6B06D8A826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F771033-9F4E-429A-B132-8A9A4DA0E8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84" name="楕円 683">
          <a:extLst>
            <a:ext uri="{FF2B5EF4-FFF2-40B4-BE49-F238E27FC236}">
              <a16:creationId xmlns:a16="http://schemas.microsoft.com/office/drawing/2014/main" id="{D46F9114-6FD2-4345-A66B-50DA11FC4587}"/>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10358</xdr:rowOff>
    </xdr:from>
    <xdr:ext cx="405111" cy="259045"/>
    <xdr:sp macro="" textlink="">
      <xdr:nvSpPr>
        <xdr:cNvPr id="685" name="【庁舎】&#10;有形固定資産減価償却率該当値テキスト">
          <a:extLst>
            <a:ext uri="{FF2B5EF4-FFF2-40B4-BE49-F238E27FC236}">
              <a16:creationId xmlns:a16="http://schemas.microsoft.com/office/drawing/2014/main" id="{51B2291F-EBFA-4A20-97E4-2A51522DDC82}"/>
            </a:ext>
          </a:extLst>
        </xdr:cNvPr>
        <xdr:cNvSpPr txBox="1"/>
      </xdr:nvSpPr>
      <xdr:spPr>
        <a:xfrm>
          <a:off x="16357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686" name="楕円 685">
          <a:extLst>
            <a:ext uri="{FF2B5EF4-FFF2-40B4-BE49-F238E27FC236}">
              <a16:creationId xmlns:a16="http://schemas.microsoft.com/office/drawing/2014/main" id="{647C2898-EAC6-4964-863A-B5ABA708FDF2}"/>
            </a:ext>
          </a:extLst>
        </xdr:cNvPr>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120287</xdr:rowOff>
    </xdr:to>
    <xdr:cxnSp macro="">
      <xdr:nvCxnSpPr>
        <xdr:cNvPr id="687" name="直線コネクタ 686">
          <a:extLst>
            <a:ext uri="{FF2B5EF4-FFF2-40B4-BE49-F238E27FC236}">
              <a16:creationId xmlns:a16="http://schemas.microsoft.com/office/drawing/2014/main" id="{484AF96E-250D-4C7C-85A1-5609851342FE}"/>
            </a:ext>
          </a:extLst>
        </xdr:cNvPr>
        <xdr:cNvCxnSpPr/>
      </xdr:nvCxnSpPr>
      <xdr:spPr>
        <a:xfrm flipV="1">
          <a:off x="15481300" y="179135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88" name="楕円 687">
          <a:extLst>
            <a:ext uri="{FF2B5EF4-FFF2-40B4-BE49-F238E27FC236}">
              <a16:creationId xmlns:a16="http://schemas.microsoft.com/office/drawing/2014/main" id="{8A1E5D5A-D147-418E-BC23-482C55D7AD63}"/>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120287</xdr:rowOff>
    </xdr:to>
    <xdr:cxnSp macro="">
      <xdr:nvCxnSpPr>
        <xdr:cNvPr id="689" name="直線コネクタ 688">
          <a:extLst>
            <a:ext uri="{FF2B5EF4-FFF2-40B4-BE49-F238E27FC236}">
              <a16:creationId xmlns:a16="http://schemas.microsoft.com/office/drawing/2014/main" id="{1434172A-6B37-4D58-B87C-CB0FB682C215}"/>
            </a:ext>
          </a:extLst>
        </xdr:cNvPr>
        <xdr:cNvCxnSpPr/>
      </xdr:nvCxnSpPr>
      <xdr:spPr>
        <a:xfrm>
          <a:off x="14592300" y="179429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27032</xdr:rowOff>
    </xdr:from>
    <xdr:to>
      <xdr:col>72</xdr:col>
      <xdr:colOff>38100</xdr:colOff>
      <xdr:row>104</xdr:row>
      <xdr:rowOff>128632</xdr:rowOff>
    </xdr:to>
    <xdr:sp macro="" textlink="">
      <xdr:nvSpPr>
        <xdr:cNvPr id="690" name="楕円 689">
          <a:extLst>
            <a:ext uri="{FF2B5EF4-FFF2-40B4-BE49-F238E27FC236}">
              <a16:creationId xmlns:a16="http://schemas.microsoft.com/office/drawing/2014/main" id="{D023EE97-B874-4C96-8FC4-9A8B3089A20F}"/>
            </a:ext>
          </a:extLst>
        </xdr:cNvPr>
        <xdr:cNvSpPr/>
      </xdr:nvSpPr>
      <xdr:spPr>
        <a:xfrm>
          <a:off x="1365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77832</xdr:rowOff>
    </xdr:from>
    <xdr:to>
      <xdr:col>76</xdr:col>
      <xdr:colOff>114300</xdr:colOff>
      <xdr:row>104</xdr:row>
      <xdr:rowOff>112123</xdr:rowOff>
    </xdr:to>
    <xdr:cxnSp macro="">
      <xdr:nvCxnSpPr>
        <xdr:cNvPr id="691" name="直線コネクタ 690">
          <a:extLst>
            <a:ext uri="{FF2B5EF4-FFF2-40B4-BE49-F238E27FC236}">
              <a16:creationId xmlns:a16="http://schemas.microsoft.com/office/drawing/2014/main" id="{829AC107-49EA-46F2-B091-FF9C369888EA}"/>
            </a:ext>
          </a:extLst>
        </xdr:cNvPr>
        <xdr:cNvCxnSpPr/>
      </xdr:nvCxnSpPr>
      <xdr:spPr>
        <a:xfrm>
          <a:off x="13703300" y="179086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692" name="楕円 691">
          <a:extLst>
            <a:ext uri="{FF2B5EF4-FFF2-40B4-BE49-F238E27FC236}">
              <a16:creationId xmlns:a16="http://schemas.microsoft.com/office/drawing/2014/main" id="{E0AE3BA4-6D55-4F19-87C7-26AA1203C63F}"/>
            </a:ext>
          </a:extLst>
        </xdr:cNvPr>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77832</xdr:rowOff>
    </xdr:to>
    <xdr:cxnSp macro="">
      <xdr:nvCxnSpPr>
        <xdr:cNvPr id="693" name="直線コネクタ 692">
          <a:extLst>
            <a:ext uri="{FF2B5EF4-FFF2-40B4-BE49-F238E27FC236}">
              <a16:creationId xmlns:a16="http://schemas.microsoft.com/office/drawing/2014/main" id="{8C122108-9F14-4103-BEBE-3C2BA2A568FB}"/>
            </a:ext>
          </a:extLst>
        </xdr:cNvPr>
        <xdr:cNvCxnSpPr/>
      </xdr:nvCxnSpPr>
      <xdr:spPr>
        <a:xfrm>
          <a:off x="12814300" y="178743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4" name="n_1aveValue【庁舎】&#10;有形固定資産減価償却率">
          <a:extLst>
            <a:ext uri="{FF2B5EF4-FFF2-40B4-BE49-F238E27FC236}">
              <a16:creationId xmlns:a16="http://schemas.microsoft.com/office/drawing/2014/main" id="{ECC59480-ABBA-4B7C-8721-4892E520EF5C}"/>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5" name="n_2aveValue【庁舎】&#10;有形固定資産減価償却率">
          <a:extLst>
            <a:ext uri="{FF2B5EF4-FFF2-40B4-BE49-F238E27FC236}">
              <a16:creationId xmlns:a16="http://schemas.microsoft.com/office/drawing/2014/main" id="{37915E3D-5794-4BDB-9D90-E6F166EB27D3}"/>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96" name="n_3aveValue【庁舎】&#10;有形固定資産減価償却率">
          <a:extLst>
            <a:ext uri="{FF2B5EF4-FFF2-40B4-BE49-F238E27FC236}">
              <a16:creationId xmlns:a16="http://schemas.microsoft.com/office/drawing/2014/main" id="{5336EFA8-839D-4276-A9F7-5ECC4F0F51B7}"/>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697" name="n_4aveValue【庁舎】&#10;有形固定資産減価償却率">
          <a:extLst>
            <a:ext uri="{FF2B5EF4-FFF2-40B4-BE49-F238E27FC236}">
              <a16:creationId xmlns:a16="http://schemas.microsoft.com/office/drawing/2014/main" id="{CFFABBE3-8570-4567-9A69-66A250D83A1C}"/>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162214</xdr:rowOff>
    </xdr:from>
    <xdr:ext cx="405111" cy="259045"/>
    <xdr:sp macro="" textlink="">
      <xdr:nvSpPr>
        <xdr:cNvPr id="698" name="n_1mainValue【庁舎】&#10;有形固定資産減価償却率">
          <a:extLst>
            <a:ext uri="{FF2B5EF4-FFF2-40B4-BE49-F238E27FC236}">
              <a16:creationId xmlns:a16="http://schemas.microsoft.com/office/drawing/2014/main" id="{C6DFBEA6-1899-44AA-ADAB-5E75864683FF}"/>
            </a:ext>
          </a:extLst>
        </xdr:cNvPr>
        <xdr:cNvSpPr txBox="1"/>
      </xdr:nvSpPr>
      <xdr:spPr>
        <a:xfrm>
          <a:off x="152660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699" name="n_2mainValue【庁舎】&#10;有形固定資産減価償却率">
          <a:extLst>
            <a:ext uri="{FF2B5EF4-FFF2-40B4-BE49-F238E27FC236}">
              <a16:creationId xmlns:a16="http://schemas.microsoft.com/office/drawing/2014/main" id="{58A3E901-F00E-4167-BBDF-01DCF47D024A}"/>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145159</xdr:rowOff>
    </xdr:from>
    <xdr:ext cx="405111" cy="259045"/>
    <xdr:sp macro="" textlink="">
      <xdr:nvSpPr>
        <xdr:cNvPr id="700" name="n_3mainValue【庁舎】&#10;有形固定資産減価償却率">
          <a:extLst>
            <a:ext uri="{FF2B5EF4-FFF2-40B4-BE49-F238E27FC236}">
              <a16:creationId xmlns:a16="http://schemas.microsoft.com/office/drawing/2014/main" id="{8ACD99E3-AAAE-4D65-B9DD-E37B5D28A7AE}"/>
            </a:ext>
          </a:extLst>
        </xdr:cNvPr>
        <xdr:cNvSpPr txBox="1"/>
      </xdr:nvSpPr>
      <xdr:spPr>
        <a:xfrm>
          <a:off x="13500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110870</xdr:rowOff>
    </xdr:from>
    <xdr:ext cx="405111" cy="259045"/>
    <xdr:sp macro="" textlink="">
      <xdr:nvSpPr>
        <xdr:cNvPr id="701" name="n_4mainValue【庁舎】&#10;有形固定資産減価償却率">
          <a:extLst>
            <a:ext uri="{FF2B5EF4-FFF2-40B4-BE49-F238E27FC236}">
              <a16:creationId xmlns:a16="http://schemas.microsoft.com/office/drawing/2014/main" id="{A6F52E0A-7D02-4F61-88BD-6391B628775F}"/>
            </a:ext>
          </a:extLst>
        </xdr:cNvPr>
        <xdr:cNvSpPr txBox="1"/>
      </xdr:nvSpPr>
      <xdr:spPr>
        <a:xfrm>
          <a:off x="12611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CE2D2B28-A53C-49DD-B01B-8EF8C420F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3C225295-A799-4D28-9ECA-0FC086A658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39F46F9-7FD3-4037-BAA0-4001125CCB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925D349-C661-4759-8BE8-63A590BE83A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EE739C3E-C4C1-4D7B-99F1-E6F866B3DC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6CA5D91-105D-4301-8220-F8302388013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B1DAAB05-83F5-4A35-881A-255DCC4F62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3EC82C08-E5D3-487F-9D16-E739ADE31A8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FC041550-99AE-4009-A4D4-1FC0BD39E1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2B8B6D60-1409-47B6-B3BE-7810A86FFE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1F1C56F4-915F-449A-95BC-E88115FFDDF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4F701BDA-7FA8-4263-93E2-3D78B30706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6635A289-B6EE-4BC8-BA7C-EA18D2602E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2D63C37F-344A-47F8-AEEC-1D349E01795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CA3A6EAD-343D-4191-AB49-ADB9D03BF83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9F7DB5C2-3047-417A-84F2-11AD8742B71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3FCAA12C-68B0-406B-B017-2CD65009F47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311BD2C0-4269-4C59-A3CB-AEA40FB8E31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7A6276CF-8342-4693-995B-ACF1F97338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CE82D0D6-4A71-4A74-90B2-069CCFA0491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61E30536-2B7A-496F-830C-64981EF8BF3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C4D6EC16-3736-43C1-8099-467AE973AE5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4A45484D-C170-4E5D-AEBF-D9194066AF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7296E8C0-E7DE-4020-9D7D-238DE46DFA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F84687A7-A60F-4021-B8E1-9094239826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7" name="直線コネクタ 726">
          <a:extLst>
            <a:ext uri="{FF2B5EF4-FFF2-40B4-BE49-F238E27FC236}">
              <a16:creationId xmlns:a16="http://schemas.microsoft.com/office/drawing/2014/main" id="{6BFC9367-7C9D-42F7-AACB-006B4F592639}"/>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8" name="【庁舎】&#10;一人当たり面積最小値テキスト">
          <a:extLst>
            <a:ext uri="{FF2B5EF4-FFF2-40B4-BE49-F238E27FC236}">
              <a16:creationId xmlns:a16="http://schemas.microsoft.com/office/drawing/2014/main" id="{6C1B5FFE-58A6-4FC7-A860-DDE2AE76066F}"/>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9" name="直線コネクタ 728">
          <a:extLst>
            <a:ext uri="{FF2B5EF4-FFF2-40B4-BE49-F238E27FC236}">
              <a16:creationId xmlns:a16="http://schemas.microsoft.com/office/drawing/2014/main" id="{8CCD2FF3-A2B2-4115-BED0-780F804D88DB}"/>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30" name="【庁舎】&#10;一人当たり面積最大値テキスト">
          <a:extLst>
            <a:ext uri="{FF2B5EF4-FFF2-40B4-BE49-F238E27FC236}">
              <a16:creationId xmlns:a16="http://schemas.microsoft.com/office/drawing/2014/main" id="{8FF5AE3B-D168-4FC3-9A52-E2E1DDEF854E}"/>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31" name="直線コネクタ 730">
          <a:extLst>
            <a:ext uri="{FF2B5EF4-FFF2-40B4-BE49-F238E27FC236}">
              <a16:creationId xmlns:a16="http://schemas.microsoft.com/office/drawing/2014/main" id="{C180CC68-C8AF-485D-9638-A35032016F1D}"/>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32" name="【庁舎】&#10;一人当たり面積平均値テキスト">
          <a:extLst>
            <a:ext uri="{FF2B5EF4-FFF2-40B4-BE49-F238E27FC236}">
              <a16:creationId xmlns:a16="http://schemas.microsoft.com/office/drawing/2014/main" id="{1DF7D845-BB6F-4C77-A359-139D98B6F58D}"/>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3" name="フローチャート: 判断 732">
          <a:extLst>
            <a:ext uri="{FF2B5EF4-FFF2-40B4-BE49-F238E27FC236}">
              <a16:creationId xmlns:a16="http://schemas.microsoft.com/office/drawing/2014/main" id="{702109D1-DC23-4709-A142-DF1B52330DBC}"/>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4" name="フローチャート: 判断 733">
          <a:extLst>
            <a:ext uri="{FF2B5EF4-FFF2-40B4-BE49-F238E27FC236}">
              <a16:creationId xmlns:a16="http://schemas.microsoft.com/office/drawing/2014/main" id="{615F9020-DF4D-4238-8F64-82FBB6CE2F61}"/>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5" name="フローチャート: 判断 734">
          <a:extLst>
            <a:ext uri="{FF2B5EF4-FFF2-40B4-BE49-F238E27FC236}">
              <a16:creationId xmlns:a16="http://schemas.microsoft.com/office/drawing/2014/main" id="{0E6ED026-0527-476D-9B14-1442D82D958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6" name="フローチャート: 判断 735">
          <a:extLst>
            <a:ext uri="{FF2B5EF4-FFF2-40B4-BE49-F238E27FC236}">
              <a16:creationId xmlns:a16="http://schemas.microsoft.com/office/drawing/2014/main" id="{761CBA72-65C6-4839-9B25-C3A6B146D04F}"/>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7" name="フローチャート: 判断 736">
          <a:extLst>
            <a:ext uri="{FF2B5EF4-FFF2-40B4-BE49-F238E27FC236}">
              <a16:creationId xmlns:a16="http://schemas.microsoft.com/office/drawing/2014/main" id="{807AB784-0608-46BC-9CAA-2D1CC6197B03}"/>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59E4E16-8214-4218-AD26-CCF1D07D47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D91A264-5E24-4D53-92CF-E64BB16895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C5C5F594-E91C-46CD-9932-5D1C6345F1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ECC525D-ECC8-41A8-A292-DFE91D5A06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2C5C0E6-6339-4B14-AD33-35CE1B516F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136434</xdr:rowOff>
    </xdr:from>
    <xdr:to>
      <xdr:col>116</xdr:col>
      <xdr:colOff>114300</xdr:colOff>
      <xdr:row>106</xdr:row>
      <xdr:rowOff>66584</xdr:rowOff>
    </xdr:to>
    <xdr:sp macro="" textlink="">
      <xdr:nvSpPr>
        <xdr:cNvPr id="743" name="楕円 742">
          <a:extLst>
            <a:ext uri="{FF2B5EF4-FFF2-40B4-BE49-F238E27FC236}">
              <a16:creationId xmlns:a16="http://schemas.microsoft.com/office/drawing/2014/main" id="{4AFB1D87-77F2-428F-BE2C-BCA8AC7D4B27}"/>
            </a:ext>
          </a:extLst>
        </xdr:cNvPr>
        <xdr:cNvSpPr/>
      </xdr:nvSpPr>
      <xdr:spPr>
        <a:xfrm>
          <a:off x="22110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114861</xdr:rowOff>
    </xdr:from>
    <xdr:ext cx="469744" cy="259045"/>
    <xdr:sp macro="" textlink="">
      <xdr:nvSpPr>
        <xdr:cNvPr id="744" name="【庁舎】&#10;一人当たり面積該当値テキスト">
          <a:extLst>
            <a:ext uri="{FF2B5EF4-FFF2-40B4-BE49-F238E27FC236}">
              <a16:creationId xmlns:a16="http://schemas.microsoft.com/office/drawing/2014/main" id="{92D441C5-31FE-495E-A453-51385520153E}"/>
            </a:ext>
          </a:extLst>
        </xdr:cNvPr>
        <xdr:cNvSpPr txBox="1"/>
      </xdr:nvSpPr>
      <xdr:spPr>
        <a:xfrm>
          <a:off x="22199600"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133169</xdr:rowOff>
    </xdr:from>
    <xdr:to>
      <xdr:col>112</xdr:col>
      <xdr:colOff>38100</xdr:colOff>
      <xdr:row>106</xdr:row>
      <xdr:rowOff>63319</xdr:rowOff>
    </xdr:to>
    <xdr:sp macro="" textlink="">
      <xdr:nvSpPr>
        <xdr:cNvPr id="745" name="楕円 744">
          <a:extLst>
            <a:ext uri="{FF2B5EF4-FFF2-40B4-BE49-F238E27FC236}">
              <a16:creationId xmlns:a16="http://schemas.microsoft.com/office/drawing/2014/main" id="{A5701620-F24B-43F2-9DBF-ACA78BA70EB3}"/>
            </a:ext>
          </a:extLst>
        </xdr:cNvPr>
        <xdr:cNvSpPr/>
      </xdr:nvSpPr>
      <xdr:spPr>
        <a:xfrm>
          <a:off x="2127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12519</xdr:rowOff>
    </xdr:from>
    <xdr:to>
      <xdr:col>116</xdr:col>
      <xdr:colOff>63500</xdr:colOff>
      <xdr:row>106</xdr:row>
      <xdr:rowOff>15784</xdr:rowOff>
    </xdr:to>
    <xdr:cxnSp macro="">
      <xdr:nvCxnSpPr>
        <xdr:cNvPr id="746" name="直線コネクタ 745">
          <a:extLst>
            <a:ext uri="{FF2B5EF4-FFF2-40B4-BE49-F238E27FC236}">
              <a16:creationId xmlns:a16="http://schemas.microsoft.com/office/drawing/2014/main" id="{74FCB67E-3FE6-40DA-97EB-55381BBC9695}"/>
            </a:ext>
          </a:extLst>
        </xdr:cNvPr>
        <xdr:cNvCxnSpPr/>
      </xdr:nvCxnSpPr>
      <xdr:spPr>
        <a:xfrm>
          <a:off x="21323300" y="181862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129902</xdr:rowOff>
    </xdr:from>
    <xdr:to>
      <xdr:col>107</xdr:col>
      <xdr:colOff>101600</xdr:colOff>
      <xdr:row>106</xdr:row>
      <xdr:rowOff>60052</xdr:rowOff>
    </xdr:to>
    <xdr:sp macro="" textlink="">
      <xdr:nvSpPr>
        <xdr:cNvPr id="747" name="楕円 746">
          <a:extLst>
            <a:ext uri="{FF2B5EF4-FFF2-40B4-BE49-F238E27FC236}">
              <a16:creationId xmlns:a16="http://schemas.microsoft.com/office/drawing/2014/main" id="{D8301951-2175-4378-82D1-58B52062C5C7}"/>
            </a:ext>
          </a:extLst>
        </xdr:cNvPr>
        <xdr:cNvSpPr/>
      </xdr:nvSpPr>
      <xdr:spPr>
        <a:xfrm>
          <a:off x="2038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12519</xdr:rowOff>
    </xdr:to>
    <xdr:cxnSp macro="">
      <xdr:nvCxnSpPr>
        <xdr:cNvPr id="748" name="直線コネクタ 747">
          <a:extLst>
            <a:ext uri="{FF2B5EF4-FFF2-40B4-BE49-F238E27FC236}">
              <a16:creationId xmlns:a16="http://schemas.microsoft.com/office/drawing/2014/main" id="{FCE543CB-AD44-4C82-ADE3-B9B58F68BA99}"/>
            </a:ext>
          </a:extLst>
        </xdr:cNvPr>
        <xdr:cNvCxnSpPr/>
      </xdr:nvCxnSpPr>
      <xdr:spPr>
        <a:xfrm>
          <a:off x="20434300" y="181829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49" name="楕円 748">
          <a:extLst>
            <a:ext uri="{FF2B5EF4-FFF2-40B4-BE49-F238E27FC236}">
              <a16:creationId xmlns:a16="http://schemas.microsoft.com/office/drawing/2014/main" id="{01BB0F54-BF26-4885-A17A-F3646A80E5AA}"/>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9252</xdr:rowOff>
    </xdr:to>
    <xdr:cxnSp macro="">
      <xdr:nvCxnSpPr>
        <xdr:cNvPr id="750" name="直線コネクタ 749">
          <a:extLst>
            <a:ext uri="{FF2B5EF4-FFF2-40B4-BE49-F238E27FC236}">
              <a16:creationId xmlns:a16="http://schemas.microsoft.com/office/drawing/2014/main" id="{A512DBFB-24D1-4CCC-BBC0-A2F51CB7567B}"/>
            </a:ext>
          </a:extLst>
        </xdr:cNvPr>
        <xdr:cNvCxnSpPr/>
      </xdr:nvCxnSpPr>
      <xdr:spPr>
        <a:xfrm>
          <a:off x="19545300" y="181813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118473</xdr:rowOff>
    </xdr:from>
    <xdr:to>
      <xdr:col>98</xdr:col>
      <xdr:colOff>38100</xdr:colOff>
      <xdr:row>106</xdr:row>
      <xdr:rowOff>48623</xdr:rowOff>
    </xdr:to>
    <xdr:sp macro="" textlink="">
      <xdr:nvSpPr>
        <xdr:cNvPr id="751" name="楕円 750">
          <a:extLst>
            <a:ext uri="{FF2B5EF4-FFF2-40B4-BE49-F238E27FC236}">
              <a16:creationId xmlns:a16="http://schemas.microsoft.com/office/drawing/2014/main" id="{D923A202-9F1B-41DE-988D-ADBBC4E8D61C}"/>
            </a:ext>
          </a:extLst>
        </xdr:cNvPr>
        <xdr:cNvSpPr/>
      </xdr:nvSpPr>
      <xdr:spPr>
        <a:xfrm>
          <a:off x="18605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7620</xdr:rowOff>
    </xdr:to>
    <xdr:cxnSp macro="">
      <xdr:nvCxnSpPr>
        <xdr:cNvPr id="752" name="直線コネクタ 751">
          <a:extLst>
            <a:ext uri="{FF2B5EF4-FFF2-40B4-BE49-F238E27FC236}">
              <a16:creationId xmlns:a16="http://schemas.microsoft.com/office/drawing/2014/main" id="{3D84FCF0-49D0-4994-8847-71F7D5F16E38}"/>
            </a:ext>
          </a:extLst>
        </xdr:cNvPr>
        <xdr:cNvCxnSpPr/>
      </xdr:nvCxnSpPr>
      <xdr:spPr>
        <a:xfrm>
          <a:off x="18656300" y="181715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753" name="n_1aveValue【庁舎】&#10;一人当たり面積">
          <a:extLst>
            <a:ext uri="{FF2B5EF4-FFF2-40B4-BE49-F238E27FC236}">
              <a16:creationId xmlns:a16="http://schemas.microsoft.com/office/drawing/2014/main" id="{0613180D-BA86-477F-B0A2-749F6901817F}"/>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754" name="n_2aveValue【庁舎】&#10;一人当たり面積">
          <a:extLst>
            <a:ext uri="{FF2B5EF4-FFF2-40B4-BE49-F238E27FC236}">
              <a16:creationId xmlns:a16="http://schemas.microsoft.com/office/drawing/2014/main" id="{C76A4B1C-1FEF-433D-BF60-09F9D0259957}"/>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55" name="n_3aveValue【庁舎】&#10;一人当たり面積">
          <a:extLst>
            <a:ext uri="{FF2B5EF4-FFF2-40B4-BE49-F238E27FC236}">
              <a16:creationId xmlns:a16="http://schemas.microsoft.com/office/drawing/2014/main" id="{B2A1291D-541C-489E-958C-4F5326332871}"/>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6" name="n_4aveValue【庁舎】&#10;一人当たり面積">
          <a:extLst>
            <a:ext uri="{FF2B5EF4-FFF2-40B4-BE49-F238E27FC236}">
              <a16:creationId xmlns:a16="http://schemas.microsoft.com/office/drawing/2014/main" id="{A396EB79-BA7C-4240-928E-C031462F4BD8}"/>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54446</xdr:rowOff>
    </xdr:from>
    <xdr:ext cx="469744" cy="259045"/>
    <xdr:sp macro="" textlink="">
      <xdr:nvSpPr>
        <xdr:cNvPr id="757" name="n_1mainValue【庁舎】&#10;一人当たり面積">
          <a:extLst>
            <a:ext uri="{FF2B5EF4-FFF2-40B4-BE49-F238E27FC236}">
              <a16:creationId xmlns:a16="http://schemas.microsoft.com/office/drawing/2014/main" id="{71DF7F67-C462-4375-AA60-0EA634791399}"/>
            </a:ext>
          </a:extLst>
        </xdr:cNvPr>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51179</xdr:rowOff>
    </xdr:from>
    <xdr:ext cx="469744" cy="259045"/>
    <xdr:sp macro="" textlink="">
      <xdr:nvSpPr>
        <xdr:cNvPr id="758" name="n_2mainValue【庁舎】&#10;一人当たり面積">
          <a:extLst>
            <a:ext uri="{FF2B5EF4-FFF2-40B4-BE49-F238E27FC236}">
              <a16:creationId xmlns:a16="http://schemas.microsoft.com/office/drawing/2014/main" id="{F285C016-CAB2-45E6-8F6E-2E57BE79AF1B}"/>
            </a:ext>
          </a:extLst>
        </xdr:cNvPr>
        <xdr:cNvSpPr txBox="1"/>
      </xdr:nvSpPr>
      <xdr:spPr>
        <a:xfrm>
          <a:off x="201994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759" name="n_3mainValue【庁舎】&#10;一人当たり面積">
          <a:extLst>
            <a:ext uri="{FF2B5EF4-FFF2-40B4-BE49-F238E27FC236}">
              <a16:creationId xmlns:a16="http://schemas.microsoft.com/office/drawing/2014/main" id="{C76B2522-0E9D-4E24-B2C1-874F0481FECC}"/>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39750</xdr:rowOff>
    </xdr:from>
    <xdr:ext cx="469744" cy="259045"/>
    <xdr:sp macro="" textlink="">
      <xdr:nvSpPr>
        <xdr:cNvPr id="760" name="n_4mainValue【庁舎】&#10;一人当たり面積">
          <a:extLst>
            <a:ext uri="{FF2B5EF4-FFF2-40B4-BE49-F238E27FC236}">
              <a16:creationId xmlns:a16="http://schemas.microsoft.com/office/drawing/2014/main" id="{1E8DE2C9-F22F-40B9-8181-7B1C5AF1F154}"/>
            </a:ext>
          </a:extLst>
        </xdr:cNvPr>
        <xdr:cNvSpPr txBox="1"/>
      </xdr:nvSpPr>
      <xdr:spPr>
        <a:xfrm>
          <a:off x="18421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1ACC8299-29F6-4E9C-8444-F50832BED7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5717AAD2-B024-4558-8D3E-39EE5696E4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D5DADDAE-D71B-4782-ABA0-25C33497B93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令和６年度にかけて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主に町内大手企業からの税収により、類似団体平均を上回る</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ポイント前後で推移していたが、社会保障関連経費等の増加等により、財政力指数は、減少傾向にある。令和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年度国勢調査人口の増に伴い基準財政需要額が増となったことにより指数は減となった。令和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年度については、町民税法人税割や固定資産税が増となったことにより単年度指数で見ると</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ポイント（前年比</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ポイント）となり増加傾向にあるが、令和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年度の単年度指数の落ち込みが大きかったことから指数は、前年同水準で推移していた。しかし、令和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年度は町民税法人税割が大幅に減となったことにより、単年度指数で見ると</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ポイントであり、令和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年度よりも落ち込みが大きく、当分の間は</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ポイント前後で推移すると見込まれる。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今後の見通しとして、町内大手企業における設備投資に伴いごく短期的には町税収入が維持されることが見込まれる状況にはあるが、国際的な原材料価格の上昇や円安の影響等による物価高騰の影響等により財政見通しを立てにくい状況におかれている。　さらに、超高齢・人口減少社会の本格的な到来を迎え、中長期的には一般財源の増加を見込むことは難しい状況にあり厳しい財政運営が続くことが見込まれる。</a:t>
          </a:r>
        </a:p>
        <a:p>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　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これらの課題をふまえ、令和</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年度では、令和元年</a:t>
          </a:r>
          <a:r>
            <a:rPr kumimoji="1" lang="en-US" altLang="ja-JP" sz="7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700">
              <a:solidFill>
                <a:sysClr val="windowText" lastClr="000000"/>
              </a:solidFill>
              <a:latin typeface="ＭＳ Ｐゴシック" panose="020B0600070205080204" pitchFamily="50" charset="-128"/>
              <a:ea typeface="ＭＳ Ｐゴシック" panose="020B0600070205080204" pitchFamily="50" charset="-128"/>
            </a:rPr>
            <a:t>月の消費税率改定に伴い、消費税課税対象となる使用料・手数料への転嫁を行った。今後も引き続きあらゆる財源の確保に努めていく。また、町内立地企業との連携を深めるとともに、子育て支援環境の充実を図るなど、地方創生の取り組みを推進し、地域の活性化と定住人口の増加を図っていく。</a:t>
          </a:r>
        </a:p>
        <a:p>
          <a:endParaRPr kumimoji="1" lang="ja-JP" altLang="en-US" sz="7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138491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735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104019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40</xdr:row>
      <xdr:rowOff>104019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275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69548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87691</xdr:rowOff>
    </xdr:from>
    <xdr:to>
      <xdr:col>23</xdr:col>
      <xdr:colOff>184150</xdr:colOff>
      <xdr:row>41</xdr:row>
      <xdr:rowOff>17841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104218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53219</xdr:rowOff>
    </xdr:from>
    <xdr:to>
      <xdr:col>15</xdr:col>
      <xdr:colOff>133350</xdr:colOff>
      <xdr:row>40</xdr:row>
      <xdr:rowOff>154819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164996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18748</xdr:rowOff>
    </xdr:from>
    <xdr:to>
      <xdr:col>11</xdr:col>
      <xdr:colOff>82550</xdr:colOff>
      <xdr:row>40</xdr:row>
      <xdr:rowOff>120348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法人町民税法人税割の増減等による年度ごとの変動はあるものの、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を上回る高い水準で推移していたところ、令和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年度も普通交付税の追加交付を受けたことで、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を切る水準が続いている。　今後の見通しについては、会計年度任用職員制度に伴う人件費の増加や、宅地開発の影響等に伴う児童数の増により、子育て支援施策等の経費が増加し、硬直化が進むことが見込まれる。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139912</xdr:rowOff>
    </xdr:from>
    <xdr:to>
      <xdr:col>23</xdr:col>
      <xdr:colOff>133350</xdr:colOff>
      <xdr:row>65</xdr:row>
      <xdr:rowOff>32808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1271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64</xdr:row>
      <xdr:rowOff>139912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161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43392</xdr:rowOff>
    </xdr:from>
    <xdr:to>
      <xdr:col>15</xdr:col>
      <xdr:colOff>82550</xdr:colOff>
      <xdr:row>66</xdr:row>
      <xdr:rowOff>146896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16192"/>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98637</xdr:rowOff>
    </xdr:from>
    <xdr:to>
      <xdr:col>11</xdr:col>
      <xdr:colOff>31750</xdr:colOff>
      <xdr:row>66</xdr:row>
      <xdr:rowOff>146896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4143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89112</xdr:rowOff>
    </xdr:from>
    <xdr:to>
      <xdr:col>19</xdr:col>
      <xdr:colOff>184150</xdr:colOff>
      <xdr:row>65</xdr:row>
      <xdr:rowOff>19262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29439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164042</xdr:rowOff>
    </xdr:from>
    <xdr:to>
      <xdr:col>15</xdr:col>
      <xdr:colOff>133350</xdr:colOff>
      <xdr:row>64</xdr:row>
      <xdr:rowOff>94192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人件費については、集中改革プラン（平成</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％）等により、一定の成果を上げている。本町の特徴として、保育所を</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カ所直営で運営しており、民生費の職員給が類似団体平均を上回っていること、税業務等で一部事務組合等により業務の共同化・広域化を図っていることが挙げられる。</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年度は、人件費については、</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給料表改定で基本給があがったものの、育児休業者等の補填で会計年度任用職員の雇用が増えており、職員給は対前年度減となる一方で人件費全体としては増加している。しかし、物件費については、</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の影響により公共施設等の施設管理経費の増加がみられるが、新型コロナウイルスワクチン接種事業費の減により全体としては減となっている。なお、人件費・物件費とも、類似団体平均を下回っている。</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今後の見通しとして、この間の職員数の削減にあたって、臨時職員による代替等により組織を維持してきた中で、会計年度任用職員制度の施行による影響は大きく、</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年度から会計年度任用職員の勤勉手当支給開始に伴う</a:t>
          </a:r>
          <a:r>
            <a:rPr kumimoji="1"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人件費総額の大幅な増加や、引き続き、働き方改革の推進や、事務事業の簡素・合理化、民間活力の活用、デジタル化の推進等、一層の内部改革を実施し、より効率的かつ効果的な町政運営を図っていく。</a:t>
          </a:r>
          <a:endPar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28009</xdr:rowOff>
    </xdr:from>
    <xdr:to>
      <xdr:col>23</xdr:col>
      <xdr:colOff>133350</xdr:colOff>
      <xdr:row>82</xdr:row>
      <xdr:rowOff>40977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86909"/>
          <a:ext cx="838200" cy="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40977</xdr:rowOff>
    </xdr:from>
    <xdr:to>
      <xdr:col>19</xdr:col>
      <xdr:colOff>133350</xdr:colOff>
      <xdr:row>82</xdr:row>
      <xdr:rowOff>41291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99877"/>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11336</xdr:rowOff>
    </xdr:from>
    <xdr:to>
      <xdr:col>15</xdr:col>
      <xdr:colOff>82550</xdr:colOff>
      <xdr:row>82</xdr:row>
      <xdr:rowOff>41291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70236"/>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126129</xdr:rowOff>
    </xdr:from>
    <xdr:to>
      <xdr:col>11</xdr:col>
      <xdr:colOff>31750</xdr:colOff>
      <xdr:row>82</xdr:row>
      <xdr:rowOff>11336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3579"/>
          <a:ext cx="889000" cy="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148659</xdr:rowOff>
    </xdr:from>
    <xdr:to>
      <xdr:col>23</xdr:col>
      <xdr:colOff>184150</xdr:colOff>
      <xdr:row>82</xdr:row>
      <xdr:rowOff>78809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161627</xdr:rowOff>
    </xdr:from>
    <xdr:to>
      <xdr:col>19</xdr:col>
      <xdr:colOff>184150</xdr:colOff>
      <xdr:row>82</xdr:row>
      <xdr:rowOff>91777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4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101954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1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161941</xdr:rowOff>
    </xdr:from>
    <xdr:to>
      <xdr:col>15</xdr:col>
      <xdr:colOff>133350</xdr:colOff>
      <xdr:row>82</xdr:row>
      <xdr:rowOff>92091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102268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1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131986</xdr:rowOff>
    </xdr:from>
    <xdr:to>
      <xdr:col>11</xdr:col>
      <xdr:colOff>82550</xdr:colOff>
      <xdr:row>82</xdr:row>
      <xdr:rowOff>62136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72313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75329</xdr:rowOff>
    </xdr:from>
    <xdr:to>
      <xdr:col>7</xdr:col>
      <xdr:colOff>31750</xdr:colOff>
      <xdr:row>82</xdr:row>
      <xdr:rowOff>5479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近年、役場の組織活性化のために、若手の抜擢を中心に幹部人事を行ったこと及び職員の年齢構成に偏りがあること等の要因で類似団体と比較して指数は高水準を水位している。　また、令和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年度に、採用後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までの若手職員の昇給について国基準に準拠するよう見直しを実施しており、中長期的な視点でラスパイレス指数の改善を図るべく、給与の適正化に努めている。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22982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3099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166509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08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22982</xdr:rowOff>
    </xdr:from>
    <xdr:to>
      <xdr:col>81</xdr:col>
      <xdr:colOff>133350</xdr:colOff>
      <xdr:row>88</xdr:row>
      <xdr:rowOff>22982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114905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1058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318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89</xdr:row>
      <xdr:rowOff>138793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2025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138793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944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81341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944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39509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集中改革プラン（実施期間：平成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）の削減を行い、その水準を維持していることで、類似団体平均を下回っている。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今後も、小規模団体ほど職員削減が業務効率に与える影響が大きいことに留意しつつ、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制度の複雑化、民間活力の活用、デジタル化の推進、住民ニーズの多様化等により、職員の業務量は大幅に増加しているため、行政需要に応じた人員配置が必要である。今後は、適正な人員規模を慎重に見極めながら、効率的な人員配置に取り組んで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53411</xdr:rowOff>
    </xdr:from>
    <xdr:to>
      <xdr:col>81</xdr:col>
      <xdr:colOff>44450</xdr:colOff>
      <xdr:row>59</xdr:row>
      <xdr:rowOff>84244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168961"/>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84244</xdr:rowOff>
    </xdr:from>
    <xdr:to>
      <xdr:col>77</xdr:col>
      <xdr:colOff>44450</xdr:colOff>
      <xdr:row>59</xdr:row>
      <xdr:rowOff>98989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99794"/>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98989</xdr:rowOff>
    </xdr:from>
    <xdr:to>
      <xdr:col>72</xdr:col>
      <xdr:colOff>203200</xdr:colOff>
      <xdr:row>59</xdr:row>
      <xdr:rowOff>103011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2145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94968</xdr:rowOff>
    </xdr:from>
    <xdr:to>
      <xdr:col>68</xdr:col>
      <xdr:colOff>152400</xdr:colOff>
      <xdr:row>59</xdr:row>
      <xdr:rowOff>103011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1051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2611</xdr:rowOff>
    </xdr:from>
    <xdr:to>
      <xdr:col>81</xdr:col>
      <xdr:colOff>95250</xdr:colOff>
      <xdr:row>59</xdr:row>
      <xdr:rowOff>104211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19138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33444</xdr:rowOff>
    </xdr:from>
    <xdr:to>
      <xdr:col>77</xdr:col>
      <xdr:colOff>95250</xdr:colOff>
      <xdr:row>59</xdr:row>
      <xdr:rowOff>135044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145221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1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48189</xdr:rowOff>
    </xdr:from>
    <xdr:to>
      <xdr:col>73</xdr:col>
      <xdr:colOff>44450</xdr:colOff>
      <xdr:row>59</xdr:row>
      <xdr:rowOff>149789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159966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52211</xdr:rowOff>
    </xdr:from>
    <xdr:to>
      <xdr:col>68</xdr:col>
      <xdr:colOff>203200</xdr:colOff>
      <xdr:row>59</xdr:row>
      <xdr:rowOff>153811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163988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44168</xdr:rowOff>
    </xdr:from>
    <xdr:to>
      <xdr:col>64</xdr:col>
      <xdr:colOff>152400</xdr:colOff>
      <xdr:row>59</xdr:row>
      <xdr:rowOff>145768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155945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近年は、類似団体を下回る比率で推移している。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年度から、公共下水道事業の整備財源として、都市計画税の課税を開始したことにより、公債費への充当財源が増加となり、減少傾向となっている。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公債費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8043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8804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804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年度から、公共下水道事業の整備財源として、都市計画税の課税を開始したことにより減少傾向となっている。令和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年度においては、将来負担額は増加したものの、基金への積立を行ったこと等により、充当可能財源等も増加し、令和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年度に引き続き将来負担比率が算出されない状況が継続している。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また、将来の返済に備え、減債基金への積み立てを行うことにより、将来負担の軽減に努め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168245</xdr:rowOff>
    </xdr:from>
    <xdr:to>
      <xdr:col>68</xdr:col>
      <xdr:colOff>152400</xdr:colOff>
      <xdr:row>14</xdr:row>
      <xdr:rowOff>24372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397095"/>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95569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22937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117445</xdr:rowOff>
    </xdr:from>
    <xdr:to>
      <xdr:col>68</xdr:col>
      <xdr:colOff>203200</xdr:colOff>
      <xdr:row>14</xdr:row>
      <xdr:rowOff>47595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57772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11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145022</xdr:rowOff>
    </xdr:from>
    <xdr:to>
      <xdr:col>64</xdr:col>
      <xdr:colOff>152400</xdr:colOff>
      <xdr:row>14</xdr:row>
      <xdr:rowOff>75172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85349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1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比率ともに類似団体平均を上回る水準で推移している。この要因としては、公債費・補助費等・普通建設事業費など人件費以外の費目が他団体との比較で低い水準にあることの影響により、人件費の比率が相対的に高い比率となっていることが挙げられ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年度については、臨時職員及び嘱託職員が会計年度任用職員へ移行し、その報酬・給与が人件費となったことにより、比率において大幅な増となった。令和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年度と比較して、比率は減となったものの、人口</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人当たりの額は類似団体平均との差が大きくなった。これは、前年度まで不在であった副町長、教育長の就任や、時間外勤務手当の増によるものである。令和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年度については、職員構成の新陳代謝等の影響により人件費の増加が抑制されたことにより前年度同水準で水位している。令和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年度は人件費としては増加しているものの、他の経費において増加しているため、比率は減となっている。</a:t>
          </a:r>
          <a:endPar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人件費については、集中改革プラン（平成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％）等により、総人件費の大幅な削減など一定の成果を上げた。また、この間の給与適正化の取組みとして、平成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年度から採用直後の昇給短縮措置を廃止、また職員給与カット（管理職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％、一般職員</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％）、地域手当の引き下げ（平成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％）や、日直手当の廃止、平成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年度から特別職の給与カット（町長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％、副町長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％、教育長</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％）の実施、平成</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年度から時間外勤務の抑制を図り、令和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年度も時間外手当の削減に努めた。令和</a:t>
          </a:r>
          <a:r>
            <a:rPr kumimoji="1" lang="en-US" altLang="ja-JP"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6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給食調理や清掃業務において民間委託し、さらなる行財政改革を推進していくが、新たに会計年度任用職員の勤勉手当支給開始により、更なる増加が見込まれることから、今後もより一層の適正化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40</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40</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820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106680</xdr:rowOff>
    </xdr:from>
    <xdr:to>
      <xdr:col>11</xdr:col>
      <xdr:colOff>60325</xdr:colOff>
      <xdr:row>41</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令和元年度以前は、人口</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人当たりの額の比較では類似団体平均を約</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割下回っているのに対し、比率は類似団体平均をやや上回る水準で推移していた。令和元年度においては、</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OS</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の切替等に伴うサーバーや各業務システム、職員用パソコン等の更新により保守料やリース料等、電算関連経費が大幅増となっていたが、令和</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年度については、比率では類似団体平均を下回る水準となった。この要因は、臨時職員及び嘱託職員が会計年度任用職員へ移行し、その報酬・給与が人件費となったことである。</a:t>
          </a:r>
          <a:r>
            <a:rPr kumimoji="1" lang="ja-JP" altLang="en-US"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年度以降はほぼ同水準で水位している。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ごみ処理、要介護認定、障害程度区分認定業務のほか、税の収納・課税業務を一部事務組合等で行なっていることから、他団体との比較では、委託料などの物件費だけでなく、人件費・補助費等を合わせた額での比較が必要になる。</a:t>
          </a:r>
          <a:endPar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年度以降、庁舎電力の入札による調達の実施や、電算システム関連経費、印刷経費の見直しなどを実施しているが、今後も、引き続き、内部管理経費の効率化、適正化に努めていく。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108712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99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108712</xdr:rowOff>
    </xdr:from>
    <xdr:to>
      <xdr:col>78</xdr:col>
      <xdr:colOff>69850</xdr:colOff>
      <xdr:row>14</xdr:row>
      <xdr:rowOff>163576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090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17</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216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57912</xdr:rowOff>
    </xdr:from>
    <xdr:to>
      <xdr:col>78</xdr:col>
      <xdr:colOff>120650</xdr:colOff>
      <xdr:row>14</xdr:row>
      <xdr:rowOff>159512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169689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2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年度以降減少傾向にあるが、これは、令和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年度については、保育所の臨時職員及び嘱託職員が会計年度任用職員へ移行し、その報酬・給与が人件費となったこと、子育て支援医療費や福祉医療などが減となったことにより比率が減少した。令和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年度については、自立支援給付費が増となったものの、経常一般財源の大幅な増により比率が減少した。令和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年度については、自立支援給付費や保育所運営委託料の増に伴い比率が増加した。令和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年度は住民税非課税世帯等に対する給付金事業や前年度に引き続き自立支援給付費の増により、比率が増加している。</a:t>
          </a:r>
          <a:endPar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類似団体平均との比較では、保育所３ヶ所を直営で運営していることや、同一保健福祉圏域（乙訓圏域）内の市町で概ね同水準のサービスを実施していることにより、比率及び人口</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人当たりの額ともに依然として上回っている。</a:t>
          </a:r>
          <a:endPar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児童数の増加傾向が続く中で、令和元年度に民間保育所が開所したこと、さらに、令和</a:t>
          </a:r>
          <a:r>
            <a:rPr kumimoji="1" lang="en-US" altLang="ja-JP"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幼児教育・保育無償化の平年度化が加わったことで、当面、児童福祉分野での扶助費の増加が見込まれるが、定住人口の増加という観点から重点的に取り組みを進めているところであるため、扶助費以外の経費も含めた中で、全体として効率的かつ効果的な町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84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568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61</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527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比率は、類似団体とほぼ同水準で推移している。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維持補修費については、ここ数年、緊急的なものを除き支出を抑制しているが、引き続き、公共施設の適切な現状把握を行いつつ、計画的な維持管理を行なっていく。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繰出金については、令和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地方公営企業法を適用し、公営企業へ移行したことから補助費として繰出していることから、比率・額とも低い水準となっている。しかし、高齢化の進展等により、介護保険事業や後期高齢者医療保険事業への繰出金が増加傾向にあるため、引き続き適正化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4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44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85090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負担金の項目での比率は類似団体平均を大きく上回っている。この要因としては、税の収納・課税業務を、府・府内市町村で構成する京都地方税機構で行なっているほか、消防、ごみ処理、要介護認定、障害程度区分認定等業務を近隣二市との一部事務組合で共同化していることが挙げられる。一方で、近隣二市との一部事務組合の財政負担の面では、人件費の基準が市と同水準であることや事務費の均等割など、市に比べて財政規模が小さいため負担が重い。　</a:t>
          </a:r>
          <a:endPar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一部事務組合負担金以外の項目では、令和</a:t>
          </a:r>
          <a:r>
            <a:rPr kumimoji="1" lang="en-US" altLang="ja-JP"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地方公営企業法を適用し、公営企業へ移行したことから、補助費が増となっている。今後も厳しい財政状況の見通しのため、行財政改革等により適正化を努めていくとともに、事務費補助から事業費補助への転換等、補助金のあり方を検討し、適切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36</xdr:row>
      <xdr:rowOff>130266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54272"/>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53522</xdr:rowOff>
    </xdr:from>
    <xdr:to>
      <xdr:col>78</xdr:col>
      <xdr:colOff>69850</xdr:colOff>
      <xdr:row>35</xdr:row>
      <xdr:rowOff>112304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5427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112304</xdr:rowOff>
    </xdr:from>
    <xdr:to>
      <xdr:col>73</xdr:col>
      <xdr:colOff>180975</xdr:colOff>
      <xdr:row>35</xdr:row>
      <xdr:rowOff>164556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3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164556</xdr:rowOff>
    </xdr:from>
    <xdr:to>
      <xdr:col>69</xdr:col>
      <xdr:colOff>92075</xdr:colOff>
      <xdr:row>35</xdr:row>
      <xdr:rowOff>164556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65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79466</xdr:rowOff>
    </xdr:from>
    <xdr:to>
      <xdr:col>82</xdr:col>
      <xdr:colOff>158750</xdr:colOff>
      <xdr:row>37</xdr:row>
      <xdr:rowOff>9616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51543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61504</xdr:rowOff>
    </xdr:from>
    <xdr:to>
      <xdr:col>74</xdr:col>
      <xdr:colOff>31750</xdr:colOff>
      <xdr:row>35</xdr:row>
      <xdr:rowOff>163104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113756</xdr:rowOff>
    </xdr:from>
    <xdr:to>
      <xdr:col>69</xdr:col>
      <xdr:colOff>142875</xdr:colOff>
      <xdr:row>36</xdr:row>
      <xdr:rowOff>43906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54083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人当たりの額の比較で類似団体平均を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割下回っており、比率についても類似団体平均や全国平均を下回る水準で推移している。この要因としては、財政状況が厳しい中で都市基盤整備等を先送りしてきたこと等が挙げられる。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先送りされてきた都市基盤整備、防災対策や公共施設の老朽化対策を推進しており、また、今後の大規模事業の進捗により、今後は、公債費の比率及び額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526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93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140715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全体の経常収支比率の類似団体との比較では、硬直化した高い水準で推移していることに加え、公債費の比率や人口一人当たりの額は、類似団体平均を下回る水準・額となっていることから、公債費以外の項目の比率は相対的に高くなる傾向にある。そうした中で、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年度の各費目の比率の類似団体平均との比較では、人件費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の順で上回っている。人件費、扶助費の順は令和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年度以前と同様の傾向となっている。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いずれにして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943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79</xdr:row>
      <xdr:rowOff>129287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44068"/>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65278</xdr:rowOff>
    </xdr:from>
    <xdr:to>
      <xdr:col>69</xdr:col>
      <xdr:colOff>92075</xdr:colOff>
      <xdr:row>79</xdr:row>
      <xdr:rowOff>129287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78487</xdr:rowOff>
    </xdr:from>
    <xdr:to>
      <xdr:col>69</xdr:col>
      <xdr:colOff>142875</xdr:colOff>
      <xdr:row>80</xdr:row>
      <xdr:rowOff>8637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131610</xdr:rowOff>
    </xdr:from>
    <xdr:to>
      <xdr:col>29</xdr:col>
      <xdr:colOff>127000</xdr:colOff>
      <xdr:row>16</xdr:row>
      <xdr:rowOff>159677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2435"/>
          <a:ext cx="647700" cy="2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116387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128156</xdr:rowOff>
    </xdr:from>
    <xdr:to>
      <xdr:col>26</xdr:col>
      <xdr:colOff>50800</xdr:colOff>
      <xdr:row>16</xdr:row>
      <xdr:rowOff>159677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18981"/>
          <a:ext cx="698500" cy="3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128156</xdr:rowOff>
    </xdr:from>
    <xdr:to>
      <xdr:col>22</xdr:col>
      <xdr:colOff>114300</xdr:colOff>
      <xdr:row>16</xdr:row>
      <xdr:rowOff>158610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8981"/>
          <a:ext cx="698500" cy="30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158610</xdr:rowOff>
    </xdr:from>
    <xdr:to>
      <xdr:col>18</xdr:col>
      <xdr:colOff>177800</xdr:colOff>
      <xdr:row>18</xdr:row>
      <xdr:rowOff>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9435"/>
          <a:ext cx="698500" cy="18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80810</xdr:rowOff>
    </xdr:from>
    <xdr:to>
      <xdr:col>29</xdr:col>
      <xdr:colOff>177800</xdr:colOff>
      <xdr:row>17</xdr:row>
      <xdr:rowOff>10960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108877</xdr:rowOff>
    </xdr:from>
    <xdr:to>
      <xdr:col>26</xdr:col>
      <xdr:colOff>101600</xdr:colOff>
      <xdr:row>17</xdr:row>
      <xdr:rowOff>39027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77356</xdr:rowOff>
    </xdr:from>
    <xdr:to>
      <xdr:col>22</xdr:col>
      <xdr:colOff>165100</xdr:colOff>
      <xdr:row>17</xdr:row>
      <xdr:rowOff>7506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17683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107810</xdr:rowOff>
    </xdr:from>
    <xdr:to>
      <xdr:col>19</xdr:col>
      <xdr:colOff>38100</xdr:colOff>
      <xdr:row>17</xdr:row>
      <xdr:rowOff>37960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48137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121488</xdr:rowOff>
    </xdr:from>
    <xdr:to>
      <xdr:col>15</xdr:col>
      <xdr:colOff>101600</xdr:colOff>
      <xdr:row>18</xdr:row>
      <xdr:rowOff>51638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36415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156992</xdr:rowOff>
    </xdr:from>
    <xdr:to>
      <xdr:col>29</xdr:col>
      <xdr:colOff>127000</xdr:colOff>
      <xdr:row>37</xdr:row>
      <xdr:rowOff>145197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10242"/>
          <a:ext cx="647700" cy="159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145197</xdr:rowOff>
    </xdr:from>
    <xdr:to>
      <xdr:col>26</xdr:col>
      <xdr:colOff>50800</xdr:colOff>
      <xdr:row>37</xdr:row>
      <xdr:rowOff>152123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69897"/>
          <a:ext cx="698500" cy="6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152123</xdr:rowOff>
    </xdr:from>
    <xdr:to>
      <xdr:col>22</xdr:col>
      <xdr:colOff>114300</xdr:colOff>
      <xdr:row>37</xdr:row>
      <xdr:rowOff>156078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76823"/>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135206</xdr:rowOff>
    </xdr:from>
    <xdr:to>
      <xdr:col>18</xdr:col>
      <xdr:colOff>177800</xdr:colOff>
      <xdr:row>37</xdr:row>
      <xdr:rowOff>156078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59906"/>
          <a:ext cx="698500" cy="20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106192</xdr:rowOff>
    </xdr:from>
    <xdr:to>
      <xdr:col>29</xdr:col>
      <xdr:colOff>177800</xdr:colOff>
      <xdr:row>37</xdr:row>
      <xdr:rowOff>36342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5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78269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3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94397</xdr:rowOff>
    </xdr:from>
    <xdr:to>
      <xdr:col>26</xdr:col>
      <xdr:colOff>101600</xdr:colOff>
      <xdr:row>37</xdr:row>
      <xdr:rowOff>195997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1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180774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101323</xdr:rowOff>
    </xdr:from>
    <xdr:to>
      <xdr:col>22</xdr:col>
      <xdr:colOff>165100</xdr:colOff>
      <xdr:row>37</xdr:row>
      <xdr:rowOff>202923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26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187700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105278</xdr:rowOff>
    </xdr:from>
    <xdr:to>
      <xdr:col>19</xdr:col>
      <xdr:colOff>38100</xdr:colOff>
      <xdr:row>37</xdr:row>
      <xdr:rowOff>206878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191655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84406</xdr:rowOff>
    </xdr:from>
    <xdr:to>
      <xdr:col>15</xdr:col>
      <xdr:colOff>101600</xdr:colOff>
      <xdr:row>37</xdr:row>
      <xdr:rowOff>186006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170783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9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163642</xdr:rowOff>
    </xdr:from>
    <xdr:to>
      <xdr:col>24</xdr:col>
      <xdr:colOff>63500</xdr:colOff>
      <xdr:row>35</xdr:row>
      <xdr:rowOff>168824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64392"/>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139182</xdr:rowOff>
    </xdr:from>
    <xdr:to>
      <xdr:col>19</xdr:col>
      <xdr:colOff>177800</xdr:colOff>
      <xdr:row>35</xdr:row>
      <xdr:rowOff>168824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39932"/>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139182</xdr:rowOff>
    </xdr:from>
    <xdr:to>
      <xdr:col>15</xdr:col>
      <xdr:colOff>50800</xdr:colOff>
      <xdr:row>36</xdr:row>
      <xdr:rowOff>7645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39932"/>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7645</xdr:rowOff>
    </xdr:from>
    <xdr:to>
      <xdr:col>10</xdr:col>
      <xdr:colOff>114300</xdr:colOff>
      <xdr:row>37</xdr:row>
      <xdr:rowOff>120269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79845"/>
          <a:ext cx="889000" cy="2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112842</xdr:rowOff>
    </xdr:from>
    <xdr:to>
      <xdr:col>24</xdr:col>
      <xdr:colOff>114300</xdr:colOff>
      <xdr:row>36</xdr:row>
      <xdr:rowOff>42992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91269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9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118024</xdr:rowOff>
    </xdr:from>
    <xdr:to>
      <xdr:col>20</xdr:col>
      <xdr:colOff>38100</xdr:colOff>
      <xdr:row>36</xdr:row>
      <xdr:rowOff>48174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39301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1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88382</xdr:rowOff>
    </xdr:from>
    <xdr:to>
      <xdr:col>15</xdr:col>
      <xdr:colOff>101600</xdr:colOff>
      <xdr:row>36</xdr:row>
      <xdr:rowOff>18532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35059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128295</xdr:rowOff>
    </xdr:from>
    <xdr:to>
      <xdr:col>10</xdr:col>
      <xdr:colOff>165100</xdr:colOff>
      <xdr:row>36</xdr:row>
      <xdr:rowOff>58445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69469</xdr:rowOff>
    </xdr:from>
    <xdr:to>
      <xdr:col>6</xdr:col>
      <xdr:colOff>38100</xdr:colOff>
      <xdr:row>37</xdr:row>
      <xdr:rowOff>171069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162196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82569</xdr:rowOff>
    </xdr:from>
    <xdr:to>
      <xdr:col>24</xdr:col>
      <xdr:colOff>63500</xdr:colOff>
      <xdr:row>58</xdr:row>
      <xdr:rowOff>118888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26669"/>
          <a:ext cx="838200" cy="3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82569</xdr:rowOff>
    </xdr:from>
    <xdr:to>
      <xdr:col>19</xdr:col>
      <xdr:colOff>177800</xdr:colOff>
      <xdr:row>58</xdr:row>
      <xdr:rowOff>91539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26669"/>
          <a:ext cx="8890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91539</xdr:rowOff>
    </xdr:from>
    <xdr:to>
      <xdr:col>15</xdr:col>
      <xdr:colOff>50800</xdr:colOff>
      <xdr:row>58</xdr:row>
      <xdr:rowOff>124155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35639"/>
          <a:ext cx="8890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52384</xdr:rowOff>
    </xdr:from>
    <xdr:to>
      <xdr:col>10</xdr:col>
      <xdr:colOff>114300</xdr:colOff>
      <xdr:row>58</xdr:row>
      <xdr:rowOff>124155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96484"/>
          <a:ext cx="889000" cy="7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68088</xdr:rowOff>
    </xdr:from>
    <xdr:to>
      <xdr:col>24</xdr:col>
      <xdr:colOff>114300</xdr:colOff>
      <xdr:row>58</xdr:row>
      <xdr:rowOff>169688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154465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2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31769</xdr:rowOff>
    </xdr:from>
    <xdr:to>
      <xdr:col>20</xdr:col>
      <xdr:colOff>38100</xdr:colOff>
      <xdr:row>58</xdr:row>
      <xdr:rowOff>133369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124496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40739</xdr:rowOff>
    </xdr:from>
    <xdr:to>
      <xdr:col>15</xdr:col>
      <xdr:colOff>101600</xdr:colOff>
      <xdr:row>58</xdr:row>
      <xdr:rowOff>142339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133466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73355</xdr:rowOff>
    </xdr:from>
    <xdr:to>
      <xdr:col>10</xdr:col>
      <xdr:colOff>165100</xdr:colOff>
      <xdr:row>59</xdr:row>
      <xdr:rowOff>3505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1584</xdr:rowOff>
    </xdr:from>
    <xdr:to>
      <xdr:col>6</xdr:col>
      <xdr:colOff>38100</xdr:colOff>
      <xdr:row>58</xdr:row>
      <xdr:rowOff>103184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44534</xdr:rowOff>
    </xdr:from>
    <xdr:to>
      <xdr:col>24</xdr:col>
      <xdr:colOff>63500</xdr:colOff>
      <xdr:row>78</xdr:row>
      <xdr:rowOff>54135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763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54135</xdr:rowOff>
    </xdr:from>
    <xdr:to>
      <xdr:col>19</xdr:col>
      <xdr:colOff>177800</xdr:colOff>
      <xdr:row>78</xdr:row>
      <xdr:rowOff>62731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7235"/>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62731</xdr:rowOff>
    </xdr:from>
    <xdr:to>
      <xdr:col>15</xdr:col>
      <xdr:colOff>50800</xdr:colOff>
      <xdr:row>78</xdr:row>
      <xdr:rowOff>64627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5831"/>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64627</xdr:rowOff>
    </xdr:from>
    <xdr:to>
      <xdr:col>10</xdr:col>
      <xdr:colOff>114300</xdr:colOff>
      <xdr:row>78</xdr:row>
      <xdr:rowOff>82367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772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165184</xdr:rowOff>
    </xdr:from>
    <xdr:to>
      <xdr:col>24</xdr:col>
      <xdr:colOff>114300</xdr:colOff>
      <xdr:row>78</xdr:row>
      <xdr:rowOff>95334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80111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3335</xdr:rowOff>
    </xdr:from>
    <xdr:to>
      <xdr:col>20</xdr:col>
      <xdr:colOff>38100</xdr:colOff>
      <xdr:row>78</xdr:row>
      <xdr:rowOff>104935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96062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11931</xdr:rowOff>
    </xdr:from>
    <xdr:to>
      <xdr:col>15</xdr:col>
      <xdr:colOff>101600</xdr:colOff>
      <xdr:row>78</xdr:row>
      <xdr:rowOff>113531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104658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13827</xdr:rowOff>
    </xdr:from>
    <xdr:to>
      <xdr:col>10</xdr:col>
      <xdr:colOff>165100</xdr:colOff>
      <xdr:row>78</xdr:row>
      <xdr:rowOff>115427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106554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31567</xdr:rowOff>
    </xdr:from>
    <xdr:to>
      <xdr:col>6</xdr:col>
      <xdr:colOff>38100</xdr:colOff>
      <xdr:row>78</xdr:row>
      <xdr:rowOff>133167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124294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59767</xdr:rowOff>
    </xdr:from>
    <xdr:to>
      <xdr:col>24</xdr:col>
      <xdr:colOff>63500</xdr:colOff>
      <xdr:row>95</xdr:row>
      <xdr:rowOff>125820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47517"/>
          <a:ext cx="8382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169745</xdr:rowOff>
    </xdr:from>
    <xdr:to>
      <xdr:col>19</xdr:col>
      <xdr:colOff>177800</xdr:colOff>
      <xdr:row>95</xdr:row>
      <xdr:rowOff>125820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86045"/>
          <a:ext cx="889000" cy="12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169745</xdr:rowOff>
    </xdr:from>
    <xdr:to>
      <xdr:col>15</xdr:col>
      <xdr:colOff>50800</xdr:colOff>
      <xdr:row>96</xdr:row>
      <xdr:rowOff>112779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86045"/>
          <a:ext cx="889000" cy="2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87655</xdr:rowOff>
    </xdr:from>
    <xdr:to>
      <xdr:col>10</xdr:col>
      <xdr:colOff>114300</xdr:colOff>
      <xdr:row>96</xdr:row>
      <xdr:rowOff>112779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54685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8967</xdr:rowOff>
    </xdr:from>
    <xdr:to>
      <xdr:col>24</xdr:col>
      <xdr:colOff>114300</xdr:colOff>
      <xdr:row>95</xdr:row>
      <xdr:rowOff>110567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31844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75020</xdr:rowOff>
    </xdr:from>
    <xdr:to>
      <xdr:col>20</xdr:col>
      <xdr:colOff>38100</xdr:colOff>
      <xdr:row>96</xdr:row>
      <xdr:rowOff>5170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21697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118945</xdr:rowOff>
    </xdr:from>
    <xdr:to>
      <xdr:col>15</xdr:col>
      <xdr:colOff>101600</xdr:colOff>
      <xdr:row>95</xdr:row>
      <xdr:rowOff>49095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65622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1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61979</xdr:rowOff>
    </xdr:from>
    <xdr:to>
      <xdr:col>10</xdr:col>
      <xdr:colOff>165100</xdr:colOff>
      <xdr:row>96</xdr:row>
      <xdr:rowOff>163579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9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36855</xdr:rowOff>
    </xdr:from>
    <xdr:to>
      <xdr:col>6</xdr:col>
      <xdr:colOff>38100</xdr:colOff>
      <xdr:row>96</xdr:row>
      <xdr:rowOff>138455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154982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48676</xdr:rowOff>
    </xdr:from>
    <xdr:to>
      <xdr:col>55</xdr:col>
      <xdr:colOff>0</xdr:colOff>
      <xdr:row>37</xdr:row>
      <xdr:rowOff>93235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392326"/>
          <a:ext cx="838200" cy="4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91498</xdr:rowOff>
    </xdr:from>
    <xdr:to>
      <xdr:col>50</xdr:col>
      <xdr:colOff>114300</xdr:colOff>
      <xdr:row>37</xdr:row>
      <xdr:rowOff>93235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3514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142055</xdr:rowOff>
    </xdr:from>
    <xdr:to>
      <xdr:col>45</xdr:col>
      <xdr:colOff>177800</xdr:colOff>
      <xdr:row>37</xdr:row>
      <xdr:rowOff>91498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71355"/>
          <a:ext cx="889000" cy="4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142055</xdr:rowOff>
    </xdr:from>
    <xdr:to>
      <xdr:col>41</xdr:col>
      <xdr:colOff>50800</xdr:colOff>
      <xdr:row>37</xdr:row>
      <xdr:rowOff>122743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71355"/>
          <a:ext cx="889000" cy="49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169326</xdr:rowOff>
    </xdr:from>
    <xdr:to>
      <xdr:col>55</xdr:col>
      <xdr:colOff>50800</xdr:colOff>
      <xdr:row>37</xdr:row>
      <xdr:rowOff>99476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84253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42435</xdr:rowOff>
    </xdr:from>
    <xdr:to>
      <xdr:col>50</xdr:col>
      <xdr:colOff>165100</xdr:colOff>
      <xdr:row>37</xdr:row>
      <xdr:rowOff>144035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135162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40698</xdr:rowOff>
    </xdr:from>
    <xdr:to>
      <xdr:col>46</xdr:col>
      <xdr:colOff>38100</xdr:colOff>
      <xdr:row>37</xdr:row>
      <xdr:rowOff>142298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133425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91255</xdr:rowOff>
    </xdr:from>
    <xdr:to>
      <xdr:col>41</xdr:col>
      <xdr:colOff>101600</xdr:colOff>
      <xdr:row>35</xdr:row>
      <xdr:rowOff>21405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12532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71943</xdr:rowOff>
    </xdr:from>
    <xdr:to>
      <xdr:col>36</xdr:col>
      <xdr:colOff>165100</xdr:colOff>
      <xdr:row>38</xdr:row>
      <xdr:rowOff>2093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164669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148440</xdr:rowOff>
    </xdr:from>
    <xdr:to>
      <xdr:col>55</xdr:col>
      <xdr:colOff>0</xdr:colOff>
      <xdr:row>57</xdr:row>
      <xdr:rowOff>21773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49640"/>
          <a:ext cx="8382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21773</xdr:rowOff>
    </xdr:from>
    <xdr:to>
      <xdr:col>50</xdr:col>
      <xdr:colOff>114300</xdr:colOff>
      <xdr:row>57</xdr:row>
      <xdr:rowOff>133131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94423"/>
          <a:ext cx="889000" cy="1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133131</xdr:rowOff>
    </xdr:from>
    <xdr:to>
      <xdr:col>45</xdr:col>
      <xdr:colOff>177800</xdr:colOff>
      <xdr:row>57</xdr:row>
      <xdr:rowOff>143800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05781"/>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143800</xdr:rowOff>
    </xdr:from>
    <xdr:to>
      <xdr:col>41</xdr:col>
      <xdr:colOff>50800</xdr:colOff>
      <xdr:row>57</xdr:row>
      <xdr:rowOff>166629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916450"/>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97640</xdr:rowOff>
    </xdr:from>
    <xdr:to>
      <xdr:col>55</xdr:col>
      <xdr:colOff>50800</xdr:colOff>
      <xdr:row>57</xdr:row>
      <xdr:rowOff>27790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9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76067</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7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142423</xdr:rowOff>
    </xdr:from>
    <xdr:to>
      <xdr:col>50</xdr:col>
      <xdr:colOff>165100</xdr:colOff>
      <xdr:row>57</xdr:row>
      <xdr:rowOff>72573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63700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82331</xdr:rowOff>
    </xdr:from>
    <xdr:to>
      <xdr:col>46</xdr:col>
      <xdr:colOff>38100</xdr:colOff>
      <xdr:row>58</xdr:row>
      <xdr:rowOff>12481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93000</xdr:rowOff>
    </xdr:from>
    <xdr:to>
      <xdr:col>41</xdr:col>
      <xdr:colOff>101600</xdr:colOff>
      <xdr:row>58</xdr:row>
      <xdr:rowOff>23150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115829</xdr:rowOff>
    </xdr:from>
    <xdr:to>
      <xdr:col>36</xdr:col>
      <xdr:colOff>165100</xdr:colOff>
      <xdr:row>58</xdr:row>
      <xdr:rowOff>45979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37106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8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82759</xdr:rowOff>
    </xdr:from>
    <xdr:to>
      <xdr:col>55</xdr:col>
      <xdr:colOff>0</xdr:colOff>
      <xdr:row>78</xdr:row>
      <xdr:rowOff>18047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41509"/>
          <a:ext cx="838200" cy="4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82759</xdr:rowOff>
    </xdr:from>
    <xdr:to>
      <xdr:col>50</xdr:col>
      <xdr:colOff>114300</xdr:colOff>
      <xdr:row>78</xdr:row>
      <xdr:rowOff>155417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41509"/>
          <a:ext cx="889000" cy="5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9589</xdr:rowOff>
    </xdr:from>
    <xdr:to>
      <xdr:col>45</xdr:col>
      <xdr:colOff>177800</xdr:colOff>
      <xdr:row>78</xdr:row>
      <xdr:rowOff>155417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2689"/>
          <a:ext cx="889000" cy="1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9589</xdr:rowOff>
    </xdr:from>
    <xdr:to>
      <xdr:col>41</xdr:col>
      <xdr:colOff>50800</xdr:colOff>
      <xdr:row>78</xdr:row>
      <xdr:rowOff>134062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82689"/>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138697</xdr:rowOff>
    </xdr:from>
    <xdr:to>
      <xdr:col>55</xdr:col>
      <xdr:colOff>50800</xdr:colOff>
      <xdr:row>78</xdr:row>
      <xdr:rowOff>68847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117124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31959</xdr:rowOff>
    </xdr:from>
    <xdr:to>
      <xdr:col>50</xdr:col>
      <xdr:colOff>165100</xdr:colOff>
      <xdr:row>75</xdr:row>
      <xdr:rowOff>133559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150086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104617</xdr:rowOff>
    </xdr:from>
    <xdr:to>
      <xdr:col>46</xdr:col>
      <xdr:colOff>38100</xdr:colOff>
      <xdr:row>79</xdr:row>
      <xdr:rowOff>34767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25894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130239</xdr:rowOff>
    </xdr:from>
    <xdr:to>
      <xdr:col>41</xdr:col>
      <xdr:colOff>101600</xdr:colOff>
      <xdr:row>78</xdr:row>
      <xdr:rowOff>60389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51516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83262</xdr:rowOff>
    </xdr:from>
    <xdr:to>
      <xdr:col>36</xdr:col>
      <xdr:colOff>165100</xdr:colOff>
      <xdr:row>79</xdr:row>
      <xdr:rowOff>13412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4539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149171</xdr:rowOff>
    </xdr:from>
    <xdr:to>
      <xdr:col>55</xdr:col>
      <xdr:colOff>0</xdr:colOff>
      <xdr:row>98</xdr:row>
      <xdr:rowOff>124296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08371"/>
          <a:ext cx="838200" cy="3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136010</xdr:rowOff>
    </xdr:from>
    <xdr:to>
      <xdr:col>50</xdr:col>
      <xdr:colOff>114300</xdr:colOff>
      <xdr:row>98</xdr:row>
      <xdr:rowOff>124296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66660"/>
          <a:ext cx="889000" cy="15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136010</xdr:rowOff>
    </xdr:from>
    <xdr:to>
      <xdr:col>45</xdr:col>
      <xdr:colOff>177800</xdr:colOff>
      <xdr:row>98</xdr:row>
      <xdr:rowOff>102274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66660"/>
          <a:ext cx="889000" cy="1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86697</xdr:rowOff>
    </xdr:from>
    <xdr:to>
      <xdr:col>41</xdr:col>
      <xdr:colOff>50800</xdr:colOff>
      <xdr:row>98</xdr:row>
      <xdr:rowOff>102274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88797"/>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98371</xdr:rowOff>
    </xdr:from>
    <xdr:to>
      <xdr:col>55</xdr:col>
      <xdr:colOff>50800</xdr:colOff>
      <xdr:row>97</xdr:row>
      <xdr:rowOff>28521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76798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3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73496</xdr:rowOff>
    </xdr:from>
    <xdr:to>
      <xdr:col>50</xdr:col>
      <xdr:colOff>165100</xdr:colOff>
      <xdr:row>99</xdr:row>
      <xdr:rowOff>3646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166223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85210</xdr:rowOff>
    </xdr:from>
    <xdr:to>
      <xdr:col>46</xdr:col>
      <xdr:colOff>38100</xdr:colOff>
      <xdr:row>98</xdr:row>
      <xdr:rowOff>15360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51474</xdr:rowOff>
    </xdr:from>
    <xdr:to>
      <xdr:col>41</xdr:col>
      <xdr:colOff>101600</xdr:colOff>
      <xdr:row>98</xdr:row>
      <xdr:rowOff>153074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144201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35897</xdr:rowOff>
    </xdr:from>
    <xdr:to>
      <xdr:col>36</xdr:col>
      <xdr:colOff>165100</xdr:colOff>
      <xdr:row>98</xdr:row>
      <xdr:rowOff>137497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128624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98334</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4884"/>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96930</xdr:rowOff>
    </xdr:from>
    <xdr:to>
      <xdr:col>76</xdr:col>
      <xdr:colOff>114300</xdr:colOff>
      <xdr:row>39</xdr:row>
      <xdr:rowOff>98334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348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90540</xdr:rowOff>
    </xdr:from>
    <xdr:to>
      <xdr:col>71</xdr:col>
      <xdr:colOff>177800</xdr:colOff>
      <xdr:row>39</xdr:row>
      <xdr:rowOff>96930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7090"/>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47534</xdr:rowOff>
    </xdr:from>
    <xdr:to>
      <xdr:col>76</xdr:col>
      <xdr:colOff>165100</xdr:colOff>
      <xdr:row>39</xdr:row>
      <xdr:rowOff>149134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140261</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6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46130</xdr:rowOff>
    </xdr:from>
    <xdr:to>
      <xdr:col>72</xdr:col>
      <xdr:colOff>38100</xdr:colOff>
      <xdr:row>39</xdr:row>
      <xdr:rowOff>147730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138857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39740</xdr:rowOff>
    </xdr:from>
    <xdr:to>
      <xdr:col>67</xdr:col>
      <xdr:colOff>101600</xdr:colOff>
      <xdr:row>39</xdr:row>
      <xdr:rowOff>141340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132467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19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94994</xdr:rowOff>
    </xdr:from>
    <xdr:to>
      <xdr:col>85</xdr:col>
      <xdr:colOff>127000</xdr:colOff>
      <xdr:row>77</xdr:row>
      <xdr:rowOff>128262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96644"/>
          <a:ext cx="838200" cy="3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128262</xdr:rowOff>
    </xdr:from>
    <xdr:to>
      <xdr:col>81</xdr:col>
      <xdr:colOff>50800</xdr:colOff>
      <xdr:row>77</xdr:row>
      <xdr:rowOff>138809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29912"/>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138809</xdr:rowOff>
    </xdr:from>
    <xdr:to>
      <xdr:col>76</xdr:col>
      <xdr:colOff>114300</xdr:colOff>
      <xdr:row>77</xdr:row>
      <xdr:rowOff>146093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40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138785</xdr:rowOff>
    </xdr:from>
    <xdr:to>
      <xdr:col>71</xdr:col>
      <xdr:colOff>177800</xdr:colOff>
      <xdr:row>77</xdr:row>
      <xdr:rowOff>146093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40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44194</xdr:rowOff>
    </xdr:from>
    <xdr:to>
      <xdr:col>85</xdr:col>
      <xdr:colOff>177800</xdr:colOff>
      <xdr:row>77</xdr:row>
      <xdr:rowOff>145794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22621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2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77462</xdr:rowOff>
    </xdr:from>
    <xdr:to>
      <xdr:col>81</xdr:col>
      <xdr:colOff>101600</xdr:colOff>
      <xdr:row>78</xdr:row>
      <xdr:rowOff>7612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170189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88009</xdr:rowOff>
    </xdr:from>
    <xdr:to>
      <xdr:col>76</xdr:col>
      <xdr:colOff>165100</xdr:colOff>
      <xdr:row>78</xdr:row>
      <xdr:rowOff>18159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9286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95293</xdr:rowOff>
    </xdr:from>
    <xdr:to>
      <xdr:col>72</xdr:col>
      <xdr:colOff>38100</xdr:colOff>
      <xdr:row>78</xdr:row>
      <xdr:rowOff>25443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16570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87985</xdr:rowOff>
    </xdr:from>
    <xdr:to>
      <xdr:col>67</xdr:col>
      <xdr:colOff>101600</xdr:colOff>
      <xdr:row>78</xdr:row>
      <xdr:rowOff>18135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9262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121938</xdr:rowOff>
    </xdr:from>
    <xdr:to>
      <xdr:col>85</xdr:col>
      <xdr:colOff>127000</xdr:colOff>
      <xdr:row>98</xdr:row>
      <xdr:rowOff>12612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52588"/>
          <a:ext cx="838200" cy="6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41900</xdr:rowOff>
    </xdr:from>
    <xdr:to>
      <xdr:col>81</xdr:col>
      <xdr:colOff>50800</xdr:colOff>
      <xdr:row>98</xdr:row>
      <xdr:rowOff>12612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72550"/>
          <a:ext cx="889000" cy="1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41900</xdr:rowOff>
    </xdr:from>
    <xdr:to>
      <xdr:col>76</xdr:col>
      <xdr:colOff>114300</xdr:colOff>
      <xdr:row>98</xdr:row>
      <xdr:rowOff>58725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72550"/>
          <a:ext cx="889000" cy="18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44219</xdr:rowOff>
    </xdr:from>
    <xdr:to>
      <xdr:col>71</xdr:col>
      <xdr:colOff>177800</xdr:colOff>
      <xdr:row>98</xdr:row>
      <xdr:rowOff>58725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46319"/>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71138</xdr:rowOff>
    </xdr:from>
    <xdr:to>
      <xdr:col>85</xdr:col>
      <xdr:colOff>177800</xdr:colOff>
      <xdr:row>98</xdr:row>
      <xdr:rowOff>1288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49565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133262</xdr:rowOff>
    </xdr:from>
    <xdr:to>
      <xdr:col>81</xdr:col>
      <xdr:colOff>101600</xdr:colOff>
      <xdr:row>98</xdr:row>
      <xdr:rowOff>63412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54539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162550</xdr:rowOff>
    </xdr:from>
    <xdr:to>
      <xdr:col>76</xdr:col>
      <xdr:colOff>165100</xdr:colOff>
      <xdr:row>97</xdr:row>
      <xdr:rowOff>92700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109227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7925</xdr:rowOff>
    </xdr:from>
    <xdr:to>
      <xdr:col>72</xdr:col>
      <xdr:colOff>38100</xdr:colOff>
      <xdr:row>98</xdr:row>
      <xdr:rowOff>109525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100652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164869</xdr:rowOff>
    </xdr:from>
    <xdr:to>
      <xdr:col>67</xdr:col>
      <xdr:colOff>101600</xdr:colOff>
      <xdr:row>98</xdr:row>
      <xdr:rowOff>95019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86146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8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108999</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24099"/>
          <a:ext cx="8382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58199</xdr:rowOff>
    </xdr:from>
    <xdr:to>
      <xdr:col>116</xdr:col>
      <xdr:colOff>114300</xdr:colOff>
      <xdr:row>38</xdr:row>
      <xdr:rowOff>159799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158310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25171</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23743</xdr:rowOff>
    </xdr:from>
    <xdr:to>
      <xdr:col>102</xdr:col>
      <xdr:colOff>114300</xdr:colOff>
      <xdr:row>58</xdr:row>
      <xdr:rowOff>25171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784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145821</xdr:rowOff>
    </xdr:from>
    <xdr:to>
      <xdr:col>102</xdr:col>
      <xdr:colOff>165100</xdr:colOff>
      <xdr:row>58</xdr:row>
      <xdr:rowOff>75971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67098</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144393</xdr:rowOff>
    </xdr:from>
    <xdr:to>
      <xdr:col>98</xdr:col>
      <xdr:colOff>38100</xdr:colOff>
      <xdr:row>58</xdr:row>
      <xdr:rowOff>74543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65670</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00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137923</xdr:rowOff>
    </xdr:from>
    <xdr:to>
      <xdr:col>116</xdr:col>
      <xdr:colOff>63500</xdr:colOff>
      <xdr:row>78</xdr:row>
      <xdr:rowOff>21259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39573"/>
          <a:ext cx="838200" cy="5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137923</xdr:rowOff>
    </xdr:from>
    <xdr:to>
      <xdr:col>111</xdr:col>
      <xdr:colOff>177800</xdr:colOff>
      <xdr:row>77</xdr:row>
      <xdr:rowOff>161823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39573"/>
          <a:ext cx="889000" cy="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150523</xdr:rowOff>
    </xdr:from>
    <xdr:to>
      <xdr:col>107</xdr:col>
      <xdr:colOff>50800</xdr:colOff>
      <xdr:row>77</xdr:row>
      <xdr:rowOff>161823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52173"/>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150523</xdr:rowOff>
    </xdr:from>
    <xdr:to>
      <xdr:col>102</xdr:col>
      <xdr:colOff>114300</xdr:colOff>
      <xdr:row>78</xdr:row>
      <xdr:rowOff>5629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52173"/>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141909</xdr:rowOff>
    </xdr:from>
    <xdr:to>
      <xdr:col>116</xdr:col>
      <xdr:colOff>114300</xdr:colOff>
      <xdr:row>78</xdr:row>
      <xdr:rowOff>72059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56836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87123</xdr:rowOff>
    </xdr:from>
    <xdr:to>
      <xdr:col>112</xdr:col>
      <xdr:colOff>38100</xdr:colOff>
      <xdr:row>78</xdr:row>
      <xdr:rowOff>17273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111023</xdr:rowOff>
    </xdr:from>
    <xdr:to>
      <xdr:col>107</xdr:col>
      <xdr:colOff>101600</xdr:colOff>
      <xdr:row>78</xdr:row>
      <xdr:rowOff>41173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32300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99723</xdr:rowOff>
    </xdr:from>
    <xdr:to>
      <xdr:col>102</xdr:col>
      <xdr:colOff>165100</xdr:colOff>
      <xdr:row>78</xdr:row>
      <xdr:rowOff>29873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21000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126279</xdr:rowOff>
    </xdr:from>
    <xdr:to>
      <xdr:col>98</xdr:col>
      <xdr:colOff>38100</xdr:colOff>
      <xdr:row>78</xdr:row>
      <xdr:rowOff>56429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47556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全体的には、ほとんどの費目において類似団体平均よりも低くなっているが、人件費や扶助費といった義務的経費は類似団体平均値とほぼ同じ水準で推移している。　これは、保育所３ヶ所を直営で運営していることや、少子化対策・待機児童対策の拡充によるものである。また、積立金については、インフラを含む公共施設の老朽化対策の実施に伴う公債費の増加に備えるた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年度から減債基金への積立を続けたことにより、数値の上昇傾向がみられる。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年度においては、歳出決算総額の住民一人当たりのコストは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475,703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性質別でみると、近年の推移と同傾向である。扶助費については、令和元年度に民間保育所が開所したことに伴い増加傾向にあり、今後も民間保育所の運営や幼保無償化の影響により増加が見込ま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年度から、働き方改革の推進として全庁的な取り組みを行ってきた成果は見られるものの、令和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年度から会計年度任用職員制度の導入に伴う人件費の増加がみられる。しかし、職員構成の新陳代謝等により一般職に係る人件費が減少したことから、類似団体平均を下回っている。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の公営企業化により、補助費等が増加し、繰出金は減となった。普通建設事業費（うち新規整備）については、町立学校給食棟新設整備事業の完了により大幅な減となった。普通建設事業費（うち更新整備）については、庁舎設備の更新工事に伴い増となった。積立金については、財政調整基金や減債基金への積立を行ったことで増となった。しかし、類似団体平均は下回っているが、全国平均・京都府平均より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16,651
16,487
5.97
8,107,171
7,920,934
161,732
4,686,433
6,887,199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44374</xdr:rowOff>
    </xdr:from>
    <xdr:to>
      <xdr:col>24</xdr:col>
      <xdr:colOff>63500</xdr:colOff>
      <xdr:row>36</xdr:row>
      <xdr:rowOff>104038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6574"/>
          <a:ext cx="8382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60604</xdr:rowOff>
    </xdr:from>
    <xdr:to>
      <xdr:col>19</xdr:col>
      <xdr:colOff>177800</xdr:colOff>
      <xdr:row>36</xdr:row>
      <xdr:rowOff>104038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28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43917</xdr:rowOff>
    </xdr:from>
    <xdr:to>
      <xdr:col>15</xdr:col>
      <xdr:colOff>50800</xdr:colOff>
      <xdr:row>36</xdr:row>
      <xdr:rowOff>60604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16117"/>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7112</xdr:rowOff>
    </xdr:from>
    <xdr:to>
      <xdr:col>10</xdr:col>
      <xdr:colOff>114300</xdr:colOff>
      <xdr:row>36</xdr:row>
      <xdr:rowOff>43917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79312"/>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165024</xdr:rowOff>
    </xdr:from>
    <xdr:to>
      <xdr:col>24</xdr:col>
      <xdr:colOff>114300</xdr:colOff>
      <xdr:row>36</xdr:row>
      <xdr:rowOff>95174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53238</xdr:rowOff>
    </xdr:from>
    <xdr:to>
      <xdr:col>20</xdr:col>
      <xdr:colOff>38100</xdr:colOff>
      <xdr:row>36</xdr:row>
      <xdr:rowOff>154838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171365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9804</xdr:rowOff>
    </xdr:from>
    <xdr:to>
      <xdr:col>15</xdr:col>
      <xdr:colOff>101600</xdr:colOff>
      <xdr:row>36</xdr:row>
      <xdr:rowOff>111404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127931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164567</xdr:rowOff>
    </xdr:from>
    <xdr:to>
      <xdr:col>10</xdr:col>
      <xdr:colOff>165100</xdr:colOff>
      <xdr:row>36</xdr:row>
      <xdr:rowOff>94717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127762</xdr:rowOff>
    </xdr:from>
    <xdr:to>
      <xdr:col>6</xdr:col>
      <xdr:colOff>38100</xdr:colOff>
      <xdr:row>36</xdr:row>
      <xdr:rowOff>57912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74439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134295</xdr:rowOff>
    </xdr:from>
    <xdr:to>
      <xdr:col>24</xdr:col>
      <xdr:colOff>63500</xdr:colOff>
      <xdr:row>58</xdr:row>
      <xdr:rowOff>15191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6945"/>
          <a:ext cx="838200" cy="5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104172</xdr:rowOff>
    </xdr:from>
    <xdr:to>
      <xdr:col>19</xdr:col>
      <xdr:colOff>177800</xdr:colOff>
      <xdr:row>58</xdr:row>
      <xdr:rowOff>15191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76822"/>
          <a:ext cx="889000" cy="8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75744</xdr:rowOff>
    </xdr:from>
    <xdr:to>
      <xdr:col>15</xdr:col>
      <xdr:colOff>50800</xdr:colOff>
      <xdr:row>57</xdr:row>
      <xdr:rowOff>104172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6944"/>
          <a:ext cx="889000" cy="1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75744</xdr:rowOff>
    </xdr:from>
    <xdr:to>
      <xdr:col>10</xdr:col>
      <xdr:colOff>114300</xdr:colOff>
      <xdr:row>58</xdr:row>
      <xdr:rowOff>56859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6944"/>
          <a:ext cx="889000" cy="3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83495</xdr:rowOff>
    </xdr:from>
    <xdr:to>
      <xdr:col>24</xdr:col>
      <xdr:colOff>114300</xdr:colOff>
      <xdr:row>58</xdr:row>
      <xdr:rowOff>13645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61922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135841</xdr:rowOff>
    </xdr:from>
    <xdr:to>
      <xdr:col>20</xdr:col>
      <xdr:colOff>38100</xdr:colOff>
      <xdr:row>58</xdr:row>
      <xdr:rowOff>65991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57118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53372</xdr:rowOff>
    </xdr:from>
    <xdr:to>
      <xdr:col>15</xdr:col>
      <xdr:colOff>101600</xdr:colOff>
      <xdr:row>57</xdr:row>
      <xdr:rowOff>154972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146099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24944</xdr:rowOff>
    </xdr:from>
    <xdr:to>
      <xdr:col>10</xdr:col>
      <xdr:colOff>165100</xdr:colOff>
      <xdr:row>56</xdr:row>
      <xdr:rowOff>126544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117671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6059</xdr:rowOff>
    </xdr:from>
    <xdr:to>
      <xdr:col>6</xdr:col>
      <xdr:colOff>38100</xdr:colOff>
      <xdr:row>58</xdr:row>
      <xdr:rowOff>107659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98786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42109</xdr:rowOff>
    </xdr:from>
    <xdr:to>
      <xdr:col>24</xdr:col>
      <xdr:colOff>63500</xdr:colOff>
      <xdr:row>76</xdr:row>
      <xdr:rowOff>141246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2309"/>
          <a:ext cx="8382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29809</xdr:rowOff>
    </xdr:from>
    <xdr:to>
      <xdr:col>19</xdr:col>
      <xdr:colOff>177800</xdr:colOff>
      <xdr:row>76</xdr:row>
      <xdr:rowOff>141246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0009"/>
          <a:ext cx="889000" cy="11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29809</xdr:rowOff>
    </xdr:from>
    <xdr:to>
      <xdr:col>15</xdr:col>
      <xdr:colOff>50800</xdr:colOff>
      <xdr:row>77</xdr:row>
      <xdr:rowOff>114227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0009"/>
          <a:ext cx="889000" cy="2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114227</xdr:rowOff>
    </xdr:from>
    <xdr:to>
      <xdr:col>10</xdr:col>
      <xdr:colOff>114300</xdr:colOff>
      <xdr:row>78</xdr:row>
      <xdr:rowOff>9365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5877"/>
          <a:ext cx="8890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162759</xdr:rowOff>
    </xdr:from>
    <xdr:to>
      <xdr:col>24</xdr:col>
      <xdr:colOff>114300</xdr:colOff>
      <xdr:row>76</xdr:row>
      <xdr:rowOff>92909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141186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90446</xdr:rowOff>
    </xdr:from>
    <xdr:to>
      <xdr:col>20</xdr:col>
      <xdr:colOff>38100</xdr:colOff>
      <xdr:row>77</xdr:row>
      <xdr:rowOff>20596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150459</xdr:rowOff>
    </xdr:from>
    <xdr:to>
      <xdr:col>15</xdr:col>
      <xdr:colOff>101600</xdr:colOff>
      <xdr:row>76</xdr:row>
      <xdr:rowOff>80609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71736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0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63427</xdr:rowOff>
    </xdr:from>
    <xdr:to>
      <xdr:col>10</xdr:col>
      <xdr:colOff>165100</xdr:colOff>
      <xdr:row>77</xdr:row>
      <xdr:rowOff>165027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156154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130015</xdr:rowOff>
    </xdr:from>
    <xdr:to>
      <xdr:col>6</xdr:col>
      <xdr:colOff>38100</xdr:colOff>
      <xdr:row>78</xdr:row>
      <xdr:rowOff>60165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51292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106338</xdr:rowOff>
    </xdr:from>
    <xdr:to>
      <xdr:col>24</xdr:col>
      <xdr:colOff>63500</xdr:colOff>
      <xdr:row>98</xdr:row>
      <xdr:rowOff>161176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08438"/>
          <a:ext cx="838200" cy="5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62598</xdr:rowOff>
    </xdr:from>
    <xdr:to>
      <xdr:col>19</xdr:col>
      <xdr:colOff>177800</xdr:colOff>
      <xdr:row>98</xdr:row>
      <xdr:rowOff>106338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64698"/>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62598</xdr:rowOff>
    </xdr:from>
    <xdr:to>
      <xdr:col>15</xdr:col>
      <xdr:colOff>50800</xdr:colOff>
      <xdr:row>98</xdr:row>
      <xdr:rowOff>131483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64698"/>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131483</xdr:rowOff>
    </xdr:from>
    <xdr:to>
      <xdr:col>10</xdr:col>
      <xdr:colOff>114300</xdr:colOff>
      <xdr:row>99</xdr:row>
      <xdr:rowOff>76936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3583"/>
          <a:ext cx="889000" cy="1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110376</xdr:rowOff>
    </xdr:from>
    <xdr:to>
      <xdr:col>24</xdr:col>
      <xdr:colOff>114300</xdr:colOff>
      <xdr:row>99</xdr:row>
      <xdr:rowOff>40526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25303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55538</xdr:rowOff>
    </xdr:from>
    <xdr:to>
      <xdr:col>20</xdr:col>
      <xdr:colOff>38100</xdr:colOff>
      <xdr:row>98</xdr:row>
      <xdr:rowOff>157138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148265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11798</xdr:rowOff>
    </xdr:from>
    <xdr:to>
      <xdr:col>15</xdr:col>
      <xdr:colOff>101600</xdr:colOff>
      <xdr:row>98</xdr:row>
      <xdr:rowOff>113398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104525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0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80683</xdr:rowOff>
    </xdr:from>
    <xdr:to>
      <xdr:col>10</xdr:col>
      <xdr:colOff>165100</xdr:colOff>
      <xdr:row>99</xdr:row>
      <xdr:rowOff>10833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26136</xdr:rowOff>
    </xdr:from>
    <xdr:to>
      <xdr:col>6</xdr:col>
      <xdr:colOff>38100</xdr:colOff>
      <xdr:row>99</xdr:row>
      <xdr:rowOff>127736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118863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79578</xdr:rowOff>
    </xdr:from>
    <xdr:to>
      <xdr:col>55</xdr:col>
      <xdr:colOff>0</xdr:colOff>
      <xdr:row>38</xdr:row>
      <xdr:rowOff>80950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467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79349</xdr:rowOff>
    </xdr:from>
    <xdr:to>
      <xdr:col>50</xdr:col>
      <xdr:colOff>114300</xdr:colOff>
      <xdr:row>38</xdr:row>
      <xdr:rowOff>79578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9444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79349</xdr:rowOff>
    </xdr:from>
    <xdr:to>
      <xdr:col>45</xdr:col>
      <xdr:colOff>177800</xdr:colOff>
      <xdr:row>38</xdr:row>
      <xdr:rowOff>79349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9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70663</xdr:rowOff>
    </xdr:from>
    <xdr:to>
      <xdr:col>41</xdr:col>
      <xdr:colOff>50800</xdr:colOff>
      <xdr:row>38</xdr:row>
      <xdr:rowOff>79349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8576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30150</xdr:rowOff>
    </xdr:from>
    <xdr:to>
      <xdr:col>55</xdr:col>
      <xdr:colOff>50800</xdr:colOff>
      <xdr:row>38</xdr:row>
      <xdr:rowOff>131750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116527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28778</xdr:rowOff>
    </xdr:from>
    <xdr:to>
      <xdr:col>50</xdr:col>
      <xdr:colOff>165100</xdr:colOff>
      <xdr:row>38</xdr:row>
      <xdr:rowOff>130378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121505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28549</xdr:rowOff>
    </xdr:from>
    <xdr:to>
      <xdr:col>46</xdr:col>
      <xdr:colOff>38100</xdr:colOff>
      <xdr:row>38</xdr:row>
      <xdr:rowOff>130149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28549</xdr:rowOff>
    </xdr:from>
    <xdr:to>
      <xdr:col>41</xdr:col>
      <xdr:colOff>101600</xdr:colOff>
      <xdr:row>38</xdr:row>
      <xdr:rowOff>130149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121276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19863</xdr:rowOff>
    </xdr:from>
    <xdr:to>
      <xdr:col>36</xdr:col>
      <xdr:colOff>165100</xdr:colOff>
      <xdr:row>38</xdr:row>
      <xdr:rowOff>121463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112590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23825</xdr:rowOff>
    </xdr:from>
    <xdr:to>
      <xdr:col>55</xdr:col>
      <xdr:colOff>0</xdr:colOff>
      <xdr:row>59</xdr:row>
      <xdr:rowOff>24765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9375"/>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22034</xdr:rowOff>
    </xdr:from>
    <xdr:to>
      <xdr:col>50</xdr:col>
      <xdr:colOff>114300</xdr:colOff>
      <xdr:row>59</xdr:row>
      <xdr:rowOff>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75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22034</xdr:rowOff>
    </xdr:from>
    <xdr:to>
      <xdr:col>45</xdr:col>
      <xdr:colOff>177800</xdr:colOff>
      <xdr:row>59</xdr:row>
      <xdr:rowOff>24422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7584"/>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19533</xdr:rowOff>
    </xdr:from>
    <xdr:to>
      <xdr:col>41</xdr:col>
      <xdr:colOff>50800</xdr:colOff>
      <xdr:row>59</xdr:row>
      <xdr:rowOff>24422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5083"/>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145415</xdr:rowOff>
    </xdr:from>
    <xdr:to>
      <xdr:col>55</xdr:col>
      <xdr:colOff>50800</xdr:colOff>
      <xdr:row>59</xdr:row>
      <xdr:rowOff>75565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60342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144475</xdr:rowOff>
    </xdr:from>
    <xdr:to>
      <xdr:col>50</xdr:col>
      <xdr:colOff>165100</xdr:colOff>
      <xdr:row>59</xdr:row>
      <xdr:rowOff>74625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65752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8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142684</xdr:rowOff>
    </xdr:from>
    <xdr:to>
      <xdr:col>46</xdr:col>
      <xdr:colOff>38100</xdr:colOff>
      <xdr:row>59</xdr:row>
      <xdr:rowOff>72834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63961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145072</xdr:rowOff>
    </xdr:from>
    <xdr:to>
      <xdr:col>41</xdr:col>
      <xdr:colOff>101600</xdr:colOff>
      <xdr:row>59</xdr:row>
      <xdr:rowOff>75222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66349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140183</xdr:rowOff>
    </xdr:from>
    <xdr:to>
      <xdr:col>36</xdr:col>
      <xdr:colOff>165100</xdr:colOff>
      <xdr:row>59</xdr:row>
      <xdr:rowOff>70333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61460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13533</xdr:rowOff>
    </xdr:from>
    <xdr:to>
      <xdr:col>55</xdr:col>
      <xdr:colOff>0</xdr:colOff>
      <xdr:row>79</xdr:row>
      <xdr:rowOff>16142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8083"/>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167723</xdr:rowOff>
    </xdr:from>
    <xdr:to>
      <xdr:col>50</xdr:col>
      <xdr:colOff>114300</xdr:colOff>
      <xdr:row>79</xdr:row>
      <xdr:rowOff>16142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0823"/>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167723</xdr:rowOff>
    </xdr:from>
    <xdr:to>
      <xdr:col>45</xdr:col>
      <xdr:colOff>177800</xdr:colOff>
      <xdr:row>79</xdr:row>
      <xdr:rowOff>4598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0823"/>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4598</xdr:rowOff>
    </xdr:from>
    <xdr:to>
      <xdr:col>41</xdr:col>
      <xdr:colOff>50800</xdr:colOff>
      <xdr:row>79</xdr:row>
      <xdr:rowOff>10483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49148"/>
          <a:ext cx="889000" cy="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134183</xdr:rowOff>
    </xdr:from>
    <xdr:to>
      <xdr:col>55</xdr:col>
      <xdr:colOff>50800</xdr:colOff>
      <xdr:row>79</xdr:row>
      <xdr:rowOff>64333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49110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136792</xdr:rowOff>
    </xdr:from>
    <xdr:to>
      <xdr:col>50</xdr:col>
      <xdr:colOff>165100</xdr:colOff>
      <xdr:row>79</xdr:row>
      <xdr:rowOff>66942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116923</xdr:rowOff>
    </xdr:from>
    <xdr:to>
      <xdr:col>46</xdr:col>
      <xdr:colOff>38100</xdr:colOff>
      <xdr:row>79</xdr:row>
      <xdr:rowOff>47073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38200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125248</xdr:rowOff>
    </xdr:from>
    <xdr:to>
      <xdr:col>41</xdr:col>
      <xdr:colOff>101600</xdr:colOff>
      <xdr:row>79</xdr:row>
      <xdr:rowOff>55398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46525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131133</xdr:rowOff>
    </xdr:from>
    <xdr:to>
      <xdr:col>36</xdr:col>
      <xdr:colOff>165100</xdr:colOff>
      <xdr:row>79</xdr:row>
      <xdr:rowOff>61283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52410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150991</xdr:rowOff>
    </xdr:from>
    <xdr:to>
      <xdr:col>55</xdr:col>
      <xdr:colOff>0</xdr:colOff>
      <xdr:row>98</xdr:row>
      <xdr:rowOff>166230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5309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166230</xdr:rowOff>
    </xdr:from>
    <xdr:to>
      <xdr:col>50</xdr:col>
      <xdr:colOff>114300</xdr:colOff>
      <xdr:row>99</xdr:row>
      <xdr:rowOff>28142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68330"/>
          <a:ext cx="889000" cy="3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28142</xdr:rowOff>
    </xdr:from>
    <xdr:to>
      <xdr:col>45</xdr:col>
      <xdr:colOff>177800</xdr:colOff>
      <xdr:row>99</xdr:row>
      <xdr:rowOff>30620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01692"/>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30620</xdr:rowOff>
    </xdr:from>
    <xdr:to>
      <xdr:col>41</xdr:col>
      <xdr:colOff>50800</xdr:colOff>
      <xdr:row>99</xdr:row>
      <xdr:rowOff>45974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7004170"/>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100191</xdr:rowOff>
    </xdr:from>
    <xdr:to>
      <xdr:col>55</xdr:col>
      <xdr:colOff>50800</xdr:colOff>
      <xdr:row>99</xdr:row>
      <xdr:rowOff>30341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78618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115430</xdr:rowOff>
    </xdr:from>
    <xdr:to>
      <xdr:col>50</xdr:col>
      <xdr:colOff>165100</xdr:colOff>
      <xdr:row>99</xdr:row>
      <xdr:rowOff>45580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36707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148792</xdr:rowOff>
    </xdr:from>
    <xdr:to>
      <xdr:col>46</xdr:col>
      <xdr:colOff>38100</xdr:colOff>
      <xdr:row>99</xdr:row>
      <xdr:rowOff>78942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70069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151270</xdr:rowOff>
    </xdr:from>
    <xdr:to>
      <xdr:col>41</xdr:col>
      <xdr:colOff>101600</xdr:colOff>
      <xdr:row>99</xdr:row>
      <xdr:rowOff>81420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72547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166624</xdr:rowOff>
    </xdr:from>
    <xdr:to>
      <xdr:col>36</xdr:col>
      <xdr:colOff>165100</xdr:colOff>
      <xdr:row>99</xdr:row>
      <xdr:rowOff>96774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87901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55706</xdr:rowOff>
    </xdr:from>
    <xdr:to>
      <xdr:col>85</xdr:col>
      <xdr:colOff>127000</xdr:colOff>
      <xdr:row>37</xdr:row>
      <xdr:rowOff>69683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99356"/>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58057</xdr:rowOff>
    </xdr:from>
    <xdr:to>
      <xdr:col>81</xdr:col>
      <xdr:colOff>50800</xdr:colOff>
      <xdr:row>37</xdr:row>
      <xdr:rowOff>69683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01707"/>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135193</xdr:rowOff>
    </xdr:from>
    <xdr:to>
      <xdr:col>76</xdr:col>
      <xdr:colOff>114300</xdr:colOff>
      <xdr:row>37</xdr:row>
      <xdr:rowOff>58057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35943"/>
          <a:ext cx="8890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135193</xdr:rowOff>
    </xdr:from>
    <xdr:to>
      <xdr:col>71</xdr:col>
      <xdr:colOff>177800</xdr:colOff>
      <xdr:row>37</xdr:row>
      <xdr:rowOff>39149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35943"/>
          <a:ext cx="889000" cy="2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4906</xdr:rowOff>
    </xdr:from>
    <xdr:to>
      <xdr:col>85</xdr:col>
      <xdr:colOff>177800</xdr:colOff>
      <xdr:row>37</xdr:row>
      <xdr:rowOff>106506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154783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2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18883</xdr:rowOff>
    </xdr:from>
    <xdr:to>
      <xdr:col>81</xdr:col>
      <xdr:colOff>101600</xdr:colOff>
      <xdr:row>37</xdr:row>
      <xdr:rowOff>120483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111610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7257</xdr:rowOff>
    </xdr:from>
    <xdr:to>
      <xdr:col>76</xdr:col>
      <xdr:colOff>165100</xdr:colOff>
      <xdr:row>37</xdr:row>
      <xdr:rowOff>108857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99984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84393</xdr:rowOff>
    </xdr:from>
    <xdr:to>
      <xdr:col>72</xdr:col>
      <xdr:colOff>38100</xdr:colOff>
      <xdr:row>36</xdr:row>
      <xdr:rowOff>14543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8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31070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159799</xdr:rowOff>
    </xdr:from>
    <xdr:to>
      <xdr:col>67</xdr:col>
      <xdr:colOff>101600</xdr:colOff>
      <xdr:row>37</xdr:row>
      <xdr:rowOff>89949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81076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49238</xdr:rowOff>
    </xdr:from>
    <xdr:to>
      <xdr:col>85</xdr:col>
      <xdr:colOff>127000</xdr:colOff>
      <xdr:row>56</xdr:row>
      <xdr:rowOff>77863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50438"/>
          <a:ext cx="8382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77863</xdr:rowOff>
    </xdr:from>
    <xdr:to>
      <xdr:col>81</xdr:col>
      <xdr:colOff>50800</xdr:colOff>
      <xdr:row>57</xdr:row>
      <xdr:rowOff>65583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9063"/>
          <a:ext cx="889000" cy="1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65583</xdr:rowOff>
    </xdr:from>
    <xdr:to>
      <xdr:col>76</xdr:col>
      <xdr:colOff>114300</xdr:colOff>
      <xdr:row>58</xdr:row>
      <xdr:rowOff>41567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38233"/>
          <a:ext cx="889000" cy="1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20815</xdr:rowOff>
    </xdr:from>
    <xdr:to>
      <xdr:col>71</xdr:col>
      <xdr:colOff>177800</xdr:colOff>
      <xdr:row>58</xdr:row>
      <xdr:rowOff>41567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964915"/>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169888</xdr:rowOff>
    </xdr:from>
    <xdr:to>
      <xdr:col>85</xdr:col>
      <xdr:colOff>177800</xdr:colOff>
      <xdr:row>56</xdr:row>
      <xdr:rowOff>100038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21315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27063</xdr:rowOff>
    </xdr:from>
    <xdr:to>
      <xdr:col>81</xdr:col>
      <xdr:colOff>101600</xdr:colOff>
      <xdr:row>56</xdr:row>
      <xdr:rowOff>128663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145190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14783</xdr:rowOff>
    </xdr:from>
    <xdr:to>
      <xdr:col>76</xdr:col>
      <xdr:colOff>165100</xdr:colOff>
      <xdr:row>57</xdr:row>
      <xdr:rowOff>116383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162217</xdr:rowOff>
    </xdr:from>
    <xdr:to>
      <xdr:col>72</xdr:col>
      <xdr:colOff>38100</xdr:colOff>
      <xdr:row>58</xdr:row>
      <xdr:rowOff>92367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141465</xdr:rowOff>
    </xdr:from>
    <xdr:to>
      <xdr:col>67</xdr:col>
      <xdr:colOff>101600</xdr:colOff>
      <xdr:row>58</xdr:row>
      <xdr:rowOff>71615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62742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98334</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2884"/>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96931</xdr:rowOff>
    </xdr:from>
    <xdr:to>
      <xdr:col>76</xdr:col>
      <xdr:colOff>114300</xdr:colOff>
      <xdr:row>79</xdr:row>
      <xdr:rowOff>98334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1481"/>
          <a:ext cx="8890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90540</xdr:rowOff>
    </xdr:from>
    <xdr:to>
      <xdr:col>71</xdr:col>
      <xdr:colOff>177800</xdr:colOff>
      <xdr:row>79</xdr:row>
      <xdr:rowOff>96931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5090"/>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47534</xdr:rowOff>
    </xdr:from>
    <xdr:to>
      <xdr:col>76</xdr:col>
      <xdr:colOff>165100</xdr:colOff>
      <xdr:row>79</xdr:row>
      <xdr:rowOff>149134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140261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4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46131</xdr:rowOff>
    </xdr:from>
    <xdr:to>
      <xdr:col>72</xdr:col>
      <xdr:colOff>38100</xdr:colOff>
      <xdr:row>79</xdr:row>
      <xdr:rowOff>147731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138858</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8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39740</xdr:rowOff>
    </xdr:from>
    <xdr:to>
      <xdr:col>67</xdr:col>
      <xdr:colOff>101600</xdr:colOff>
      <xdr:row>79</xdr:row>
      <xdr:rowOff>141340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132467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94955</xdr:rowOff>
    </xdr:from>
    <xdr:to>
      <xdr:col>85</xdr:col>
      <xdr:colOff>127000</xdr:colOff>
      <xdr:row>97</xdr:row>
      <xdr:rowOff>128262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25605"/>
          <a:ext cx="838200" cy="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128262</xdr:rowOff>
    </xdr:from>
    <xdr:to>
      <xdr:col>81</xdr:col>
      <xdr:colOff>50800</xdr:colOff>
      <xdr:row>97</xdr:row>
      <xdr:rowOff>138809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8912"/>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138809</xdr:rowOff>
    </xdr:from>
    <xdr:to>
      <xdr:col>76</xdr:col>
      <xdr:colOff>114300</xdr:colOff>
      <xdr:row>97</xdr:row>
      <xdr:rowOff>146093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9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138785</xdr:rowOff>
    </xdr:from>
    <xdr:to>
      <xdr:col>71</xdr:col>
      <xdr:colOff>177800</xdr:colOff>
      <xdr:row>97</xdr:row>
      <xdr:rowOff>146093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69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44155</xdr:rowOff>
    </xdr:from>
    <xdr:to>
      <xdr:col>85</xdr:col>
      <xdr:colOff>177800</xdr:colOff>
      <xdr:row>97</xdr:row>
      <xdr:rowOff>145755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22582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77462</xdr:rowOff>
    </xdr:from>
    <xdr:to>
      <xdr:col>81</xdr:col>
      <xdr:colOff>101600</xdr:colOff>
      <xdr:row>98</xdr:row>
      <xdr:rowOff>7612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170189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88009</xdr:rowOff>
    </xdr:from>
    <xdr:to>
      <xdr:col>76</xdr:col>
      <xdr:colOff>165100</xdr:colOff>
      <xdr:row>98</xdr:row>
      <xdr:rowOff>18159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95293</xdr:rowOff>
    </xdr:from>
    <xdr:to>
      <xdr:col>72</xdr:col>
      <xdr:colOff>38100</xdr:colOff>
      <xdr:row>98</xdr:row>
      <xdr:rowOff>25443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16570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87985</xdr:rowOff>
    </xdr:from>
    <xdr:to>
      <xdr:col>67</xdr:col>
      <xdr:colOff>101600</xdr:colOff>
      <xdr:row>98</xdr:row>
      <xdr:rowOff>18135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全体的には、歳出額がほとんどの費目において類似団体を下回っている。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総務費については、庁舎空調整備工事や基金積立金の増により増加した。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教育費については、町立小中学校の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LED</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化など施設環境整備の増により増加した。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民生費については、住民税非課税世帯等に対する臨時特別給付金や自立支援給付費の増により増加した。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衛生費については、新型コロナウイルスワクチン接種事業の事業費や水道事業会計補助金の減により減少した。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公債費についてはほぼ横ばいを推移してきたが、近年、先送りされてきた都市基盤整備、防災対策や公共施設の老朽化対策等の推進により増加傾向にある。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年度と</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年連続で実質収支が赤字となったが、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年度以降の集中改革プランにおける取組み等の結果、</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年度以降は黒字に転換し、令和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実質収支黒字を確保し、一定の基金残高を積立てているところである。本町の特徴として、町内大手企業からの法人町民税法人税割の税収の動向が歳入全体に大きく影響を受ける構造となっており、近年においても、年度ごとの町税収入の増減は大きく、年度により、減収補てん債の発行により歳入不足をカバーしながら財政運営を行なってきた。そうした中で、平成</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年度からは、公共下水道事業の整備財源として新たに都市計画税の課税を開始したことにより、健全化判断比率も含めた令和</a:t>
          </a:r>
          <a:r>
            <a:rPr kumimoji="1" lang="en-US" altLang="ja-JP"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年度の決算数値は、引き続き健全な財政運営を維持している状況にある。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今後の町税収入の見込みや財政需要を踏まえた際には極めて厳しい財政状況に置かれていることから、これまで以上に、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また、経済情勢の変動や災害等に備え一定額以上の基金残高を確保す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国民健康保険事業特別会計は平成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年度にかけて</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年連続の赤字決算となっており、一般会計からの赤字補てんを行っていた。平成</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年度において国民健康保険事業特別会計は黒字決算となり、その後は全ての会計で黒字が続いている。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年度から下水道事業会計が地方公営企業法を適用し、公営企業へ移行したことから、その他会計での黒字は</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一般会計について、令和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年度の標準財政規模比は前年度から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1.48</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ポイントの減少となっている。この標準財政規模比は、「黒字額</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標準財政規模」の計算式で表すことができ、前年度から減少となった要因は、計算式の、分子となる黒字額が減少するとともに、分母となる標準財政規模が増加したことによる。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黒字額の減少の主な要因は、歳出における扶助費や公債費の増であり、臨時特例交付金事業や、大規模事業の元金償還の開始による。標準財政規模の増加の要因は、主に法人税の減少によるものである。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6%20&#22823;&#23665;&#23822;&#30010;&#9675;ok\&#12304;&#36001;&#25919;&#29366;&#27841;&#36039;&#26009;&#38598;&#12305;_263036_&#22823;&#23665;&#23822;&#30010;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6%20&#22823;&#23665;&#23822;&#30010;&#9675;ok/&#12304;&#36001;&#25919;&#29366;&#27841;&#36039;&#26009;&#38598;&#12305;_263036_&#22823;&#23665;&#2382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9.6999999999999993</v>
          </cell>
          <cell r="BX51">
            <v>7.3</v>
          </cell>
        </row>
        <row r="53">
          <cell r="BP53">
            <v>63.3</v>
          </cell>
          <cell r="BX53">
            <v>64.099999999999994</v>
          </cell>
          <cell r="CF53">
            <v>62.6</v>
          </cell>
          <cell r="CN53">
            <v>62.8</v>
          </cell>
          <cell r="CV53">
            <v>62.2</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9.6999999999999993</v>
          </cell>
          <cell r="BX73">
            <v>7.3</v>
          </cell>
        </row>
        <row r="75">
          <cell r="BP75">
            <v>5</v>
          </cell>
          <cell r="BX75">
            <v>3.7</v>
          </cell>
          <cell r="CF75">
            <v>3.9</v>
          </cell>
          <cell r="CN75">
            <v>3.7</v>
          </cell>
          <cell r="CV75">
            <v>4.5</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8107171</v>
      </c>
      <c r="BO4" s="358"/>
      <c r="BP4" s="358"/>
      <c r="BQ4" s="358"/>
      <c r="BR4" s="358"/>
      <c r="BS4" s="358"/>
      <c r="BT4" s="358"/>
      <c r="BU4" s="359"/>
      <c r="BV4" s="357">
        <v>7622148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3.5</v>
      </c>
      <c r="CU4" s="364"/>
      <c r="CV4" s="364"/>
      <c r="CW4" s="364"/>
      <c r="CX4" s="364"/>
      <c r="CY4" s="364"/>
      <c r="CZ4" s="364"/>
      <c r="DA4" s="365"/>
      <c r="DB4" s="363">
        <v>4.9000000000000004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7920934</v>
      </c>
      <c r="BO5" s="395"/>
      <c r="BP5" s="395"/>
      <c r="BQ5" s="395"/>
      <c r="BR5" s="395"/>
      <c r="BS5" s="395"/>
      <c r="BT5" s="395"/>
      <c r="BU5" s="396"/>
      <c r="BV5" s="394">
        <v>7374895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89.5</v>
      </c>
      <c r="CU5" s="392"/>
      <c r="CV5" s="392"/>
      <c r="CW5" s="392"/>
      <c r="CX5" s="392"/>
      <c r="CY5" s="392"/>
      <c r="CZ5" s="392"/>
      <c r="DA5" s="393"/>
      <c r="DB5" s="391">
        <v>87.9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186237</v>
      </c>
      <c r="BO6" s="395"/>
      <c r="BP6" s="395"/>
      <c r="BQ6" s="395"/>
      <c r="BR6" s="395"/>
      <c r="BS6" s="395"/>
      <c r="BT6" s="395"/>
      <c r="BU6" s="396"/>
      <c r="BV6" s="394">
        <v>247253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90.5</v>
      </c>
      <c r="CU6" s="432"/>
      <c r="CV6" s="432"/>
      <c r="CW6" s="432"/>
      <c r="CX6" s="432"/>
      <c r="CY6" s="432"/>
      <c r="CZ6" s="432"/>
      <c r="DA6" s="433"/>
      <c r="DB6" s="431">
        <v>89.6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24505</v>
      </c>
      <c r="BO7" s="395"/>
      <c r="BP7" s="395"/>
      <c r="BQ7" s="395"/>
      <c r="BR7" s="395"/>
      <c r="BS7" s="395"/>
      <c r="BT7" s="395"/>
      <c r="BU7" s="396"/>
      <c r="BV7" s="394">
        <v>23657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4686433</v>
      </c>
      <c r="CU7" s="395"/>
      <c r="CV7" s="395"/>
      <c r="CW7" s="395"/>
      <c r="CX7" s="395"/>
      <c r="CY7" s="395"/>
      <c r="CZ7" s="395"/>
      <c r="DA7" s="396"/>
      <c r="DB7" s="394">
        <v>4533741</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161732</v>
      </c>
      <c r="BO8" s="395"/>
      <c r="BP8" s="395"/>
      <c r="BQ8" s="395"/>
      <c r="BR8" s="395"/>
      <c r="BS8" s="395"/>
      <c r="BT8" s="395"/>
      <c r="BU8" s="396"/>
      <c r="BV8" s="394">
        <v>223596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0.76</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15953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-61864</v>
      </c>
      <c r="BO9" s="395"/>
      <c r="BP9" s="395"/>
      <c r="BQ9" s="395"/>
      <c r="BR9" s="395"/>
      <c r="BS9" s="395"/>
      <c r="BT9" s="395"/>
      <c r="BU9" s="396"/>
      <c r="BV9" s="394">
        <v>97542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v>
      </c>
      <c r="CU9" s="392"/>
      <c r="CV9" s="392"/>
      <c r="CW9" s="392"/>
      <c r="CX9" s="392"/>
      <c r="CY9" s="392"/>
      <c r="CZ9" s="392"/>
      <c r="DA9" s="393"/>
      <c r="DB9" s="391">
        <v>10.8</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15181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432817</v>
      </c>
      <c r="BO10" s="395"/>
      <c r="BP10" s="395"/>
      <c r="BQ10" s="395"/>
      <c r="BR10" s="395"/>
      <c r="BS10" s="395"/>
      <c r="BT10" s="395"/>
      <c r="BU10" s="396"/>
      <c r="BV10" s="394">
        <v>359552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16651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211578</v>
      </c>
      <c r="BO12" s="395"/>
      <c r="BP12" s="395"/>
      <c r="BQ12" s="395"/>
      <c r="BR12" s="395"/>
      <c r="BS12" s="395"/>
      <c r="BT12" s="395"/>
      <c r="BU12" s="396"/>
      <c r="BV12" s="394">
        <v>69177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16487</v>
      </c>
      <c r="S13" s="479"/>
      <c r="T13" s="479"/>
      <c r="U13" s="479"/>
      <c r="V13" s="480"/>
      <c r="W13" s="410" t="s">
        <v>131</v>
      </c>
      <c r="X13" s="411"/>
      <c r="Y13" s="411"/>
      <c r="Z13" s="411"/>
      <c r="AA13" s="411"/>
      <c r="AB13" s="401"/>
      <c r="AC13" s="445">
        <v>73</v>
      </c>
      <c r="AD13" s="446"/>
      <c r="AE13" s="446"/>
      <c r="AF13" s="446"/>
      <c r="AG13" s="488"/>
      <c r="AH13" s="445">
        <v>59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159375</v>
      </c>
      <c r="BO13" s="395"/>
      <c r="BP13" s="395"/>
      <c r="BQ13" s="395"/>
      <c r="BR13" s="395"/>
      <c r="BS13" s="395"/>
      <c r="BT13" s="395"/>
      <c r="BU13" s="396"/>
      <c r="BV13" s="394">
        <v>387917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4.5</v>
      </c>
      <c r="CU13" s="392"/>
      <c r="CV13" s="392"/>
      <c r="CW13" s="392"/>
      <c r="CX13" s="392"/>
      <c r="CY13" s="392"/>
      <c r="CZ13" s="392"/>
      <c r="DA13" s="393"/>
      <c r="DB13" s="391">
        <v>3.7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16524</v>
      </c>
      <c r="S14" s="479"/>
      <c r="T14" s="479"/>
      <c r="U14" s="479"/>
      <c r="V14" s="480"/>
      <c r="W14" s="384"/>
      <c r="X14" s="385"/>
      <c r="Y14" s="385"/>
      <c r="Z14" s="385"/>
      <c r="AA14" s="385"/>
      <c r="AB14" s="374"/>
      <c r="AC14" s="481">
        <v>1</v>
      </c>
      <c r="AD14" s="482"/>
      <c r="AE14" s="482"/>
      <c r="AF14" s="482"/>
      <c r="AG14" s="483"/>
      <c r="AH14" s="481">
        <v>0.9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16386</v>
      </c>
      <c r="S15" s="479"/>
      <c r="T15" s="479"/>
      <c r="U15" s="479"/>
      <c r="V15" s="480"/>
      <c r="W15" s="410" t="s">
        <v>137</v>
      </c>
      <c r="X15" s="411"/>
      <c r="Y15" s="411"/>
      <c r="Z15" s="411"/>
      <c r="AA15" s="411"/>
      <c r="AB15" s="401"/>
      <c r="AC15" s="445">
        <v>1926</v>
      </c>
      <c r="AD15" s="446"/>
      <c r="AE15" s="446"/>
      <c r="AF15" s="446"/>
      <c r="AG15" s="488"/>
      <c r="AH15" s="445">
        <v>1783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2729942</v>
      </c>
      <c r="BO15" s="358"/>
      <c r="BP15" s="358"/>
      <c r="BQ15" s="358"/>
      <c r="BR15" s="358"/>
      <c r="BS15" s="358"/>
      <c r="BT15" s="358"/>
      <c r="BU15" s="359"/>
      <c r="BV15" s="357">
        <v>2833661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25.9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3860120</v>
      </c>
      <c r="BO16" s="395"/>
      <c r="BP16" s="395"/>
      <c r="BQ16" s="395"/>
      <c r="BR16" s="395"/>
      <c r="BS16" s="395"/>
      <c r="BT16" s="395"/>
      <c r="BU16" s="396"/>
      <c r="BV16" s="394">
        <v>3636765</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5506</v>
      </c>
      <c r="AD17" s="446"/>
      <c r="AE17" s="446"/>
      <c r="AF17" s="446"/>
      <c r="AG17" s="488"/>
      <c r="AH17" s="445">
        <v>5046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3500872</v>
      </c>
      <c r="BO17" s="395"/>
      <c r="BP17" s="395"/>
      <c r="BQ17" s="395"/>
      <c r="BR17" s="395"/>
      <c r="BS17" s="395"/>
      <c r="BT17" s="395"/>
      <c r="BU17" s="396"/>
      <c r="BV17" s="394">
        <v>3640019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5.97</v>
      </c>
      <c r="M18" s="518"/>
      <c r="N18" s="518"/>
      <c r="O18" s="518"/>
      <c r="P18" s="518"/>
      <c r="Q18" s="518"/>
      <c r="R18" s="519"/>
      <c r="S18" s="519"/>
      <c r="T18" s="519"/>
      <c r="U18" s="519"/>
      <c r="V18" s="520"/>
      <c r="W18" s="412"/>
      <c r="X18" s="413"/>
      <c r="Y18" s="413"/>
      <c r="Z18" s="413"/>
      <c r="AA18" s="413"/>
      <c r="AB18" s="404"/>
      <c r="AC18" s="521">
        <v>73.400000000000006</v>
      </c>
      <c r="AD18" s="522"/>
      <c r="AE18" s="522"/>
      <c r="AF18" s="522"/>
      <c r="AG18" s="523"/>
      <c r="AH18" s="521">
        <v>73.3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4371036</v>
      </c>
      <c r="BO18" s="395"/>
      <c r="BP18" s="395"/>
      <c r="BQ18" s="395"/>
      <c r="BR18" s="395"/>
      <c r="BS18" s="395"/>
      <c r="BT18" s="395"/>
      <c r="BU18" s="396"/>
      <c r="BV18" s="394">
        <v>3995628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2672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5831738</v>
      </c>
      <c r="BO19" s="395"/>
      <c r="BP19" s="395"/>
      <c r="BQ19" s="395"/>
      <c r="BR19" s="395"/>
      <c r="BS19" s="395"/>
      <c r="BT19" s="395"/>
      <c r="BU19" s="396"/>
      <c r="BV19" s="394">
        <v>5196365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6549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6887199</v>
      </c>
      <c r="BO22" s="358"/>
      <c r="BP22" s="358"/>
      <c r="BQ22" s="358"/>
      <c r="BR22" s="358"/>
      <c r="BS22" s="358"/>
      <c r="BT22" s="358"/>
      <c r="BU22" s="359"/>
      <c r="BV22" s="357">
        <v>6837606</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5684188</v>
      </c>
      <c r="BO23" s="395"/>
      <c r="BP23" s="395"/>
      <c r="BQ23" s="395"/>
      <c r="BR23" s="395"/>
      <c r="BS23" s="395"/>
      <c r="BT23" s="395"/>
      <c r="BU23" s="396"/>
      <c r="BV23" s="394">
        <v>5631223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7900</v>
      </c>
      <c r="R24" s="446"/>
      <c r="S24" s="446"/>
      <c r="T24" s="446"/>
      <c r="U24" s="446"/>
      <c r="V24" s="488"/>
      <c r="W24" s="540"/>
      <c r="X24" s="541"/>
      <c r="Y24" s="542"/>
      <c r="Z24" s="444" t="s">
        <v>162</v>
      </c>
      <c r="AA24" s="424"/>
      <c r="AB24" s="424"/>
      <c r="AC24" s="424"/>
      <c r="AD24" s="424"/>
      <c r="AE24" s="424"/>
      <c r="AF24" s="424"/>
      <c r="AG24" s="425"/>
      <c r="AH24" s="445">
        <v>122</v>
      </c>
      <c r="AI24" s="446"/>
      <c r="AJ24" s="446"/>
      <c r="AK24" s="446"/>
      <c r="AL24" s="488"/>
      <c r="AM24" s="445">
        <v>375516</v>
      </c>
      <c r="AN24" s="446"/>
      <c r="AO24" s="446"/>
      <c r="AP24" s="446"/>
      <c r="AQ24" s="446"/>
      <c r="AR24" s="488"/>
      <c r="AS24" s="445">
        <v>3078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3708993</v>
      </c>
      <c r="BO24" s="395"/>
      <c r="BP24" s="395"/>
      <c r="BQ24" s="395"/>
      <c r="BR24" s="395"/>
      <c r="BS24" s="395"/>
      <c r="BT24" s="395"/>
      <c r="BU24" s="396"/>
      <c r="BV24" s="394">
        <v>3393522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6650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665941</v>
      </c>
      <c r="BO25" s="358"/>
      <c r="BP25" s="358"/>
      <c r="BQ25" s="358"/>
      <c r="BR25" s="358"/>
      <c r="BS25" s="358"/>
      <c r="BT25" s="358"/>
      <c r="BU25" s="359"/>
      <c r="BV25" s="357">
        <v>628745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15085</v>
      </c>
      <c r="AN26" s="446"/>
      <c r="AO26" s="446"/>
      <c r="AP26" s="446"/>
      <c r="AQ26" s="446"/>
      <c r="AR26" s="488"/>
      <c r="AS26" s="445">
        <v>3017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3150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1133450</v>
      </c>
      <c r="BO28" s="358"/>
      <c r="BP28" s="358"/>
      <c r="BQ28" s="358"/>
      <c r="BR28" s="358"/>
      <c r="BS28" s="358"/>
      <c r="BT28" s="358"/>
      <c r="BU28" s="359"/>
      <c r="BV28" s="357">
        <v>912211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10</v>
      </c>
      <c r="M29" s="446"/>
      <c r="N29" s="446"/>
      <c r="O29" s="446"/>
      <c r="P29" s="488"/>
      <c r="Q29" s="445">
        <v>2900</v>
      </c>
      <c r="R29" s="446"/>
      <c r="S29" s="446"/>
      <c r="T29" s="446"/>
      <c r="U29" s="446"/>
      <c r="V29" s="488"/>
      <c r="W29" s="543"/>
      <c r="X29" s="544"/>
      <c r="Y29" s="545"/>
      <c r="Z29" s="444" t="s">
        <v>177</v>
      </c>
      <c r="AA29" s="424"/>
      <c r="AB29" s="424"/>
      <c r="AC29" s="424"/>
      <c r="AD29" s="424"/>
      <c r="AE29" s="424"/>
      <c r="AF29" s="424"/>
      <c r="AG29" s="425"/>
      <c r="AH29" s="445">
        <v>122</v>
      </c>
      <c r="AI29" s="446"/>
      <c r="AJ29" s="446"/>
      <c r="AK29" s="446"/>
      <c r="AL29" s="488"/>
      <c r="AM29" s="445">
        <v>375516</v>
      </c>
      <c r="AN29" s="446"/>
      <c r="AO29" s="446"/>
      <c r="AP29" s="446"/>
      <c r="AQ29" s="446"/>
      <c r="AR29" s="488"/>
      <c r="AS29" s="445">
        <v>3078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1446907</v>
      </c>
      <c r="BO29" s="395"/>
      <c r="BP29" s="395"/>
      <c r="BQ29" s="395"/>
      <c r="BR29" s="395"/>
      <c r="BS29" s="395"/>
      <c r="BT29" s="395"/>
      <c r="BU29" s="396"/>
      <c r="BV29" s="394">
        <v>1205768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182733</v>
      </c>
      <c r="BO30" s="514"/>
      <c r="BP30" s="514"/>
      <c r="BQ30" s="514"/>
      <c r="BR30" s="514"/>
      <c r="BS30" s="514"/>
      <c r="BT30" s="514"/>
      <c r="BU30" s="515"/>
      <c r="BV30" s="513">
        <v>176291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乙訓環境衛生組合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乙訓土地開発公社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乙訓福祉施設事務組合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乙訓勤労者福祉サービスセンター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乙訓消防組合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京都府市町村職員退職手当組合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京都府後期高齢者医療広域連合（後期高齢者医療特別会計）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桂川・小畑川水防事務組合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京都府市町村議会議員公務災害補償等組合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16</v>
      </c>
      <c r="BX43" s="584"/>
      <c r="BY43" s="585" t="str">
        <f>IF('各会計、関係団体の財政状況及び健全化判断比率'!B77="","",'各会計、関係団体の財政状況及び健全化判断比率'!B77)</f>
        <v>京都地方税機構</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PSrPDbzSQjD4aNNFY5L47XPikr0shPe4y9X2Ma4wb53jKxpINiqO80uSHDyKVYC+0dLKnqqy5TOMM8O/gpSDw==" saltValue="k9xnDVEcrGkDtOM6R62l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529</v>
      </c>
      <c r="D34" s="1137"/>
      <c r="E34" s="1138"/>
      <c r="F34" s="32">
        <v>11.15</v>
      </c>
      <c r="G34" s="33">
        <v>10.95</v>
      </c>
      <c r="H34" s="33">
        <v>10.25</v>
      </c>
      <c r="I34" s="33">
        <v>10.01</v>
      </c>
      <c r="J34" s="34">
        <v>9.74</v>
      </c>
      <c r="K34" s="22"/>
      <c r="L34" s="22"/>
      <c r="M34" s="22"/>
      <c r="N34" s="22"/>
      <c r="O34" s="22"/>
      <c r="P34" s="22"/>
    </row>
    <row r="35" spans="1:16" ht="39" customHeight="1" x14ac:dyDescent="0.15">
      <c r="A35" s="22"/>
      <c r="B35" s="35"/>
      <c r="C35" s="1133" t="s">
        <v>530</v>
      </c>
      <c r="D35" s="1133"/>
      <c r="E35" s="1134"/>
      <c r="F35" s="36">
        <v>4.2</v>
      </c>
      <c r="G35" s="37">
        <v>3.22</v>
      </c>
      <c r="H35" s="37">
        <v>2.78</v>
      </c>
      <c r="I35" s="37">
        <v>4.93</v>
      </c>
      <c r="J35" s="38">
        <v>3.45</v>
      </c>
      <c r="K35" s="22"/>
      <c r="L35" s="22"/>
      <c r="M35" s="22"/>
      <c r="N35" s="22"/>
      <c r="O35" s="22"/>
      <c r="P35" s="22"/>
    </row>
    <row r="36" spans="1:16" ht="39" customHeight="1" x14ac:dyDescent="0.15">
      <c r="A36" s="22"/>
      <c r="B36" s="35"/>
      <c r="C36" s="1133" t="s">
        <v>531</v>
      </c>
      <c r="D36" s="1133"/>
      <c r="E36" s="1134"/>
      <c r="F36" s="36" t="s">
        <v>485</v>
      </c>
      <c r="G36" s="37" t="s">
        <v>485</v>
      </c>
      <c r="H36" s="37" t="s">
        <v>485</v>
      </c>
      <c r="I36" s="37" t="s">
        <v>485</v>
      </c>
      <c r="J36" s="38">
        <v>3</v>
      </c>
      <c r="K36" s="22"/>
      <c r="L36" s="22"/>
      <c r="M36" s="22"/>
      <c r="N36" s="22"/>
      <c r="O36" s="22"/>
      <c r="P36" s="22"/>
    </row>
    <row r="37" spans="1:16" ht="39" customHeight="1" x14ac:dyDescent="0.15">
      <c r="A37" s="22"/>
      <c r="B37" s="35"/>
      <c r="C37" s="1133" t="s">
        <v>532</v>
      </c>
      <c r="D37" s="1133"/>
      <c r="E37" s="1134"/>
      <c r="F37" s="36">
        <v>1.18</v>
      </c>
      <c r="G37" s="37">
        <v>1.42</v>
      </c>
      <c r="H37" s="37">
        <v>1.45</v>
      </c>
      <c r="I37" s="37">
        <v>1.36</v>
      </c>
      <c r="J37" s="38">
        <v>1.64</v>
      </c>
      <c r="K37" s="22"/>
      <c r="L37" s="22"/>
      <c r="M37" s="22"/>
      <c r="N37" s="22"/>
      <c r="O37" s="22"/>
      <c r="P37" s="22"/>
    </row>
    <row r="38" spans="1:16" ht="39" customHeight="1" x14ac:dyDescent="0.15">
      <c r="A38" s="22"/>
      <c r="B38" s="35"/>
      <c r="C38" s="1133" t="s">
        <v>533</v>
      </c>
      <c r="D38" s="1133"/>
      <c r="E38" s="1134"/>
      <c r="F38" s="36">
        <v>2.5</v>
      </c>
      <c r="G38" s="37">
        <v>2.87</v>
      </c>
      <c r="H38" s="37">
        <v>3.09</v>
      </c>
      <c r="I38" s="37">
        <v>1.8</v>
      </c>
      <c r="J38" s="38">
        <v>1.57</v>
      </c>
      <c r="K38" s="22"/>
      <c r="L38" s="22"/>
      <c r="M38" s="22"/>
      <c r="N38" s="22"/>
      <c r="O38" s="22"/>
      <c r="P38" s="22"/>
    </row>
    <row r="39" spans="1:16" ht="39" customHeight="1" x14ac:dyDescent="0.15">
      <c r="A39" s="22"/>
      <c r="B39" s="35"/>
      <c r="C39" s="1133" t="s">
        <v>534</v>
      </c>
      <c r="D39" s="1133"/>
      <c r="E39" s="1134"/>
      <c r="F39" s="36">
        <v>0.21</v>
      </c>
      <c r="G39" s="37">
        <v>0.23</v>
      </c>
      <c r="H39" s="37">
        <v>0.2</v>
      </c>
      <c r="I39" s="37">
        <v>0.25</v>
      </c>
      <c r="J39" s="38">
        <v>0.23</v>
      </c>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535</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536</v>
      </c>
      <c r="D43" s="1135"/>
      <c r="E43" s="1136"/>
      <c r="F43" s="41">
        <v>0.19</v>
      </c>
      <c r="G43" s="42">
        <v>0.5</v>
      </c>
      <c r="H43" s="42">
        <v>1</v>
      </c>
      <c r="I43" s="42">
        <v>2.56</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SjjJGW33PZTl21X+uf3X+yX8sMIoRZOXViD4aaq2yo+i0tAJ+bDqjVpWBGsx5h7bYrpPHxeHkNsndcDM3Eag==" saltValue="omUNVD3brFs9He5XWB8H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525</v>
      </c>
      <c r="L45" s="58">
        <v>518</v>
      </c>
      <c r="M45" s="58">
        <v>536</v>
      </c>
      <c r="N45" s="58">
        <v>562</v>
      </c>
      <c r="O45" s="59">
        <v>639</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65</v>
      </c>
      <c r="L48" s="62">
        <v>63</v>
      </c>
      <c r="M48" s="62">
        <v>67</v>
      </c>
      <c r="N48" s="62">
        <v>88</v>
      </c>
      <c r="O48" s="63">
        <v>109</v>
      </c>
      <c r="P48" s="46"/>
      <c r="Q48" s="46"/>
      <c r="R48" s="46"/>
      <c r="S48" s="46"/>
      <c r="T48" s="46"/>
      <c r="U48" s="46"/>
    </row>
    <row r="49" spans="1:21" ht="30.75" customHeight="1" x14ac:dyDescent="0.15">
      <c r="A49" s="46"/>
      <c r="B49" s="1141"/>
      <c r="C49" s="1142"/>
      <c r="D49" s="60"/>
      <c r="E49" s="1147" t="s">
        <v>14</v>
      </c>
      <c r="F49" s="1147"/>
      <c r="G49" s="1147"/>
      <c r="H49" s="1147"/>
      <c r="I49" s="1147"/>
      <c r="J49" s="1148"/>
      <c r="K49" s="61">
        <v>54</v>
      </c>
      <c r="L49" s="62">
        <v>68</v>
      </c>
      <c r="M49" s="62">
        <v>73</v>
      </c>
      <c r="N49" s="62">
        <v>57</v>
      </c>
      <c r="O49" s="63">
        <v>58</v>
      </c>
      <c r="P49" s="46"/>
      <c r="Q49" s="46"/>
      <c r="R49" s="46"/>
      <c r="S49" s="46"/>
      <c r="T49" s="46"/>
      <c r="U49" s="46"/>
    </row>
    <row r="50" spans="1:21" ht="30.75" customHeight="1" x14ac:dyDescent="0.15">
      <c r="A50" s="46"/>
      <c r="B50" s="1141"/>
      <c r="C50" s="1142"/>
      <c r="D50" s="60"/>
      <c r="E50" s="1147" t="s">
        <v>15</v>
      </c>
      <c r="F50" s="1147"/>
      <c r="G50" s="1147"/>
      <c r="H50" s="1147"/>
      <c r="I50" s="1147"/>
      <c r="J50" s="1148"/>
      <c r="K50" s="61">
        <v>1</v>
      </c>
      <c r="L50" s="62">
        <v>1</v>
      </c>
      <c r="M50" s="62">
        <v>1</v>
      </c>
      <c r="N50" s="62">
        <v>1</v>
      </c>
      <c r="O50" s="63">
        <v>1</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485</v>
      </c>
      <c r="L51" s="62">
        <v>0</v>
      </c>
      <c r="M51" s="62" t="s">
        <v>485</v>
      </c>
      <c r="N51" s="62" t="s">
        <v>485</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489</v>
      </c>
      <c r="L52" s="62">
        <v>507</v>
      </c>
      <c r="M52" s="62">
        <v>530</v>
      </c>
      <c r="N52" s="62">
        <v>555</v>
      </c>
      <c r="O52" s="63">
        <v>537</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156</v>
      </c>
      <c r="L53" s="67">
        <v>143</v>
      </c>
      <c r="M53" s="67">
        <v>147</v>
      </c>
      <c r="N53" s="67">
        <v>153</v>
      </c>
      <c r="O53" s="68">
        <v>270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fPg9RC5t7xIVMGIzHnAUnqxyQCfgUurvFVqCfoea4PrVFVzdZjmVQkAsLKfNGbRM+8LhDJCEm/ASuUL3xV9rQ==" saltValue="ZbPSKEhSxvkR1bMt5qCd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1" zoomScaleNormal="7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42">
        <v>6390</v>
      </c>
      <c r="J41" s="343">
        <v>6522</v>
      </c>
      <c r="K41" s="343">
        <v>6714</v>
      </c>
      <c r="L41" s="343">
        <v>6838</v>
      </c>
      <c r="M41" s="344">
        <v>6887</v>
      </c>
    </row>
    <row r="42" spans="2:13" ht="27.75" customHeight="1" x14ac:dyDescent="0.15">
      <c r="B42" s="1172"/>
      <c r="C42" s="1173"/>
      <c r="D42" s="104"/>
      <c r="E42" s="1178" t="s">
        <v>32</v>
      </c>
      <c r="F42" s="1178"/>
      <c r="G42" s="1178"/>
      <c r="H42" s="1179"/>
      <c r="I42" s="345">
        <v>8</v>
      </c>
      <c r="J42" s="346">
        <v>7</v>
      </c>
      <c r="K42" s="346">
        <v>6</v>
      </c>
      <c r="L42" s="346">
        <v>33</v>
      </c>
      <c r="M42" s="347">
        <v>55</v>
      </c>
    </row>
    <row r="43" spans="2:13" ht="27.75" customHeight="1" x14ac:dyDescent="0.15">
      <c r="B43" s="1172"/>
      <c r="C43" s="1173"/>
      <c r="D43" s="104"/>
      <c r="E43" s="1178" t="s">
        <v>33</v>
      </c>
      <c r="F43" s="1178"/>
      <c r="G43" s="1178"/>
      <c r="H43" s="1179"/>
      <c r="I43" s="345">
        <v>1219</v>
      </c>
      <c r="J43" s="346">
        <v>1233</v>
      </c>
      <c r="K43" s="346">
        <v>1235</v>
      </c>
      <c r="L43" s="346">
        <v>1258</v>
      </c>
      <c r="M43" s="347">
        <v>1436</v>
      </c>
    </row>
    <row r="44" spans="2:13" ht="27.75" customHeight="1" x14ac:dyDescent="0.15">
      <c r="B44" s="1172"/>
      <c r="C44" s="1173"/>
      <c r="D44" s="104"/>
      <c r="E44" s="1178" t="s">
        <v>34</v>
      </c>
      <c r="F44" s="1178"/>
      <c r="G44" s="1178"/>
      <c r="H44" s="1179"/>
      <c r="I44" s="345">
        <v>502</v>
      </c>
      <c r="J44" s="346">
        <v>479</v>
      </c>
      <c r="K44" s="346">
        <v>481</v>
      </c>
      <c r="L44" s="346">
        <v>439</v>
      </c>
      <c r="M44" s="347">
        <v>389</v>
      </c>
    </row>
    <row r="45" spans="2:13" ht="27.75" customHeight="1" x14ac:dyDescent="0.15">
      <c r="B45" s="1172"/>
      <c r="C45" s="1173"/>
      <c r="D45" s="104"/>
      <c r="E45" s="1178" t="s">
        <v>35</v>
      </c>
      <c r="F45" s="1178"/>
      <c r="G45" s="1178"/>
      <c r="H45" s="1179"/>
      <c r="I45" s="345">
        <v>893</v>
      </c>
      <c r="J45" s="346">
        <v>875</v>
      </c>
      <c r="K45" s="346">
        <v>827</v>
      </c>
      <c r="L45" s="346">
        <v>761</v>
      </c>
      <c r="M45" s="347">
        <v>727</v>
      </c>
    </row>
    <row r="46" spans="2:13" ht="27.75" customHeight="1" x14ac:dyDescent="0.15">
      <c r="B46" s="1172"/>
      <c r="C46" s="1173"/>
      <c r="D46" s="105"/>
      <c r="E46" s="1178" t="s">
        <v>36</v>
      </c>
      <c r="F46" s="1178"/>
      <c r="G46" s="1178"/>
      <c r="H46" s="1179"/>
      <c r="I46" s="345" t="s">
        <v>485</v>
      </c>
      <c r="J46" s="346" t="s">
        <v>485</v>
      </c>
      <c r="K46" s="346" t="s">
        <v>485</v>
      </c>
      <c r="L46" s="346" t="s">
        <v>485</v>
      </c>
      <c r="M46" s="347" t="s">
        <v>485</v>
      </c>
    </row>
    <row r="47" spans="2:13" ht="27.75" customHeight="1" x14ac:dyDescent="0.15">
      <c r="B47" s="1172"/>
      <c r="C47" s="1173"/>
      <c r="D47" s="106"/>
      <c r="E47" s="1180" t="s">
        <v>37</v>
      </c>
      <c r="F47" s="1181"/>
      <c r="G47" s="1181"/>
      <c r="H47" s="1182"/>
      <c r="I47" s="345" t="s">
        <v>485</v>
      </c>
      <c r="J47" s="346" t="s">
        <v>485</v>
      </c>
      <c r="K47" s="346" t="s">
        <v>485</v>
      </c>
      <c r="L47" s="346" t="s">
        <v>485</v>
      </c>
      <c r="M47" s="347" t="s">
        <v>485</v>
      </c>
    </row>
    <row r="48" spans="2:13" ht="27.75" customHeight="1" x14ac:dyDescent="0.15">
      <c r="B48" s="1172"/>
      <c r="C48" s="1173"/>
      <c r="D48" s="104"/>
      <c r="E48" s="1178" t="s">
        <v>38</v>
      </c>
      <c r="F48" s="1178"/>
      <c r="G48" s="1178"/>
      <c r="H48" s="1179"/>
      <c r="I48" s="345" t="s">
        <v>485</v>
      </c>
      <c r="J48" s="346" t="s">
        <v>485</v>
      </c>
      <c r="K48" s="346" t="s">
        <v>485</v>
      </c>
      <c r="L48" s="346" t="s">
        <v>485</v>
      </c>
      <c r="M48" s="347" t="s">
        <v>485</v>
      </c>
    </row>
    <row r="49" spans="2:13" ht="27.75" customHeight="1" x14ac:dyDescent="0.15">
      <c r="B49" s="1174"/>
      <c r="C49" s="1175"/>
      <c r="D49" s="104"/>
      <c r="E49" s="1178" t="s">
        <v>39</v>
      </c>
      <c r="F49" s="1178"/>
      <c r="G49" s="1178"/>
      <c r="H49" s="1179"/>
      <c r="I49" s="345" t="s">
        <v>485</v>
      </c>
      <c r="J49" s="346" t="s">
        <v>485</v>
      </c>
      <c r="K49" s="346" t="s">
        <v>485</v>
      </c>
      <c r="L49" s="346" t="s">
        <v>485</v>
      </c>
      <c r="M49" s="347" t="s">
        <v>485</v>
      </c>
    </row>
    <row r="50" spans="2:13" ht="27.75" customHeight="1" x14ac:dyDescent="0.15">
      <c r="B50" s="1183" t="s">
        <v>40</v>
      </c>
      <c r="C50" s="1184"/>
      <c r="D50" s="107"/>
      <c r="E50" s="1178" t="s">
        <v>41</v>
      </c>
      <c r="F50" s="1178"/>
      <c r="G50" s="1178"/>
      <c r="H50" s="1179"/>
      <c r="I50" s="345">
        <v>1173</v>
      </c>
      <c r="J50" s="346">
        <v>1247</v>
      </c>
      <c r="K50" s="346">
        <v>2133</v>
      </c>
      <c r="L50" s="346">
        <v>2578</v>
      </c>
      <c r="M50" s="347">
        <v>3044</v>
      </c>
    </row>
    <row r="51" spans="2:13" ht="27.75" customHeight="1" x14ac:dyDescent="0.15">
      <c r="B51" s="1172"/>
      <c r="C51" s="1173"/>
      <c r="D51" s="104"/>
      <c r="E51" s="1178" t="s">
        <v>42</v>
      </c>
      <c r="F51" s="1178"/>
      <c r="G51" s="1178"/>
      <c r="H51" s="1179"/>
      <c r="I51" s="345">
        <v>1061</v>
      </c>
      <c r="J51" s="346">
        <v>1125</v>
      </c>
      <c r="K51" s="346">
        <v>1160</v>
      </c>
      <c r="L51" s="346">
        <v>1148</v>
      </c>
      <c r="M51" s="347">
        <v>1108</v>
      </c>
    </row>
    <row r="52" spans="2:13" ht="27.75" customHeight="1" x14ac:dyDescent="0.15">
      <c r="B52" s="1174"/>
      <c r="C52" s="1175"/>
      <c r="D52" s="104"/>
      <c r="E52" s="1178" t="s">
        <v>43</v>
      </c>
      <c r="F52" s="1178"/>
      <c r="G52" s="1178"/>
      <c r="H52" s="1179"/>
      <c r="I52" s="345">
        <v>6438</v>
      </c>
      <c r="J52" s="346">
        <v>6474</v>
      </c>
      <c r="K52" s="346">
        <v>6460</v>
      </c>
      <c r="L52" s="346">
        <v>6154</v>
      </c>
      <c r="M52" s="347">
        <v>5799</v>
      </c>
    </row>
    <row r="53" spans="2:13" ht="27.75" customHeight="1" thickBot="1" x14ac:dyDescent="0.2">
      <c r="B53" s="1185" t="s">
        <v>19</v>
      </c>
      <c r="C53" s="1186"/>
      <c r="D53" s="108"/>
      <c r="E53" s="1187" t="s">
        <v>44</v>
      </c>
      <c r="F53" s="1187"/>
      <c r="G53" s="1187"/>
      <c r="H53" s="1188"/>
      <c r="I53" s="348">
        <v>340</v>
      </c>
      <c r="J53" s="349">
        <v>271</v>
      </c>
      <c r="K53" s="349">
        <v>-490</v>
      </c>
      <c r="L53" s="349">
        <v>-552</v>
      </c>
      <c r="M53" s="350">
        <v>-457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55i7O+A7dJqYctWAziuKw1RFtkw29PPG+inGHNe8CALsfUmXM3F5fIryjo5OFPO7rJBxuEuVLeC0s6OD/nR4A==" saltValue="IoXh6AfXV+Mgh9SN1RZ5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120">
        <v>622</v>
      </c>
      <c r="G55" s="120">
        <v>912</v>
      </c>
      <c r="H55" s="121">
        <v>1133</v>
      </c>
    </row>
    <row r="56" spans="2:8" ht="52.5" customHeight="1" x14ac:dyDescent="0.15">
      <c r="B56" s="122"/>
      <c r="C56" s="1199" t="s">
        <v>47</v>
      </c>
      <c r="D56" s="1199"/>
      <c r="E56" s="1200"/>
      <c r="F56" s="123">
        <v>1123</v>
      </c>
      <c r="G56" s="123">
        <v>1206</v>
      </c>
      <c r="H56" s="124">
        <v>1447</v>
      </c>
    </row>
    <row r="57" spans="2:8" ht="53.25" customHeight="1" x14ac:dyDescent="0.15">
      <c r="B57" s="122"/>
      <c r="C57" s="1201" t="s">
        <v>48</v>
      </c>
      <c r="D57" s="1201"/>
      <c r="E57" s="1202"/>
      <c r="F57" s="125">
        <v>169</v>
      </c>
      <c r="G57" s="125">
        <v>176</v>
      </c>
      <c r="H57" s="126">
        <v>183</v>
      </c>
    </row>
    <row r="58" spans="2:8" ht="45.75" customHeight="1" x14ac:dyDescent="0.15">
      <c r="B58" s="127"/>
      <c r="C58" s="1189" t="s">
        <v>556</v>
      </c>
      <c r="D58" s="1190"/>
      <c r="E58" s="1191"/>
      <c r="F58" s="128">
        <v>111</v>
      </c>
      <c r="G58" s="128">
        <v>117</v>
      </c>
      <c r="H58" s="129">
        <v>123</v>
      </c>
    </row>
    <row r="59" spans="2:8" ht="45.75" customHeight="1" x14ac:dyDescent="0.15">
      <c r="B59" s="127"/>
      <c r="C59" s="1189" t="s">
        <v>557</v>
      </c>
      <c r="D59" s="1190"/>
      <c r="E59" s="1191"/>
      <c r="F59" s="128">
        <v>30</v>
      </c>
      <c r="G59" s="128">
        <v>30</v>
      </c>
      <c r="H59" s="129">
        <v>30</v>
      </c>
    </row>
    <row r="60" spans="2:8" ht="45.75" customHeight="1" x14ac:dyDescent="0.15">
      <c r="B60" s="127"/>
      <c r="C60" s="1189" t="s">
        <v>558</v>
      </c>
      <c r="D60" s="1190"/>
      <c r="E60" s="1191"/>
      <c r="F60" s="128">
        <v>24</v>
      </c>
      <c r="G60" s="128">
        <v>24</v>
      </c>
      <c r="H60" s="129">
        <v>24</v>
      </c>
    </row>
    <row r="61" spans="2:8" ht="45.75" customHeight="1" x14ac:dyDescent="0.15">
      <c r="B61" s="127"/>
      <c r="C61" s="1189" t="s">
        <v>559</v>
      </c>
      <c r="D61" s="1190"/>
      <c r="E61" s="1191"/>
      <c r="F61" s="128">
        <v>3</v>
      </c>
      <c r="G61" s="128">
        <v>4</v>
      </c>
      <c r="H61" s="129">
        <v>5</v>
      </c>
    </row>
    <row r="62" spans="2:8" ht="45.75" customHeight="1" thickBot="1" x14ac:dyDescent="0.2">
      <c r="B62" s="130"/>
      <c r="C62" s="1192" t="s">
        <v>560</v>
      </c>
      <c r="D62" s="1193"/>
      <c r="E62" s="1194"/>
      <c r="F62" s="131">
        <v>1</v>
      </c>
      <c r="G62" s="131">
        <v>1</v>
      </c>
      <c r="H62" s="132">
        <v>1</v>
      </c>
    </row>
    <row r="63" spans="2:8" ht="52.5" customHeight="1" thickBot="1" x14ac:dyDescent="0.2">
      <c r="B63" s="133"/>
      <c r="C63" s="1195" t="s">
        <v>49</v>
      </c>
      <c r="D63" s="1195"/>
      <c r="E63" s="1196"/>
      <c r="F63" s="134">
        <v>1913</v>
      </c>
      <c r="G63" s="134">
        <v>2294</v>
      </c>
      <c r="H63" s="135">
        <v>2763</v>
      </c>
    </row>
    <row r="64" spans="2:8" x14ac:dyDescent="0.15"/>
  </sheetData>
  <sheetProtection algorithmName="SHA-512" hashValue="OcI1uRLCP/VQfEKDl6cm8Xfk+a+Y1wZOHKaxfOp2V6OWvZtrdRgHVaw45WM8vKwy2EljQPbEIJekaF7FS5VxDg==" saltValue="eBKr9xdFIkxZe2qUfKpV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897DA-C16E-4898-A55C-D9869CE901EC}">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3"/>
      <c r="B1" s="1204"/>
      <c r="DD1" s="255"/>
      <c r="DE1" s="255"/>
    </row>
    <row r="2" spans="1:109" ht="25.5" customHeight="1" x14ac:dyDescent="0.15">
      <c r="A2" s="1205"/>
      <c r="C2" s="1205"/>
      <c r="O2" s="1205"/>
      <c r="P2" s="1205"/>
      <c r="Q2" s="1205"/>
      <c r="R2" s="1205"/>
      <c r="S2" s="1205"/>
      <c r="T2" s="1205"/>
      <c r="U2" s="1205"/>
      <c r="V2" s="1205"/>
      <c r="W2" s="1205"/>
      <c r="X2" s="1205"/>
      <c r="Y2" s="1205"/>
      <c r="Z2" s="1205"/>
      <c r="AA2" s="1205"/>
      <c r="AB2" s="1205"/>
      <c r="AC2" s="1205"/>
      <c r="AD2" s="1205"/>
      <c r="AE2" s="1205"/>
      <c r="AF2" s="1205"/>
      <c r="AG2" s="1205"/>
      <c r="AH2" s="1205"/>
      <c r="AI2" s="1205"/>
      <c r="AU2" s="1205"/>
      <c r="BG2" s="1205"/>
      <c r="BS2" s="1205"/>
      <c r="CE2" s="1205"/>
      <c r="CQ2" s="1205"/>
      <c r="DD2" s="255"/>
      <c r="DE2" s="255"/>
    </row>
    <row r="3" spans="1:109" ht="25.5" customHeight="1" x14ac:dyDescent="0.15">
      <c r="A3" s="1205"/>
      <c r="C3" s="1205"/>
      <c r="O3" s="1205"/>
      <c r="P3" s="1205"/>
      <c r="Q3" s="1205"/>
      <c r="R3" s="1205"/>
      <c r="S3" s="1205"/>
      <c r="T3" s="1205"/>
      <c r="U3" s="1205"/>
      <c r="V3" s="1205"/>
      <c r="W3" s="1205"/>
      <c r="X3" s="1205"/>
      <c r="Y3" s="1205"/>
      <c r="Z3" s="1205"/>
      <c r="AA3" s="1205"/>
      <c r="AB3" s="1205"/>
      <c r="AC3" s="1205"/>
      <c r="AD3" s="1205"/>
      <c r="AE3" s="1205"/>
      <c r="AF3" s="1205"/>
      <c r="AG3" s="1205"/>
      <c r="AH3" s="1205"/>
      <c r="AI3" s="1205"/>
      <c r="AU3" s="1205"/>
      <c r="BG3" s="1205"/>
      <c r="BS3" s="1205"/>
      <c r="CE3" s="1205"/>
      <c r="CQ3" s="1205"/>
      <c r="DD3" s="255"/>
      <c r="DE3" s="255"/>
    </row>
    <row r="4" spans="1:109" s="253" customFormat="1" x14ac:dyDescent="0.15">
      <c r="A4" s="1205"/>
      <c r="B4" s="1205"/>
      <c r="C4" s="1205"/>
      <c r="D4" s="1205"/>
      <c r="E4" s="1205"/>
      <c r="F4" s="1205"/>
      <c r="G4" s="1205"/>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1205"/>
      <c r="AK4" s="1205"/>
      <c r="AL4" s="1205"/>
      <c r="AM4" s="1205"/>
      <c r="AN4" s="1205"/>
      <c r="AO4" s="1205"/>
      <c r="AP4" s="1205"/>
      <c r="AQ4" s="1205"/>
      <c r="AR4" s="1205"/>
      <c r="AS4" s="1205"/>
      <c r="AT4" s="1205"/>
      <c r="AU4" s="1205"/>
      <c r="AV4" s="1205"/>
      <c r="AW4" s="1205"/>
      <c r="AX4" s="1205"/>
      <c r="AY4" s="1205"/>
      <c r="AZ4" s="1205"/>
      <c r="BA4" s="1205"/>
      <c r="BB4" s="1205"/>
      <c r="BC4" s="1205"/>
      <c r="BD4" s="1205"/>
      <c r="BE4" s="1205"/>
      <c r="BF4" s="1205"/>
      <c r="BG4" s="1205"/>
      <c r="BH4" s="1205"/>
      <c r="BI4" s="1205"/>
      <c r="BJ4" s="1205"/>
      <c r="BK4" s="1205"/>
      <c r="BL4" s="1205"/>
      <c r="BM4" s="1205"/>
      <c r="BN4" s="1205"/>
      <c r="BO4" s="1205"/>
      <c r="BP4" s="1205"/>
      <c r="BQ4" s="1205"/>
      <c r="BR4" s="1205"/>
      <c r="BS4" s="1205"/>
      <c r="BT4" s="1205"/>
      <c r="BU4" s="1205"/>
      <c r="BV4" s="1205"/>
      <c r="BW4" s="1205"/>
      <c r="BX4" s="1205"/>
      <c r="BY4" s="1205"/>
      <c r="BZ4" s="1205"/>
      <c r="CA4" s="1205"/>
      <c r="CB4" s="1205"/>
      <c r="CC4" s="1205"/>
      <c r="CD4" s="1205"/>
      <c r="CE4" s="1205"/>
      <c r="CF4" s="1205"/>
      <c r="CG4" s="1205"/>
      <c r="CH4" s="1205"/>
      <c r="CI4" s="1205"/>
      <c r="CJ4" s="1205"/>
      <c r="CK4" s="1205"/>
      <c r="CL4" s="1205"/>
      <c r="CM4" s="1205"/>
      <c r="CN4" s="1205"/>
      <c r="CO4" s="1205"/>
      <c r="CP4" s="1205"/>
      <c r="CQ4" s="1205"/>
      <c r="CR4" s="1205"/>
      <c r="CS4" s="1205"/>
      <c r="CT4" s="1205"/>
      <c r="CU4" s="1205"/>
      <c r="CV4" s="1205"/>
      <c r="CW4" s="1205"/>
      <c r="CX4" s="1205"/>
      <c r="CY4" s="1205"/>
      <c r="CZ4" s="1205"/>
      <c r="DA4" s="1205"/>
      <c r="DB4" s="1205"/>
      <c r="DC4" s="1205"/>
      <c r="DD4" s="1205"/>
      <c r="DE4" s="1205"/>
    </row>
    <row r="5" spans="1:109" s="253" customFormat="1" x14ac:dyDescent="0.15">
      <c r="A5" s="1205"/>
      <c r="B5" s="1205"/>
      <c r="C5" s="1205"/>
      <c r="D5" s="1205"/>
      <c r="E5" s="1205"/>
      <c r="F5" s="1205"/>
      <c r="G5" s="1205"/>
      <c r="H5" s="1205"/>
      <c r="I5" s="1205"/>
      <c r="J5" s="1205"/>
      <c r="K5" s="1205"/>
      <c r="L5" s="1205"/>
      <c r="M5" s="1205"/>
      <c r="N5" s="1205"/>
      <c r="O5" s="1205"/>
      <c r="P5" s="1205"/>
      <c r="Q5" s="1205"/>
      <c r="R5" s="1205"/>
      <c r="S5" s="1205"/>
      <c r="T5" s="1205"/>
      <c r="U5" s="1205"/>
      <c r="V5" s="1205"/>
      <c r="W5" s="1205"/>
      <c r="X5" s="1205"/>
      <c r="Y5" s="1205"/>
      <c r="Z5" s="1205"/>
      <c r="AA5" s="1205"/>
      <c r="AB5" s="1205"/>
      <c r="AC5" s="1205"/>
      <c r="AD5" s="1205"/>
      <c r="AE5" s="1205"/>
      <c r="AF5" s="1205"/>
      <c r="AG5" s="1205"/>
      <c r="AH5" s="1205"/>
      <c r="AI5" s="1205"/>
      <c r="AJ5" s="1205"/>
      <c r="AK5" s="1205"/>
      <c r="AL5" s="1205"/>
      <c r="AM5" s="1205"/>
      <c r="AN5" s="1205"/>
      <c r="AO5" s="1205"/>
      <c r="AP5" s="1205"/>
      <c r="AQ5" s="1205"/>
      <c r="AR5" s="1205"/>
      <c r="AS5" s="1205"/>
      <c r="AT5" s="1205"/>
      <c r="AU5" s="1205"/>
      <c r="AV5" s="1205"/>
      <c r="AW5" s="1205"/>
      <c r="AX5" s="1205"/>
      <c r="AY5" s="1205"/>
      <c r="AZ5" s="1205"/>
      <c r="BA5" s="1205"/>
      <c r="BB5" s="1205"/>
      <c r="BC5" s="1205"/>
      <c r="BD5" s="1205"/>
      <c r="BE5" s="1205"/>
      <c r="BF5" s="1205"/>
      <c r="BG5" s="1205"/>
      <c r="BH5" s="1205"/>
      <c r="BI5" s="1205"/>
      <c r="BJ5" s="1205"/>
      <c r="BK5" s="1205"/>
      <c r="BL5" s="1205"/>
      <c r="BM5" s="1205"/>
      <c r="BN5" s="1205"/>
      <c r="BO5" s="1205"/>
      <c r="BP5" s="1205"/>
      <c r="BQ5" s="1205"/>
      <c r="BR5" s="1205"/>
      <c r="BS5" s="1205"/>
      <c r="BT5" s="1205"/>
      <c r="BU5" s="1205"/>
      <c r="BV5" s="1205"/>
      <c r="BW5" s="1205"/>
      <c r="BX5" s="1205"/>
      <c r="BY5" s="1205"/>
      <c r="BZ5" s="1205"/>
      <c r="CA5" s="1205"/>
      <c r="CB5" s="1205"/>
      <c r="CC5" s="1205"/>
      <c r="CD5" s="1205"/>
      <c r="CE5" s="1205"/>
      <c r="CF5" s="1205"/>
      <c r="CG5" s="1205"/>
      <c r="CH5" s="1205"/>
      <c r="CI5" s="1205"/>
      <c r="CJ5" s="1205"/>
      <c r="CK5" s="1205"/>
      <c r="CL5" s="1205"/>
      <c r="CM5" s="1205"/>
      <c r="CN5" s="1205"/>
      <c r="CO5" s="1205"/>
      <c r="CP5" s="1205"/>
      <c r="CQ5" s="1205"/>
      <c r="CR5" s="1205"/>
      <c r="CS5" s="1205"/>
      <c r="CT5" s="1205"/>
      <c r="CU5" s="1205"/>
      <c r="CV5" s="1205"/>
      <c r="CW5" s="1205"/>
      <c r="CX5" s="1205"/>
      <c r="CY5" s="1205"/>
      <c r="CZ5" s="1205"/>
      <c r="DA5" s="1205"/>
      <c r="DB5" s="1205"/>
      <c r="DC5" s="1205"/>
      <c r="DD5" s="1205"/>
      <c r="DE5" s="1205"/>
    </row>
    <row r="6" spans="1:109" s="253" customFormat="1" x14ac:dyDescent="0.15">
      <c r="A6" s="1205"/>
      <c r="B6" s="1205"/>
      <c r="C6" s="1205"/>
      <c r="D6" s="1205"/>
      <c r="E6" s="1205"/>
      <c r="F6" s="1205"/>
      <c r="G6" s="1205"/>
      <c r="H6" s="1205"/>
      <c r="I6" s="1205"/>
      <c r="J6" s="1205"/>
      <c r="K6" s="1205"/>
      <c r="L6" s="1205"/>
      <c r="M6" s="1205"/>
      <c r="N6" s="1205"/>
      <c r="O6" s="1205"/>
      <c r="P6" s="1205"/>
      <c r="Q6" s="1205"/>
      <c r="R6" s="1205"/>
      <c r="S6" s="1205"/>
      <c r="T6" s="1205"/>
      <c r="U6" s="1205"/>
      <c r="V6" s="1205"/>
      <c r="W6" s="1205"/>
      <c r="X6" s="1205"/>
      <c r="Y6" s="1205"/>
      <c r="Z6" s="1205"/>
      <c r="AA6" s="1205"/>
      <c r="AB6" s="1205"/>
      <c r="AC6" s="1205"/>
      <c r="AD6" s="1205"/>
      <c r="AE6" s="1205"/>
      <c r="AF6" s="1205"/>
      <c r="AG6" s="1205"/>
      <c r="AH6" s="1205"/>
      <c r="AI6" s="1205"/>
      <c r="AJ6" s="1205"/>
      <c r="AK6" s="1205"/>
      <c r="AL6" s="1205"/>
      <c r="AM6" s="1205"/>
      <c r="AN6" s="1205"/>
      <c r="AO6" s="1205"/>
      <c r="AP6" s="1205"/>
      <c r="AQ6" s="1205"/>
      <c r="AR6" s="1205"/>
      <c r="AS6" s="1205"/>
      <c r="AT6" s="1205"/>
      <c r="AU6" s="1205"/>
      <c r="AV6" s="1205"/>
      <c r="AW6" s="1205"/>
      <c r="AX6" s="1205"/>
      <c r="AY6" s="1205"/>
      <c r="AZ6" s="1205"/>
      <c r="BA6" s="1205"/>
      <c r="BB6" s="1205"/>
      <c r="BC6" s="1205"/>
      <c r="BD6" s="1205"/>
      <c r="BE6" s="1205"/>
      <c r="BF6" s="1205"/>
      <c r="BG6" s="1205"/>
      <c r="BH6" s="1205"/>
      <c r="BI6" s="1205"/>
      <c r="BJ6" s="1205"/>
      <c r="BK6" s="1205"/>
      <c r="BL6" s="1205"/>
      <c r="BM6" s="1205"/>
      <c r="BN6" s="1205"/>
      <c r="BO6" s="1205"/>
      <c r="BP6" s="1205"/>
      <c r="BQ6" s="1205"/>
      <c r="BR6" s="1205"/>
      <c r="BS6" s="1205"/>
      <c r="BT6" s="1205"/>
      <c r="BU6" s="1205"/>
      <c r="BV6" s="1205"/>
      <c r="BW6" s="1205"/>
      <c r="BX6" s="1205"/>
      <c r="BY6" s="1205"/>
      <c r="BZ6" s="1205"/>
      <c r="CA6" s="1205"/>
      <c r="CB6" s="1205"/>
      <c r="CC6" s="1205"/>
      <c r="CD6" s="1205"/>
      <c r="CE6" s="1205"/>
      <c r="CF6" s="1205"/>
      <c r="CG6" s="1205"/>
      <c r="CH6" s="1205"/>
      <c r="CI6" s="1205"/>
      <c r="CJ6" s="1205"/>
      <c r="CK6" s="1205"/>
      <c r="CL6" s="1205"/>
      <c r="CM6" s="1205"/>
      <c r="CN6" s="1205"/>
      <c r="CO6" s="1205"/>
      <c r="CP6" s="1205"/>
      <c r="CQ6" s="1205"/>
      <c r="CR6" s="1205"/>
      <c r="CS6" s="1205"/>
      <c r="CT6" s="1205"/>
      <c r="CU6" s="1205"/>
      <c r="CV6" s="1205"/>
      <c r="CW6" s="1205"/>
      <c r="CX6" s="1205"/>
      <c r="CY6" s="1205"/>
      <c r="CZ6" s="1205"/>
      <c r="DA6" s="1205"/>
      <c r="DB6" s="1205"/>
      <c r="DC6" s="1205"/>
      <c r="DD6" s="1205"/>
      <c r="DE6" s="1205"/>
    </row>
    <row r="7" spans="1:109" s="253" customFormat="1" x14ac:dyDescent="0.15">
      <c r="A7" s="1205"/>
      <c r="B7" s="1205"/>
      <c r="C7" s="1205"/>
      <c r="D7" s="1205"/>
      <c r="E7" s="1205"/>
      <c r="F7" s="1205"/>
      <c r="G7" s="1205"/>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05"/>
      <c r="AM7" s="1205"/>
      <c r="AN7" s="1205"/>
      <c r="AO7" s="1205"/>
      <c r="AP7" s="1205"/>
      <c r="AQ7" s="1205"/>
      <c r="AR7" s="1205"/>
      <c r="AS7" s="1205"/>
      <c r="AT7" s="1205"/>
      <c r="AU7" s="1205"/>
      <c r="AV7" s="1205"/>
      <c r="AW7" s="1205"/>
      <c r="AX7" s="1205"/>
      <c r="AY7" s="1205"/>
      <c r="AZ7" s="1205"/>
      <c r="BA7" s="1205"/>
      <c r="BB7" s="1205"/>
      <c r="BC7" s="1205"/>
      <c r="BD7" s="1205"/>
      <c r="BE7" s="1205"/>
      <c r="BF7" s="1205"/>
      <c r="BG7" s="1205"/>
      <c r="BH7" s="1205"/>
      <c r="BI7" s="1205"/>
      <c r="BJ7" s="1205"/>
      <c r="BK7" s="1205"/>
      <c r="BL7" s="1205"/>
      <c r="BM7" s="1205"/>
      <c r="BN7" s="1205"/>
      <c r="BO7" s="1205"/>
      <c r="BP7" s="1205"/>
      <c r="BQ7" s="1205"/>
      <c r="BR7" s="1205"/>
      <c r="BS7" s="1205"/>
      <c r="BT7" s="1205"/>
      <c r="BU7" s="1205"/>
      <c r="BV7" s="1205"/>
      <c r="BW7" s="1205"/>
      <c r="BX7" s="1205"/>
      <c r="BY7" s="1205"/>
      <c r="BZ7" s="1205"/>
      <c r="CA7" s="1205"/>
      <c r="CB7" s="1205"/>
      <c r="CC7" s="1205"/>
      <c r="CD7" s="1205"/>
      <c r="CE7" s="1205"/>
      <c r="CF7" s="1205"/>
      <c r="CG7" s="1205"/>
      <c r="CH7" s="1205"/>
      <c r="CI7" s="1205"/>
      <c r="CJ7" s="1205"/>
      <c r="CK7" s="1205"/>
      <c r="CL7" s="1205"/>
      <c r="CM7" s="1205"/>
      <c r="CN7" s="1205"/>
      <c r="CO7" s="1205"/>
      <c r="CP7" s="1205"/>
      <c r="CQ7" s="1205"/>
      <c r="CR7" s="1205"/>
      <c r="CS7" s="1205"/>
      <c r="CT7" s="1205"/>
      <c r="CU7" s="1205"/>
      <c r="CV7" s="1205"/>
      <c r="CW7" s="1205"/>
      <c r="CX7" s="1205"/>
      <c r="CY7" s="1205"/>
      <c r="CZ7" s="1205"/>
      <c r="DA7" s="1205"/>
      <c r="DB7" s="1205"/>
      <c r="DC7" s="1205"/>
      <c r="DD7" s="1205"/>
      <c r="DE7" s="1205"/>
    </row>
    <row r="8" spans="1:109" s="253" customFormat="1" x14ac:dyDescent="0.15">
      <c r="A8" s="1205"/>
      <c r="B8" s="1205"/>
      <c r="C8" s="1205"/>
      <c r="D8" s="1205"/>
      <c r="E8" s="1205"/>
      <c r="F8" s="1205"/>
      <c r="G8" s="1205"/>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5"/>
      <c r="AF8" s="1205"/>
      <c r="AG8" s="1205"/>
      <c r="AH8" s="1205"/>
      <c r="AI8" s="1205"/>
      <c r="AJ8" s="1205"/>
      <c r="AK8" s="1205"/>
      <c r="AL8" s="1205"/>
      <c r="AM8" s="1205"/>
      <c r="AN8" s="1205"/>
      <c r="AO8" s="1205"/>
      <c r="AP8" s="1205"/>
      <c r="AQ8" s="1205"/>
      <c r="AR8" s="1205"/>
      <c r="AS8" s="1205"/>
      <c r="AT8" s="1205"/>
      <c r="AU8" s="1205"/>
      <c r="AV8" s="1205"/>
      <c r="AW8" s="1205"/>
      <c r="AX8" s="1205"/>
      <c r="AY8" s="1205"/>
      <c r="AZ8" s="1205"/>
      <c r="BA8" s="1205"/>
      <c r="BB8" s="1205"/>
      <c r="BC8" s="1205"/>
      <c r="BD8" s="1205"/>
      <c r="BE8" s="1205"/>
      <c r="BF8" s="1205"/>
      <c r="BG8" s="1205"/>
      <c r="BH8" s="1205"/>
      <c r="BI8" s="1205"/>
      <c r="BJ8" s="1205"/>
      <c r="BK8" s="1205"/>
      <c r="BL8" s="1205"/>
      <c r="BM8" s="1205"/>
      <c r="BN8" s="1205"/>
      <c r="BO8" s="1205"/>
      <c r="BP8" s="1205"/>
      <c r="BQ8" s="1205"/>
      <c r="BR8" s="1205"/>
      <c r="BS8" s="1205"/>
      <c r="BT8" s="1205"/>
      <c r="BU8" s="1205"/>
      <c r="BV8" s="1205"/>
      <c r="BW8" s="1205"/>
      <c r="BX8" s="1205"/>
      <c r="BY8" s="1205"/>
      <c r="BZ8" s="1205"/>
      <c r="CA8" s="1205"/>
      <c r="CB8" s="1205"/>
      <c r="CC8" s="1205"/>
      <c r="CD8" s="1205"/>
      <c r="CE8" s="1205"/>
      <c r="CF8" s="1205"/>
      <c r="CG8" s="1205"/>
      <c r="CH8" s="1205"/>
      <c r="CI8" s="1205"/>
      <c r="CJ8" s="1205"/>
      <c r="CK8" s="1205"/>
      <c r="CL8" s="1205"/>
      <c r="CM8" s="1205"/>
      <c r="CN8" s="1205"/>
      <c r="CO8" s="1205"/>
      <c r="CP8" s="1205"/>
      <c r="CQ8" s="1205"/>
      <c r="CR8" s="1205"/>
      <c r="CS8" s="1205"/>
      <c r="CT8" s="1205"/>
      <c r="CU8" s="1205"/>
      <c r="CV8" s="1205"/>
      <c r="CW8" s="1205"/>
      <c r="CX8" s="1205"/>
      <c r="CY8" s="1205"/>
      <c r="CZ8" s="1205"/>
      <c r="DA8" s="1205"/>
      <c r="DB8" s="1205"/>
      <c r="DC8" s="1205"/>
      <c r="DD8" s="1205"/>
      <c r="DE8" s="1205"/>
    </row>
    <row r="9" spans="1:109" s="253" customFormat="1" x14ac:dyDescent="0.15">
      <c r="A9" s="1205"/>
      <c r="B9" s="1205"/>
      <c r="C9" s="1205"/>
      <c r="D9" s="1205"/>
      <c r="E9" s="1205"/>
      <c r="F9" s="1205"/>
      <c r="G9" s="1205"/>
      <c r="H9" s="1205"/>
      <c r="I9" s="1205"/>
      <c r="J9" s="1205"/>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05"/>
      <c r="AM9" s="1205"/>
      <c r="AN9" s="1205"/>
      <c r="AO9" s="1205"/>
      <c r="AP9" s="1205"/>
      <c r="AQ9" s="1205"/>
      <c r="AR9" s="1205"/>
      <c r="AS9" s="1205"/>
      <c r="AT9" s="1205"/>
      <c r="AU9" s="1205"/>
      <c r="AV9" s="1205"/>
      <c r="AW9" s="1205"/>
      <c r="AX9" s="1205"/>
      <c r="AY9" s="1205"/>
      <c r="AZ9" s="1205"/>
      <c r="BA9" s="1205"/>
      <c r="BB9" s="1205"/>
      <c r="BC9" s="1205"/>
      <c r="BD9" s="1205"/>
      <c r="BE9" s="1205"/>
      <c r="BF9" s="1205"/>
      <c r="BG9" s="1205"/>
      <c r="BH9" s="1205"/>
      <c r="BI9" s="1205"/>
      <c r="BJ9" s="1205"/>
      <c r="BK9" s="1205"/>
      <c r="BL9" s="1205"/>
      <c r="BM9" s="1205"/>
      <c r="BN9" s="1205"/>
      <c r="BO9" s="1205"/>
      <c r="BP9" s="1205"/>
      <c r="BQ9" s="1205"/>
      <c r="BR9" s="1205"/>
      <c r="BS9" s="1205"/>
      <c r="BT9" s="1205"/>
      <c r="BU9" s="1205"/>
      <c r="BV9" s="1205"/>
      <c r="BW9" s="1205"/>
      <c r="BX9" s="1205"/>
      <c r="BY9" s="1205"/>
      <c r="BZ9" s="1205"/>
      <c r="CA9" s="1205"/>
      <c r="CB9" s="1205"/>
      <c r="CC9" s="1205"/>
      <c r="CD9" s="1205"/>
      <c r="CE9" s="1205"/>
      <c r="CF9" s="1205"/>
      <c r="CG9" s="1205"/>
      <c r="CH9" s="1205"/>
      <c r="CI9" s="1205"/>
      <c r="CJ9" s="1205"/>
      <c r="CK9" s="1205"/>
      <c r="CL9" s="1205"/>
      <c r="CM9" s="1205"/>
      <c r="CN9" s="1205"/>
      <c r="CO9" s="1205"/>
      <c r="CP9" s="1205"/>
      <c r="CQ9" s="1205"/>
      <c r="CR9" s="1205"/>
      <c r="CS9" s="1205"/>
      <c r="CT9" s="1205"/>
      <c r="CU9" s="1205"/>
      <c r="CV9" s="1205"/>
      <c r="CW9" s="1205"/>
      <c r="CX9" s="1205"/>
      <c r="CY9" s="1205"/>
      <c r="CZ9" s="1205"/>
      <c r="DA9" s="1205"/>
      <c r="DB9" s="1205"/>
      <c r="DC9" s="1205"/>
      <c r="DD9" s="1205"/>
      <c r="DE9" s="1205"/>
    </row>
    <row r="10" spans="1:109" s="253" customFormat="1" x14ac:dyDescent="0.15">
      <c r="A10" s="1205"/>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c r="BJ10" s="1205"/>
      <c r="BK10" s="1205"/>
      <c r="BL10" s="1205"/>
      <c r="BM10" s="1205"/>
      <c r="BN10" s="1205"/>
      <c r="BO10" s="1205"/>
      <c r="BP10" s="1205"/>
      <c r="BQ10" s="1205"/>
      <c r="BR10" s="1205"/>
      <c r="BS10" s="1205"/>
      <c r="BT10" s="1205"/>
      <c r="BU10" s="1205"/>
      <c r="BV10" s="1205"/>
      <c r="BW10" s="1205"/>
      <c r="BX10" s="1205"/>
      <c r="BY10" s="1205"/>
      <c r="BZ10" s="1205"/>
      <c r="CA10" s="1205"/>
      <c r="CB10" s="1205"/>
      <c r="CC10" s="1205"/>
      <c r="CD10" s="1205"/>
      <c r="CE10" s="1205"/>
      <c r="CF10" s="1205"/>
      <c r="CG10" s="1205"/>
      <c r="CH10" s="1205"/>
      <c r="CI10" s="1205"/>
      <c r="CJ10" s="1205"/>
      <c r="CK10" s="1205"/>
      <c r="CL10" s="1205"/>
      <c r="CM10" s="1205"/>
      <c r="CN10" s="1205"/>
      <c r="CO10" s="1205"/>
      <c r="CP10" s="1205"/>
      <c r="CQ10" s="1205"/>
      <c r="CR10" s="1205"/>
      <c r="CS10" s="1205"/>
      <c r="CT10" s="1205"/>
      <c r="CU10" s="1205"/>
      <c r="CV10" s="1205"/>
      <c r="CW10" s="1205"/>
      <c r="CX10" s="1205"/>
      <c r="CY10" s="1205"/>
      <c r="CZ10" s="1205"/>
      <c r="DA10" s="1205"/>
      <c r="DB10" s="1205"/>
      <c r="DC10" s="1205"/>
      <c r="DD10" s="1205"/>
      <c r="DE10" s="1205"/>
    </row>
    <row r="11" spans="1:109" s="253" customFormat="1" x14ac:dyDescent="0.15">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c r="BJ11" s="1205"/>
      <c r="BK11" s="1205"/>
      <c r="BL11" s="1205"/>
      <c r="BM11" s="1205"/>
      <c r="BN11" s="1205"/>
      <c r="BO11" s="1205"/>
      <c r="BP11" s="1205"/>
      <c r="BQ11" s="1205"/>
      <c r="BR11" s="1205"/>
      <c r="BS11" s="1205"/>
      <c r="BT11" s="1205"/>
      <c r="BU11" s="1205"/>
      <c r="BV11" s="1205"/>
      <c r="BW11" s="1205"/>
      <c r="BX11" s="1205"/>
      <c r="BY11" s="1205"/>
      <c r="BZ11" s="1205"/>
      <c r="CA11" s="1205"/>
      <c r="CB11" s="1205"/>
      <c r="CC11" s="1205"/>
      <c r="CD11" s="1205"/>
      <c r="CE11" s="1205"/>
      <c r="CF11" s="1205"/>
      <c r="CG11" s="1205"/>
      <c r="CH11" s="1205"/>
      <c r="CI11" s="1205"/>
      <c r="CJ11" s="1205"/>
      <c r="CK11" s="1205"/>
      <c r="CL11" s="1205"/>
      <c r="CM11" s="1205"/>
      <c r="CN11" s="1205"/>
      <c r="CO11" s="1205"/>
      <c r="CP11" s="1205"/>
      <c r="CQ11" s="1205"/>
      <c r="CR11" s="1205"/>
      <c r="CS11" s="1205"/>
      <c r="CT11" s="1205"/>
      <c r="CU11" s="1205"/>
      <c r="CV11" s="1205"/>
      <c r="CW11" s="1205"/>
      <c r="CX11" s="1205"/>
      <c r="CY11" s="1205"/>
      <c r="CZ11" s="1205"/>
      <c r="DA11" s="1205"/>
      <c r="DB11" s="1205"/>
      <c r="DC11" s="1205"/>
      <c r="DD11" s="1205"/>
      <c r="DE11" s="1205"/>
    </row>
    <row r="12" spans="1:109" s="253" customFormat="1" x14ac:dyDescent="0.15">
      <c r="A12" s="1205"/>
      <c r="B12" s="1205"/>
      <c r="C12" s="1205"/>
      <c r="D12" s="1205"/>
      <c r="E12" s="1205"/>
      <c r="F12" s="1205"/>
      <c r="G12" s="1205"/>
      <c r="H12" s="1205"/>
      <c r="I12" s="1205"/>
      <c r="J12" s="1205"/>
      <c r="K12" s="1205"/>
      <c r="L12" s="1205"/>
      <c r="M12" s="1205"/>
      <c r="N12" s="1205"/>
      <c r="O12" s="1205"/>
      <c r="P12" s="1205"/>
      <c r="Q12" s="1205"/>
      <c r="R12" s="1205"/>
      <c r="S12" s="1205"/>
      <c r="T12" s="1205"/>
      <c r="U12" s="1205"/>
      <c r="V12" s="1205"/>
      <c r="W12" s="1205"/>
      <c r="X12" s="1205"/>
      <c r="Y12" s="1205"/>
      <c r="Z12" s="1205"/>
      <c r="AA12" s="1205"/>
      <c r="AB12" s="1205"/>
      <c r="AC12" s="1205"/>
      <c r="AD12" s="1205"/>
      <c r="AE12" s="1205"/>
      <c r="AF12" s="1205"/>
      <c r="AG12" s="1205"/>
      <c r="AH12" s="1205"/>
      <c r="AI12" s="1205"/>
      <c r="AJ12" s="1205"/>
      <c r="AK12" s="1205"/>
      <c r="AL12" s="1205"/>
      <c r="AM12" s="1205"/>
      <c r="AN12" s="1205"/>
      <c r="AO12" s="1205"/>
      <c r="AP12" s="1205"/>
      <c r="AQ12" s="1205"/>
      <c r="AR12" s="1205"/>
      <c r="AS12" s="1205"/>
      <c r="AT12" s="1205"/>
      <c r="AU12" s="1205"/>
      <c r="AV12" s="1205"/>
      <c r="AW12" s="1205"/>
      <c r="AX12" s="1205"/>
      <c r="AY12" s="1205"/>
      <c r="AZ12" s="1205"/>
      <c r="BA12" s="1205"/>
      <c r="BB12" s="1205"/>
      <c r="BC12" s="1205"/>
      <c r="BD12" s="1205"/>
      <c r="BE12" s="1205"/>
      <c r="BF12" s="1205"/>
      <c r="BG12" s="1205"/>
      <c r="BH12" s="1205"/>
      <c r="BI12" s="1205"/>
      <c r="BJ12" s="1205"/>
      <c r="BK12" s="1205"/>
      <c r="BL12" s="1205"/>
      <c r="BM12" s="1205"/>
      <c r="BN12" s="1205"/>
      <c r="BO12" s="1205"/>
      <c r="BP12" s="1205"/>
      <c r="BQ12" s="1205"/>
      <c r="BR12" s="1205"/>
      <c r="BS12" s="1205"/>
      <c r="BT12" s="1205"/>
      <c r="BU12" s="1205"/>
      <c r="BV12" s="1205"/>
      <c r="BW12" s="1205"/>
      <c r="BX12" s="1205"/>
      <c r="BY12" s="1205"/>
      <c r="BZ12" s="1205"/>
      <c r="CA12" s="1205"/>
      <c r="CB12" s="1205"/>
      <c r="CC12" s="1205"/>
      <c r="CD12" s="1205"/>
      <c r="CE12" s="1205"/>
      <c r="CF12" s="1205"/>
      <c r="CG12" s="1205"/>
      <c r="CH12" s="1205"/>
      <c r="CI12" s="1205"/>
      <c r="CJ12" s="1205"/>
      <c r="CK12" s="1205"/>
      <c r="CL12" s="1205"/>
      <c r="CM12" s="1205"/>
      <c r="CN12" s="1205"/>
      <c r="CO12" s="1205"/>
      <c r="CP12" s="1205"/>
      <c r="CQ12" s="1205"/>
      <c r="CR12" s="1205"/>
      <c r="CS12" s="1205"/>
      <c r="CT12" s="1205"/>
      <c r="CU12" s="1205"/>
      <c r="CV12" s="1205"/>
      <c r="CW12" s="1205"/>
      <c r="CX12" s="1205"/>
      <c r="CY12" s="1205"/>
      <c r="CZ12" s="1205"/>
      <c r="DA12" s="1205"/>
      <c r="DB12" s="1205"/>
      <c r="DC12" s="1205"/>
      <c r="DD12" s="1205"/>
      <c r="DE12" s="1205"/>
    </row>
    <row r="13" spans="1:109" s="253" customFormat="1" x14ac:dyDescent="0.15">
      <c r="A13" s="1205"/>
      <c r="B13" s="1205"/>
      <c r="C13" s="1205"/>
      <c r="D13" s="1205"/>
      <c r="E13" s="1205"/>
      <c r="F13" s="1205"/>
      <c r="G13" s="1205"/>
      <c r="H13" s="1205"/>
      <c r="I13" s="1205"/>
      <c r="J13" s="1205"/>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c r="BS13" s="1205"/>
      <c r="BT13" s="1205"/>
      <c r="BU13" s="1205"/>
      <c r="BV13" s="1205"/>
      <c r="BW13" s="1205"/>
      <c r="BX13" s="1205"/>
      <c r="BY13" s="1205"/>
      <c r="BZ13" s="1205"/>
      <c r="CA13" s="1205"/>
      <c r="CB13" s="1205"/>
      <c r="CC13" s="1205"/>
      <c r="CD13" s="1205"/>
      <c r="CE13" s="1205"/>
      <c r="CF13" s="1205"/>
      <c r="CG13" s="1205"/>
      <c r="CH13" s="1205"/>
      <c r="CI13" s="1205"/>
      <c r="CJ13" s="1205"/>
      <c r="CK13" s="1205"/>
      <c r="CL13" s="1205"/>
      <c r="CM13" s="1205"/>
      <c r="CN13" s="1205"/>
      <c r="CO13" s="1205"/>
      <c r="CP13" s="1205"/>
      <c r="CQ13" s="1205"/>
      <c r="CR13" s="1205"/>
      <c r="CS13" s="1205"/>
      <c r="CT13" s="1205"/>
      <c r="CU13" s="1205"/>
      <c r="CV13" s="1205"/>
      <c r="CW13" s="1205"/>
      <c r="CX13" s="1205"/>
      <c r="CY13" s="1205"/>
      <c r="CZ13" s="1205"/>
      <c r="DA13" s="1205"/>
      <c r="DB13" s="1205"/>
      <c r="DC13" s="1205"/>
      <c r="DD13" s="1205"/>
      <c r="DE13" s="1205"/>
    </row>
    <row r="14" spans="1:109" s="253" customFormat="1" x14ac:dyDescent="0.15">
      <c r="A14" s="1205"/>
      <c r="B14" s="1205"/>
      <c r="C14" s="1205"/>
      <c r="D14" s="1205"/>
      <c r="E14" s="1205"/>
      <c r="F14" s="1205"/>
      <c r="G14" s="1205"/>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5"/>
      <c r="AY14" s="1205"/>
      <c r="AZ14" s="1205"/>
      <c r="BA14" s="1205"/>
      <c r="BB14" s="1205"/>
      <c r="BC14" s="1205"/>
      <c r="BD14" s="1205"/>
      <c r="BE14" s="1205"/>
      <c r="BF14" s="1205"/>
      <c r="BG14" s="1205"/>
      <c r="BH14" s="1205"/>
      <c r="BI14" s="1205"/>
      <c r="BJ14" s="1205"/>
      <c r="BK14" s="1205"/>
      <c r="BL14" s="1205"/>
      <c r="BM14" s="1205"/>
      <c r="BN14" s="1205"/>
      <c r="BO14" s="1205"/>
      <c r="BP14" s="1205"/>
      <c r="BQ14" s="1205"/>
      <c r="BR14" s="1205"/>
      <c r="BS14" s="1205"/>
      <c r="BT14" s="1205"/>
      <c r="BU14" s="1205"/>
      <c r="BV14" s="1205"/>
      <c r="BW14" s="1205"/>
      <c r="BX14" s="1205"/>
      <c r="BY14" s="1205"/>
      <c r="BZ14" s="1205"/>
      <c r="CA14" s="1205"/>
      <c r="CB14" s="1205"/>
      <c r="CC14" s="1205"/>
      <c r="CD14" s="1205"/>
      <c r="CE14" s="1205"/>
      <c r="CF14" s="1205"/>
      <c r="CG14" s="1205"/>
      <c r="CH14" s="1205"/>
      <c r="CI14" s="1205"/>
      <c r="CJ14" s="1205"/>
      <c r="CK14" s="1205"/>
      <c r="CL14" s="1205"/>
      <c r="CM14" s="1205"/>
      <c r="CN14" s="1205"/>
      <c r="CO14" s="1205"/>
      <c r="CP14" s="1205"/>
      <c r="CQ14" s="1205"/>
      <c r="CR14" s="1205"/>
      <c r="CS14" s="1205"/>
      <c r="CT14" s="1205"/>
      <c r="CU14" s="1205"/>
      <c r="CV14" s="1205"/>
      <c r="CW14" s="1205"/>
      <c r="CX14" s="1205"/>
      <c r="CY14" s="1205"/>
      <c r="CZ14" s="1205"/>
      <c r="DA14" s="1205"/>
      <c r="DB14" s="1205"/>
      <c r="DC14" s="1205"/>
      <c r="DD14" s="1205"/>
      <c r="DE14" s="1205"/>
    </row>
    <row r="15" spans="1:109" s="253" customFormat="1" x14ac:dyDescent="0.15">
      <c r="A15" s="255"/>
      <c r="B15" s="1205"/>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5"/>
      <c r="AJ15" s="1205"/>
      <c r="AK15" s="1205"/>
      <c r="AL15" s="1205"/>
      <c r="AM15" s="1205"/>
      <c r="AN15" s="1205"/>
      <c r="AO15" s="1205"/>
      <c r="AP15" s="1205"/>
      <c r="AQ15" s="1205"/>
      <c r="AR15" s="1205"/>
      <c r="AS15" s="1205"/>
      <c r="AT15" s="1205"/>
      <c r="AU15" s="1205"/>
      <c r="AV15" s="1205"/>
      <c r="AW15" s="1205"/>
      <c r="AX15" s="1205"/>
      <c r="AY15" s="1205"/>
      <c r="AZ15" s="1205"/>
      <c r="BA15" s="1205"/>
      <c r="BB15" s="1205"/>
      <c r="BC15" s="1205"/>
      <c r="BD15" s="1205"/>
      <c r="BE15" s="1205"/>
      <c r="BF15" s="1205"/>
      <c r="BG15" s="1205"/>
      <c r="BH15" s="1205"/>
      <c r="BI15" s="1205"/>
      <c r="BJ15" s="1205"/>
      <c r="BK15" s="1205"/>
      <c r="BL15" s="1205"/>
      <c r="BM15" s="1205"/>
      <c r="BN15" s="1205"/>
      <c r="BO15" s="1205"/>
      <c r="BP15" s="1205"/>
      <c r="BQ15" s="1205"/>
      <c r="BR15" s="1205"/>
      <c r="BS15" s="1205"/>
      <c r="BT15" s="1205"/>
      <c r="BU15" s="1205"/>
      <c r="BV15" s="1205"/>
      <c r="BW15" s="1205"/>
      <c r="BX15" s="1205"/>
      <c r="BY15" s="1205"/>
      <c r="BZ15" s="1205"/>
      <c r="CA15" s="1205"/>
      <c r="CB15" s="1205"/>
      <c r="CC15" s="1205"/>
      <c r="CD15" s="1205"/>
      <c r="CE15" s="1205"/>
      <c r="CF15" s="1205"/>
      <c r="CG15" s="1205"/>
      <c r="CH15" s="1205"/>
      <c r="CI15" s="1205"/>
      <c r="CJ15" s="1205"/>
      <c r="CK15" s="1205"/>
      <c r="CL15" s="1205"/>
      <c r="CM15" s="1205"/>
      <c r="CN15" s="1205"/>
      <c r="CO15" s="1205"/>
      <c r="CP15" s="1205"/>
      <c r="CQ15" s="1205"/>
      <c r="CR15" s="1205"/>
      <c r="CS15" s="1205"/>
      <c r="CT15" s="1205"/>
      <c r="CU15" s="1205"/>
      <c r="CV15" s="1205"/>
      <c r="CW15" s="1205"/>
      <c r="CX15" s="1205"/>
      <c r="CY15" s="1205"/>
      <c r="CZ15" s="1205"/>
      <c r="DA15" s="1205"/>
      <c r="DB15" s="1205"/>
      <c r="DC15" s="1205"/>
      <c r="DD15" s="1205"/>
      <c r="DE15" s="1205"/>
    </row>
    <row r="16" spans="1:109" s="253" customFormat="1" x14ac:dyDescent="0.15">
      <c r="A16" s="255"/>
      <c r="B16" s="1205"/>
      <c r="C16" s="1205"/>
      <c r="D16" s="1205"/>
      <c r="E16" s="1205"/>
      <c r="F16" s="1205"/>
      <c r="G16" s="1205"/>
      <c r="H16" s="1205"/>
      <c r="I16" s="1205"/>
      <c r="J16" s="1205"/>
      <c r="K16" s="1205"/>
      <c r="L16" s="1205"/>
      <c r="M16" s="1205"/>
      <c r="N16" s="1205"/>
      <c r="O16" s="1205"/>
      <c r="P16" s="1205"/>
      <c r="Q16" s="1205"/>
      <c r="R16" s="1205"/>
      <c r="S16" s="1205"/>
      <c r="T16" s="1205"/>
      <c r="U16" s="1205"/>
      <c r="V16" s="1205"/>
      <c r="W16" s="1205"/>
      <c r="X16" s="1205"/>
      <c r="Y16" s="1205"/>
      <c r="Z16" s="1205"/>
      <c r="AA16" s="1205"/>
      <c r="AB16" s="1205"/>
      <c r="AC16" s="1205"/>
      <c r="AD16" s="1205"/>
      <c r="AE16" s="1205"/>
      <c r="AF16" s="1205"/>
      <c r="AG16" s="1205"/>
      <c r="AH16" s="1205"/>
      <c r="AI16" s="1205"/>
      <c r="AJ16" s="1205"/>
      <c r="AK16" s="1205"/>
      <c r="AL16" s="1205"/>
      <c r="AM16" s="1205"/>
      <c r="AN16" s="1205"/>
      <c r="AO16" s="1205"/>
      <c r="AP16" s="1205"/>
      <c r="AQ16" s="1205"/>
      <c r="AR16" s="1205"/>
      <c r="AS16" s="1205"/>
      <c r="AT16" s="1205"/>
      <c r="AU16" s="1205"/>
      <c r="AV16" s="1205"/>
      <c r="AW16" s="1205"/>
      <c r="AX16" s="1205"/>
      <c r="AY16" s="1205"/>
      <c r="AZ16" s="1205"/>
      <c r="BA16" s="1205"/>
      <c r="BB16" s="1205"/>
      <c r="BC16" s="1205"/>
      <c r="BD16" s="1205"/>
      <c r="BE16" s="1205"/>
      <c r="BF16" s="1205"/>
      <c r="BG16" s="1205"/>
      <c r="BH16" s="1205"/>
      <c r="BI16" s="1205"/>
      <c r="BJ16" s="1205"/>
      <c r="BK16" s="1205"/>
      <c r="BL16" s="1205"/>
      <c r="BM16" s="1205"/>
      <c r="BN16" s="1205"/>
      <c r="BO16" s="1205"/>
      <c r="BP16" s="1205"/>
      <c r="BQ16" s="1205"/>
      <c r="BR16" s="1205"/>
      <c r="BS16" s="1205"/>
      <c r="BT16" s="1205"/>
      <c r="BU16" s="1205"/>
      <c r="BV16" s="1205"/>
      <c r="BW16" s="1205"/>
      <c r="BX16" s="1205"/>
      <c r="BY16" s="1205"/>
      <c r="BZ16" s="1205"/>
      <c r="CA16" s="1205"/>
      <c r="CB16" s="1205"/>
      <c r="CC16" s="1205"/>
      <c r="CD16" s="1205"/>
      <c r="CE16" s="1205"/>
      <c r="CF16" s="1205"/>
      <c r="CG16" s="1205"/>
      <c r="CH16" s="1205"/>
      <c r="CI16" s="1205"/>
      <c r="CJ16" s="1205"/>
      <c r="CK16" s="1205"/>
      <c r="CL16" s="1205"/>
      <c r="CM16" s="1205"/>
      <c r="CN16" s="1205"/>
      <c r="CO16" s="1205"/>
      <c r="CP16" s="1205"/>
      <c r="CQ16" s="1205"/>
      <c r="CR16" s="1205"/>
      <c r="CS16" s="1205"/>
      <c r="CT16" s="1205"/>
      <c r="CU16" s="1205"/>
      <c r="CV16" s="1205"/>
      <c r="CW16" s="1205"/>
      <c r="CX16" s="1205"/>
      <c r="CY16" s="1205"/>
      <c r="CZ16" s="1205"/>
      <c r="DA16" s="1205"/>
      <c r="DB16" s="1205"/>
      <c r="DC16" s="1205"/>
      <c r="DD16" s="1205"/>
      <c r="DE16" s="1205"/>
    </row>
    <row r="17" spans="1:109" s="253" customFormat="1" x14ac:dyDescent="0.15">
      <c r="A17" s="255"/>
      <c r="B17" s="1205"/>
      <c r="C17" s="1205"/>
      <c r="D17" s="1205"/>
      <c r="E17" s="1205"/>
      <c r="F17" s="1205"/>
      <c r="G17" s="1205"/>
      <c r="H17" s="1205"/>
      <c r="I17" s="1205"/>
      <c r="J17" s="1205"/>
      <c r="K17" s="1205"/>
      <c r="L17" s="1205"/>
      <c r="M17" s="1205"/>
      <c r="N17" s="1205"/>
      <c r="O17" s="1205"/>
      <c r="P17" s="1205"/>
      <c r="Q17" s="1205"/>
      <c r="R17" s="1205"/>
      <c r="S17" s="1205"/>
      <c r="T17" s="1205"/>
      <c r="U17" s="1205"/>
      <c r="V17" s="1205"/>
      <c r="W17" s="1205"/>
      <c r="X17" s="1205"/>
      <c r="Y17" s="1205"/>
      <c r="Z17" s="1205"/>
      <c r="AA17" s="1205"/>
      <c r="AB17" s="1205"/>
      <c r="AC17" s="1205"/>
      <c r="AD17" s="1205"/>
      <c r="AE17" s="1205"/>
      <c r="AF17" s="1205"/>
      <c r="AG17" s="1205"/>
      <c r="AH17" s="1205"/>
      <c r="AI17" s="1205"/>
      <c r="AJ17" s="1205"/>
      <c r="AK17" s="1205"/>
      <c r="AL17" s="1205"/>
      <c r="AM17" s="1205"/>
      <c r="AN17" s="1205"/>
      <c r="AO17" s="1205"/>
      <c r="AP17" s="1205"/>
      <c r="AQ17" s="1205"/>
      <c r="AR17" s="1205"/>
      <c r="AS17" s="1205"/>
      <c r="AT17" s="1205"/>
      <c r="AU17" s="1205"/>
      <c r="AV17" s="1205"/>
      <c r="AW17" s="1205"/>
      <c r="AX17" s="1205"/>
      <c r="AY17" s="1205"/>
      <c r="AZ17" s="1205"/>
      <c r="BA17" s="1205"/>
      <c r="BB17" s="1205"/>
      <c r="BC17" s="1205"/>
      <c r="BD17" s="1205"/>
      <c r="BE17" s="1205"/>
      <c r="BF17" s="1205"/>
      <c r="BG17" s="1205"/>
      <c r="BH17" s="1205"/>
      <c r="BI17" s="1205"/>
      <c r="BJ17" s="1205"/>
      <c r="BK17" s="1205"/>
      <c r="BL17" s="1205"/>
      <c r="BM17" s="1205"/>
      <c r="BN17" s="1205"/>
      <c r="BO17" s="1205"/>
      <c r="BP17" s="1205"/>
      <c r="BQ17" s="1205"/>
      <c r="BR17" s="1205"/>
      <c r="BS17" s="1205"/>
      <c r="BT17" s="1205"/>
      <c r="BU17" s="1205"/>
      <c r="BV17" s="1205"/>
      <c r="BW17" s="1205"/>
      <c r="BX17" s="1205"/>
      <c r="BY17" s="1205"/>
      <c r="BZ17" s="1205"/>
      <c r="CA17" s="1205"/>
      <c r="CB17" s="1205"/>
      <c r="CC17" s="1205"/>
      <c r="CD17" s="1205"/>
      <c r="CE17" s="1205"/>
      <c r="CF17" s="1205"/>
      <c r="CG17" s="1205"/>
      <c r="CH17" s="1205"/>
      <c r="CI17" s="1205"/>
      <c r="CJ17" s="1205"/>
      <c r="CK17" s="1205"/>
      <c r="CL17" s="1205"/>
      <c r="CM17" s="1205"/>
      <c r="CN17" s="1205"/>
      <c r="CO17" s="1205"/>
      <c r="CP17" s="1205"/>
      <c r="CQ17" s="1205"/>
      <c r="CR17" s="1205"/>
      <c r="CS17" s="1205"/>
      <c r="CT17" s="1205"/>
      <c r="CU17" s="1205"/>
      <c r="CV17" s="1205"/>
      <c r="CW17" s="1205"/>
      <c r="CX17" s="1205"/>
      <c r="CY17" s="1205"/>
      <c r="CZ17" s="1205"/>
      <c r="DA17" s="1205"/>
      <c r="DB17" s="1205"/>
      <c r="DC17" s="1205"/>
      <c r="DD17" s="1205"/>
      <c r="DE17" s="1205"/>
    </row>
    <row r="18" spans="1:109" s="253" customFormat="1" x14ac:dyDescent="0.15">
      <c r="A18" s="255"/>
      <c r="B18" s="1205"/>
      <c r="C18" s="1205"/>
      <c r="D18" s="1205"/>
      <c r="E18" s="1205"/>
      <c r="F18" s="1205"/>
      <c r="G18" s="1205"/>
      <c r="H18" s="1205"/>
      <c r="I18" s="1205"/>
      <c r="J18" s="1205"/>
      <c r="K18" s="1205"/>
      <c r="L18" s="1205"/>
      <c r="M18" s="1205"/>
      <c r="N18" s="1205"/>
      <c r="O18" s="1205"/>
      <c r="P18" s="1205"/>
      <c r="Q18" s="1205"/>
      <c r="R18" s="1205"/>
      <c r="S18" s="1205"/>
      <c r="T18" s="1205"/>
      <c r="U18" s="1205"/>
      <c r="V18" s="1205"/>
      <c r="W18" s="1205"/>
      <c r="X18" s="1205"/>
      <c r="Y18" s="1205"/>
      <c r="Z18" s="1205"/>
      <c r="AA18" s="1205"/>
      <c r="AB18" s="1205"/>
      <c r="AC18" s="1205"/>
      <c r="AD18" s="1205"/>
      <c r="AE18" s="1205"/>
      <c r="AF18" s="1205"/>
      <c r="AG18" s="1205"/>
      <c r="AH18" s="1205"/>
      <c r="AI18" s="1205"/>
      <c r="AJ18" s="1205"/>
      <c r="AK18" s="1205"/>
      <c r="AL18" s="1205"/>
      <c r="AM18" s="1205"/>
      <c r="AN18" s="1205"/>
      <c r="AO18" s="1205"/>
      <c r="AP18" s="1205"/>
      <c r="AQ18" s="1205"/>
      <c r="AR18" s="1205"/>
      <c r="AS18" s="1205"/>
      <c r="AT18" s="1205"/>
      <c r="AU18" s="1205"/>
      <c r="AV18" s="1205"/>
      <c r="AW18" s="1205"/>
      <c r="AX18" s="1205"/>
      <c r="AY18" s="1205"/>
      <c r="AZ18" s="1205"/>
      <c r="BA18" s="1205"/>
      <c r="BB18" s="1205"/>
      <c r="BC18" s="1205"/>
      <c r="BD18" s="1205"/>
      <c r="BE18" s="1205"/>
      <c r="BF18" s="1205"/>
      <c r="BG18" s="1205"/>
      <c r="BH18" s="1205"/>
      <c r="BI18" s="1205"/>
      <c r="BJ18" s="1205"/>
      <c r="BK18" s="1205"/>
      <c r="BL18" s="1205"/>
      <c r="BM18" s="1205"/>
      <c r="BN18" s="1205"/>
      <c r="BO18" s="1205"/>
      <c r="BP18" s="1205"/>
      <c r="BQ18" s="1205"/>
      <c r="BR18" s="1205"/>
      <c r="BS18" s="1205"/>
      <c r="BT18" s="1205"/>
      <c r="BU18" s="1205"/>
      <c r="BV18" s="1205"/>
      <c r="BW18" s="1205"/>
      <c r="BX18" s="1205"/>
      <c r="BY18" s="1205"/>
      <c r="BZ18" s="1205"/>
      <c r="CA18" s="1205"/>
      <c r="CB18" s="1205"/>
      <c r="CC18" s="1205"/>
      <c r="CD18" s="1205"/>
      <c r="CE18" s="1205"/>
      <c r="CF18" s="1205"/>
      <c r="CG18" s="1205"/>
      <c r="CH18" s="1205"/>
      <c r="CI18" s="1205"/>
      <c r="CJ18" s="1205"/>
      <c r="CK18" s="1205"/>
      <c r="CL18" s="1205"/>
      <c r="CM18" s="1205"/>
      <c r="CN18" s="1205"/>
      <c r="CO18" s="1205"/>
      <c r="CP18" s="1205"/>
      <c r="CQ18" s="1205"/>
      <c r="CR18" s="1205"/>
      <c r="CS18" s="1205"/>
      <c r="CT18" s="1205"/>
      <c r="CU18" s="1205"/>
      <c r="CV18" s="1205"/>
      <c r="CW18" s="1205"/>
      <c r="CX18" s="1205"/>
      <c r="CY18" s="1205"/>
      <c r="CZ18" s="1205"/>
      <c r="DA18" s="1205"/>
      <c r="DB18" s="1205"/>
      <c r="DC18" s="1205"/>
      <c r="DD18" s="1205"/>
      <c r="DE18" s="1205"/>
    </row>
    <row r="19" spans="1:109" x14ac:dyDescent="0.15">
      <c r="DD19" s="255"/>
      <c r="DE19" s="255"/>
    </row>
    <row r="20" spans="1:109" x14ac:dyDescent="0.15">
      <c r="DD20" s="255"/>
      <c r="DE20" s="255"/>
    </row>
    <row r="21" spans="1:109" ht="17.25" customHeight="1" x14ac:dyDescent="0.15">
      <c r="B21" s="1206"/>
      <c r="C21" s="257"/>
      <c r="D21" s="257"/>
      <c r="E21" s="257"/>
      <c r="F21" s="257"/>
      <c r="G21" s="257"/>
      <c r="H21" s="257"/>
      <c r="I21" s="257"/>
      <c r="J21" s="257"/>
      <c r="K21" s="257"/>
      <c r="L21" s="257"/>
      <c r="M21" s="257"/>
      <c r="N21" s="120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7"/>
      <c r="AU21" s="257"/>
      <c r="AV21" s="257"/>
      <c r="AW21" s="257"/>
      <c r="AX21" s="257"/>
      <c r="AY21" s="257"/>
      <c r="AZ21" s="257"/>
      <c r="BA21" s="257"/>
      <c r="BB21" s="257"/>
      <c r="BC21" s="257"/>
      <c r="BD21" s="257"/>
      <c r="BE21" s="257"/>
      <c r="BF21" s="1207"/>
      <c r="BG21" s="257"/>
      <c r="BH21" s="257"/>
      <c r="BI21" s="257"/>
      <c r="BJ21" s="257"/>
      <c r="BK21" s="257"/>
      <c r="BL21" s="257"/>
      <c r="BM21" s="257"/>
      <c r="BN21" s="257"/>
      <c r="BO21" s="257"/>
      <c r="BP21" s="257"/>
      <c r="BQ21" s="257"/>
      <c r="BR21" s="1207"/>
      <c r="BS21" s="257"/>
      <c r="BT21" s="257"/>
      <c r="BU21" s="257"/>
      <c r="BV21" s="257"/>
      <c r="BW21" s="257"/>
      <c r="BX21" s="257"/>
      <c r="BY21" s="257"/>
      <c r="BZ21" s="257"/>
      <c r="CA21" s="257"/>
      <c r="CB21" s="257"/>
      <c r="CC21" s="257"/>
      <c r="CD21" s="1207"/>
      <c r="CE21" s="257"/>
      <c r="CF21" s="257"/>
      <c r="CG21" s="257"/>
      <c r="CH21" s="257"/>
      <c r="CI21" s="257"/>
      <c r="CJ21" s="257"/>
      <c r="CK21" s="257"/>
      <c r="CL21" s="257"/>
      <c r="CM21" s="257"/>
      <c r="CN21" s="257"/>
      <c r="CO21" s="257"/>
      <c r="CP21" s="1207"/>
      <c r="CQ21" s="257"/>
      <c r="CR21" s="257"/>
      <c r="CS21" s="257"/>
      <c r="CT21" s="257"/>
      <c r="CU21" s="257"/>
      <c r="CV21" s="257"/>
      <c r="CW21" s="257"/>
      <c r="CX21" s="257"/>
      <c r="CY21" s="257"/>
      <c r="CZ21" s="257"/>
      <c r="DA21" s="257"/>
      <c r="DB21" s="1207"/>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8"/>
      <c r="DD40" s="1208"/>
      <c r="DE40" s="255"/>
    </row>
    <row r="41" spans="2:109" ht="17.25" x14ac:dyDescent="0.15">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9"/>
      <c r="I42" s="1210"/>
      <c r="J42" s="1210"/>
      <c r="K42" s="1210"/>
      <c r="AM42" s="1209"/>
      <c r="AN42" s="1209" t="s">
        <v>563</v>
      </c>
      <c r="AP42" s="1210"/>
      <c r="AQ42" s="1210"/>
      <c r="AR42" s="1210"/>
      <c r="AY42" s="1209"/>
      <c r="BA42" s="1210"/>
      <c r="BB42" s="1210"/>
      <c r="BC42" s="1210"/>
      <c r="BK42" s="1209"/>
      <c r="BM42" s="1210"/>
      <c r="BN42" s="1210"/>
      <c r="BO42" s="1210"/>
      <c r="BW42" s="1209"/>
      <c r="BY42" s="1210"/>
      <c r="BZ42" s="1210"/>
      <c r="CA42" s="1210"/>
      <c r="CI42" s="1209"/>
      <c r="CK42" s="1210"/>
      <c r="CL42" s="1210"/>
      <c r="CM42" s="1210"/>
      <c r="CU42" s="1209"/>
      <c r="CW42" s="1210"/>
      <c r="CX42" s="1210"/>
      <c r="CY42" s="1210"/>
    </row>
    <row r="43" spans="2:109" ht="13.5" customHeight="1" x14ac:dyDescent="0.15">
      <c r="B43" s="259"/>
      <c r="AN43" s="1211" t="s">
        <v>564</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259"/>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259"/>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259"/>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259"/>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259"/>
      <c r="H48" s="1220"/>
      <c r="I48" s="1220"/>
      <c r="J48" s="1220"/>
      <c r="AN48" s="1220"/>
      <c r="AO48" s="1220"/>
      <c r="AP48" s="1220"/>
      <c r="AZ48" s="1220"/>
      <c r="BA48" s="1220"/>
      <c r="BB48" s="1220"/>
      <c r="BL48" s="1220"/>
      <c r="BM48" s="1220"/>
      <c r="BN48" s="1220"/>
      <c r="BX48" s="1220"/>
      <c r="BY48" s="1220"/>
      <c r="BZ48" s="1220"/>
      <c r="CJ48" s="1220"/>
      <c r="CK48" s="1220"/>
      <c r="CL48" s="1220"/>
      <c r="CV48" s="1220"/>
      <c r="CW48" s="1220"/>
      <c r="CX48" s="1220"/>
    </row>
    <row r="49" spans="1:109" x14ac:dyDescent="0.15">
      <c r="B49" s="259"/>
      <c r="AN49" s="255" t="s">
        <v>565</v>
      </c>
    </row>
    <row r="50" spans="1:109" x14ac:dyDescent="0.15">
      <c r="B50" s="259"/>
      <c r="G50" s="1221"/>
      <c r="H50" s="1221"/>
      <c r="I50" s="1221"/>
      <c r="J50" s="1221"/>
      <c r="K50" s="1222"/>
      <c r="L50" s="1222"/>
      <c r="M50" s="1223"/>
      <c r="N50" s="1223"/>
      <c r="AN50" s="1224"/>
      <c r="AO50" s="1225"/>
      <c r="AP50" s="1225"/>
      <c r="AQ50" s="1225"/>
      <c r="AR50" s="1225"/>
      <c r="AS50" s="1225"/>
      <c r="AT50" s="1225"/>
      <c r="AU50" s="1225"/>
      <c r="AV50" s="1225"/>
      <c r="AW50" s="1225"/>
      <c r="AX50" s="1225"/>
      <c r="AY50" s="1225"/>
      <c r="AZ50" s="1225"/>
      <c r="BA50" s="1225"/>
      <c r="BB50" s="1225"/>
      <c r="BC50" s="1225"/>
      <c r="BD50" s="1225"/>
      <c r="BE50" s="1225"/>
      <c r="BF50" s="1225"/>
      <c r="BG50" s="1225"/>
      <c r="BH50" s="1225"/>
      <c r="BI50" s="1225"/>
      <c r="BJ50" s="1225"/>
      <c r="BK50" s="1225"/>
      <c r="BL50" s="1225"/>
      <c r="BM50" s="1225"/>
      <c r="BN50" s="1225"/>
      <c r="BO50" s="1226"/>
      <c r="BP50" s="1227" t="s">
        <v>524</v>
      </c>
      <c r="BQ50" s="1227"/>
      <c r="BR50" s="1227"/>
      <c r="BS50" s="1227"/>
      <c r="BT50" s="1227"/>
      <c r="BU50" s="1227"/>
      <c r="BV50" s="1227"/>
      <c r="BW50" s="1227"/>
      <c r="BX50" s="1227" t="s">
        <v>525</v>
      </c>
      <c r="BY50" s="1227"/>
      <c r="BZ50" s="1227"/>
      <c r="CA50" s="1227"/>
      <c r="CB50" s="1227"/>
      <c r="CC50" s="1227"/>
      <c r="CD50" s="1227"/>
      <c r="CE50" s="1227"/>
      <c r="CF50" s="1227" t="s">
        <v>526</v>
      </c>
      <c r="CG50" s="1227"/>
      <c r="CH50" s="1227"/>
      <c r="CI50" s="1227"/>
      <c r="CJ50" s="1227"/>
      <c r="CK50" s="1227"/>
      <c r="CL50" s="1227"/>
      <c r="CM50" s="1227"/>
      <c r="CN50" s="1227" t="s">
        <v>527</v>
      </c>
      <c r="CO50" s="1227"/>
      <c r="CP50" s="1227"/>
      <c r="CQ50" s="1227"/>
      <c r="CR50" s="1227"/>
      <c r="CS50" s="1227"/>
      <c r="CT50" s="1227"/>
      <c r="CU50" s="1227"/>
      <c r="CV50" s="1227" t="s">
        <v>528</v>
      </c>
      <c r="CW50" s="1227"/>
      <c r="CX50" s="1227"/>
      <c r="CY50" s="1227"/>
      <c r="CZ50" s="1227"/>
      <c r="DA50" s="1227"/>
      <c r="DB50" s="1227"/>
      <c r="DC50" s="1227"/>
    </row>
    <row r="51" spans="1:109" ht="13.5" customHeight="1" x14ac:dyDescent="0.15">
      <c r="B51" s="259"/>
      <c r="G51" s="1228"/>
      <c r="H51" s="1228"/>
      <c r="I51" s="1229"/>
      <c r="J51" s="1229"/>
      <c r="K51" s="1230"/>
      <c r="L51" s="1230"/>
      <c r="M51" s="1230"/>
      <c r="N51" s="1230"/>
      <c r="AM51" s="1220"/>
      <c r="AN51" s="1231" t="s">
        <v>566</v>
      </c>
      <c r="AO51" s="1231"/>
      <c r="AP51" s="1231"/>
      <c r="AQ51" s="1231"/>
      <c r="AR51" s="1231"/>
      <c r="AS51" s="1231"/>
      <c r="AT51" s="1231"/>
      <c r="AU51" s="1231"/>
      <c r="AV51" s="1231"/>
      <c r="AW51" s="1231"/>
      <c r="AX51" s="1231"/>
      <c r="AY51" s="1231"/>
      <c r="AZ51" s="1231"/>
      <c r="BA51" s="1231"/>
      <c r="BB51" s="1231" t="s">
        <v>567</v>
      </c>
      <c r="BC51" s="1231"/>
      <c r="BD51" s="1231"/>
      <c r="BE51" s="1231"/>
      <c r="BF51" s="1231"/>
      <c r="BG51" s="1231"/>
      <c r="BH51" s="1231"/>
      <c r="BI51" s="1231"/>
      <c r="BJ51" s="1231"/>
      <c r="BK51" s="1231"/>
      <c r="BL51" s="1231"/>
      <c r="BM51" s="1231"/>
      <c r="BN51" s="1231"/>
      <c r="BO51" s="1231"/>
      <c r="BP51" s="1232">
        <v>9.6999999999999993</v>
      </c>
      <c r="BQ51" s="1232"/>
      <c r="BR51" s="1232"/>
      <c r="BS51" s="1232"/>
      <c r="BT51" s="1232"/>
      <c r="BU51" s="1232"/>
      <c r="BV51" s="1232"/>
      <c r="BW51" s="1232"/>
      <c r="BX51" s="1232">
        <v>7.3</v>
      </c>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x14ac:dyDescent="0.15">
      <c r="B52" s="259"/>
      <c r="G52" s="1228"/>
      <c r="H52" s="1228"/>
      <c r="I52" s="1229"/>
      <c r="J52" s="1229"/>
      <c r="K52" s="1230"/>
      <c r="L52" s="1230"/>
      <c r="M52" s="1230"/>
      <c r="N52" s="1230"/>
      <c r="AM52" s="1220"/>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x14ac:dyDescent="0.15">
      <c r="A53" s="1210"/>
      <c r="B53" s="259"/>
      <c r="G53" s="1228"/>
      <c r="H53" s="1228"/>
      <c r="I53" s="1221"/>
      <c r="J53" s="1221"/>
      <c r="K53" s="1230"/>
      <c r="L53" s="1230"/>
      <c r="M53" s="1230"/>
      <c r="N53" s="1230"/>
      <c r="AM53" s="1220"/>
      <c r="AN53" s="1231"/>
      <c r="AO53" s="1231"/>
      <c r="AP53" s="1231"/>
      <c r="AQ53" s="1231"/>
      <c r="AR53" s="1231"/>
      <c r="AS53" s="1231"/>
      <c r="AT53" s="1231"/>
      <c r="AU53" s="1231"/>
      <c r="AV53" s="1231"/>
      <c r="AW53" s="1231"/>
      <c r="AX53" s="1231"/>
      <c r="AY53" s="1231"/>
      <c r="AZ53" s="1231"/>
      <c r="BA53" s="1231"/>
      <c r="BB53" s="1231" t="s">
        <v>568</v>
      </c>
      <c r="BC53" s="1231"/>
      <c r="BD53" s="1231"/>
      <c r="BE53" s="1231"/>
      <c r="BF53" s="1231"/>
      <c r="BG53" s="1231"/>
      <c r="BH53" s="1231"/>
      <c r="BI53" s="1231"/>
      <c r="BJ53" s="1231"/>
      <c r="BK53" s="1231"/>
      <c r="BL53" s="1231"/>
      <c r="BM53" s="1231"/>
      <c r="BN53" s="1231"/>
      <c r="BO53" s="1231"/>
      <c r="BP53" s="1232">
        <v>63.3</v>
      </c>
      <c r="BQ53" s="1232"/>
      <c r="BR53" s="1232"/>
      <c r="BS53" s="1232"/>
      <c r="BT53" s="1232"/>
      <c r="BU53" s="1232"/>
      <c r="BV53" s="1232"/>
      <c r="BW53" s="1232"/>
      <c r="BX53" s="1232">
        <v>64.099999999999994</v>
      </c>
      <c r="BY53" s="1232"/>
      <c r="BZ53" s="1232"/>
      <c r="CA53" s="1232"/>
      <c r="CB53" s="1232"/>
      <c r="CC53" s="1232"/>
      <c r="CD53" s="1232"/>
      <c r="CE53" s="1232"/>
      <c r="CF53" s="1232">
        <v>62.6</v>
      </c>
      <c r="CG53" s="1232"/>
      <c r="CH53" s="1232"/>
      <c r="CI53" s="1232"/>
      <c r="CJ53" s="1232"/>
      <c r="CK53" s="1232"/>
      <c r="CL53" s="1232"/>
      <c r="CM53" s="1232"/>
      <c r="CN53" s="1232">
        <v>62.8</v>
      </c>
      <c r="CO53" s="1232"/>
      <c r="CP53" s="1232"/>
      <c r="CQ53" s="1232"/>
      <c r="CR53" s="1232"/>
      <c r="CS53" s="1232"/>
      <c r="CT53" s="1232"/>
      <c r="CU53" s="1232"/>
      <c r="CV53" s="1232">
        <v>62.2</v>
      </c>
      <c r="CW53" s="1232"/>
      <c r="CX53" s="1232"/>
      <c r="CY53" s="1232"/>
      <c r="CZ53" s="1232"/>
      <c r="DA53" s="1232"/>
      <c r="DB53" s="1232"/>
      <c r="DC53" s="1232"/>
    </row>
    <row r="54" spans="1:109" x14ac:dyDescent="0.15">
      <c r="A54" s="1210"/>
      <c r="B54" s="259"/>
      <c r="G54" s="1228"/>
      <c r="H54" s="1228"/>
      <c r="I54" s="1221"/>
      <c r="J54" s="1221"/>
      <c r="K54" s="1230"/>
      <c r="L54" s="1230"/>
      <c r="M54" s="1230"/>
      <c r="N54" s="1230"/>
      <c r="AM54" s="1220"/>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x14ac:dyDescent="0.15">
      <c r="A55" s="1210"/>
      <c r="B55" s="259"/>
      <c r="G55" s="1221"/>
      <c r="H55" s="1221"/>
      <c r="I55" s="1221"/>
      <c r="J55" s="1221"/>
      <c r="K55" s="1230"/>
      <c r="L55" s="1230"/>
      <c r="M55" s="1230"/>
      <c r="N55" s="1230"/>
      <c r="AN55" s="1227" t="s">
        <v>569</v>
      </c>
      <c r="AO55" s="1227"/>
      <c r="AP55" s="1227"/>
      <c r="AQ55" s="1227"/>
      <c r="AR55" s="1227"/>
      <c r="AS55" s="1227"/>
      <c r="AT55" s="1227"/>
      <c r="AU55" s="1227"/>
      <c r="AV55" s="1227"/>
      <c r="AW55" s="1227"/>
      <c r="AX55" s="1227"/>
      <c r="AY55" s="1227"/>
      <c r="AZ55" s="1227"/>
      <c r="BA55" s="1227"/>
      <c r="BB55" s="1231" t="s">
        <v>567</v>
      </c>
      <c r="BC55" s="1231"/>
      <c r="BD55" s="1231"/>
      <c r="BE55" s="1231"/>
      <c r="BF55" s="1231"/>
      <c r="BG55" s="1231"/>
      <c r="BH55" s="1231"/>
      <c r="BI55" s="1231"/>
      <c r="BJ55" s="1231"/>
      <c r="BK55" s="1231"/>
      <c r="BL55" s="1231"/>
      <c r="BM55" s="1231"/>
      <c r="BN55" s="1231"/>
      <c r="BO55" s="1231"/>
      <c r="BP55" s="1232">
        <v>21.4</v>
      </c>
      <c r="BQ55" s="1232"/>
      <c r="BR55" s="1232"/>
      <c r="BS55" s="1232"/>
      <c r="BT55" s="1232"/>
      <c r="BU55" s="1232"/>
      <c r="BV55" s="1232"/>
      <c r="BW55" s="1232"/>
      <c r="BX55" s="1232">
        <v>12.8</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x14ac:dyDescent="0.15">
      <c r="A56" s="1210"/>
      <c r="B56" s="259"/>
      <c r="G56" s="1221"/>
      <c r="H56" s="1221"/>
      <c r="I56" s="1221"/>
      <c r="J56" s="1221"/>
      <c r="K56" s="1230"/>
      <c r="L56" s="1230"/>
      <c r="M56" s="1230"/>
      <c r="N56" s="1230"/>
      <c r="AN56" s="1227"/>
      <c r="AO56" s="1227"/>
      <c r="AP56" s="1227"/>
      <c r="AQ56" s="1227"/>
      <c r="AR56" s="1227"/>
      <c r="AS56" s="1227"/>
      <c r="AT56" s="1227"/>
      <c r="AU56" s="1227"/>
      <c r="AV56" s="1227"/>
      <c r="AW56" s="1227"/>
      <c r="AX56" s="1227"/>
      <c r="AY56" s="1227"/>
      <c r="AZ56" s="1227"/>
      <c r="BA56" s="1227"/>
      <c r="BB56" s="1231"/>
      <c r="BC56" s="1231"/>
      <c r="BD56" s="1231"/>
      <c r="BE56" s="1231"/>
      <c r="BF56" s="1231"/>
      <c r="BG56" s="1231"/>
      <c r="BH56" s="1231"/>
      <c r="BI56" s="1231"/>
      <c r="BJ56" s="1231"/>
      <c r="BK56" s="1231"/>
      <c r="BL56" s="1231"/>
      <c r="BM56" s="1231"/>
      <c r="BN56" s="1231"/>
      <c r="BO56" s="1231"/>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10" customFormat="1" x14ac:dyDescent="0.15">
      <c r="B57" s="1233"/>
      <c r="G57" s="1221"/>
      <c r="H57" s="1221"/>
      <c r="I57" s="1234"/>
      <c r="J57" s="1234"/>
      <c r="K57" s="1230"/>
      <c r="L57" s="1230"/>
      <c r="M57" s="1230"/>
      <c r="N57" s="1230"/>
      <c r="AM57" s="255"/>
      <c r="AN57" s="1227"/>
      <c r="AO57" s="1227"/>
      <c r="AP57" s="1227"/>
      <c r="AQ57" s="1227"/>
      <c r="AR57" s="1227"/>
      <c r="AS57" s="1227"/>
      <c r="AT57" s="1227"/>
      <c r="AU57" s="1227"/>
      <c r="AV57" s="1227"/>
      <c r="AW57" s="1227"/>
      <c r="AX57" s="1227"/>
      <c r="AY57" s="1227"/>
      <c r="AZ57" s="1227"/>
      <c r="BA57" s="1227"/>
      <c r="BB57" s="1231" t="s">
        <v>568</v>
      </c>
      <c r="BC57" s="1231"/>
      <c r="BD57" s="1231"/>
      <c r="BE57" s="1231"/>
      <c r="BF57" s="1231"/>
      <c r="BG57" s="1231"/>
      <c r="BH57" s="1231"/>
      <c r="BI57" s="1231"/>
      <c r="BJ57" s="1231"/>
      <c r="BK57" s="1231"/>
      <c r="BL57" s="1231"/>
      <c r="BM57" s="1231"/>
      <c r="BN57" s="1231"/>
      <c r="BO57" s="1231"/>
      <c r="BP57" s="1232">
        <v>60.8</v>
      </c>
      <c r="BQ57" s="1232"/>
      <c r="BR57" s="1232"/>
      <c r="BS57" s="1232"/>
      <c r="BT57" s="1232"/>
      <c r="BU57" s="1232"/>
      <c r="BV57" s="1232"/>
      <c r="BW57" s="1232"/>
      <c r="BX57" s="1232">
        <v>61.2</v>
      </c>
      <c r="BY57" s="1232"/>
      <c r="BZ57" s="1232"/>
      <c r="CA57" s="1232"/>
      <c r="CB57" s="1232"/>
      <c r="CC57" s="1232"/>
      <c r="CD57" s="1232"/>
      <c r="CE57" s="1232"/>
      <c r="CF57" s="1232">
        <v>63.1</v>
      </c>
      <c r="CG57" s="1232"/>
      <c r="CH57" s="1232"/>
      <c r="CI57" s="1232"/>
      <c r="CJ57" s="1232"/>
      <c r="CK57" s="1232"/>
      <c r="CL57" s="1232"/>
      <c r="CM57" s="1232"/>
      <c r="CN57" s="1232">
        <v>64.2</v>
      </c>
      <c r="CO57" s="1232"/>
      <c r="CP57" s="1232"/>
      <c r="CQ57" s="1232"/>
      <c r="CR57" s="1232"/>
      <c r="CS57" s="1232"/>
      <c r="CT57" s="1232"/>
      <c r="CU57" s="1232"/>
      <c r="CV57" s="1232">
        <v>64.400000000000006</v>
      </c>
      <c r="CW57" s="1232"/>
      <c r="CX57" s="1232"/>
      <c r="CY57" s="1232"/>
      <c r="CZ57" s="1232"/>
      <c r="DA57" s="1232"/>
      <c r="DB57" s="1232"/>
      <c r="DC57" s="1232"/>
      <c r="DD57" s="1235"/>
      <c r="DE57" s="1233"/>
    </row>
    <row r="58" spans="1:109" s="1210" customFormat="1" x14ac:dyDescent="0.15">
      <c r="A58" s="255"/>
      <c r="B58" s="1233"/>
      <c r="G58" s="1221"/>
      <c r="H58" s="1221"/>
      <c r="I58" s="1234"/>
      <c r="J58" s="1234"/>
      <c r="K58" s="1230"/>
      <c r="L58" s="1230"/>
      <c r="M58" s="1230"/>
      <c r="N58" s="1230"/>
      <c r="AM58" s="255"/>
      <c r="AN58" s="1227"/>
      <c r="AO58" s="1227"/>
      <c r="AP58" s="1227"/>
      <c r="AQ58" s="1227"/>
      <c r="AR58" s="1227"/>
      <c r="AS58" s="1227"/>
      <c r="AT58" s="1227"/>
      <c r="AU58" s="1227"/>
      <c r="AV58" s="1227"/>
      <c r="AW58" s="1227"/>
      <c r="AX58" s="1227"/>
      <c r="AY58" s="1227"/>
      <c r="AZ58" s="1227"/>
      <c r="BA58" s="1227"/>
      <c r="BB58" s="1231"/>
      <c r="BC58" s="1231"/>
      <c r="BD58" s="1231"/>
      <c r="BE58" s="1231"/>
      <c r="BF58" s="1231"/>
      <c r="BG58" s="1231"/>
      <c r="BH58" s="1231"/>
      <c r="BI58" s="1231"/>
      <c r="BJ58" s="1231"/>
      <c r="BK58" s="1231"/>
      <c r="BL58" s="1231"/>
      <c r="BM58" s="1231"/>
      <c r="BN58" s="1231"/>
      <c r="BO58" s="1231"/>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10"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10"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10"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8"/>
      <c r="C62" s="1208"/>
      <c r="D62" s="1208"/>
      <c r="E62" s="1208"/>
      <c r="F62" s="1208"/>
      <c r="G62" s="1208"/>
      <c r="H62" s="1208"/>
      <c r="I62" s="1208"/>
      <c r="J62" s="1208"/>
      <c r="K62" s="1208"/>
      <c r="L62" s="1208"/>
      <c r="M62" s="1208"/>
      <c r="N62" s="1208"/>
      <c r="O62" s="1208"/>
      <c r="P62" s="1208"/>
      <c r="Q62" s="1208"/>
      <c r="R62" s="1208"/>
      <c r="S62" s="1208"/>
      <c r="T62" s="1208"/>
      <c r="U62" s="1208"/>
      <c r="V62" s="1208"/>
      <c r="W62" s="1208"/>
      <c r="X62" s="1208"/>
      <c r="Y62" s="1208"/>
      <c r="Z62" s="1208"/>
      <c r="AA62" s="1208"/>
      <c r="AB62" s="1208"/>
      <c r="AC62" s="1208"/>
      <c r="AD62" s="1208"/>
      <c r="AE62" s="1208"/>
      <c r="AF62" s="1208"/>
      <c r="AG62" s="1208"/>
      <c r="AH62" s="1208"/>
      <c r="AI62" s="1208"/>
      <c r="AJ62" s="1208"/>
      <c r="AK62" s="1208"/>
      <c r="AL62" s="1208"/>
      <c r="AM62" s="1208"/>
      <c r="AN62" s="1208"/>
      <c r="AO62" s="1208"/>
      <c r="AP62" s="1208"/>
      <c r="AQ62" s="1208"/>
      <c r="AR62" s="1208"/>
      <c r="AS62" s="1208"/>
      <c r="AT62" s="1208"/>
      <c r="AU62" s="1208"/>
      <c r="AV62" s="1208"/>
      <c r="AW62" s="1208"/>
      <c r="AX62" s="1208"/>
      <c r="AY62" s="1208"/>
      <c r="AZ62" s="1208"/>
      <c r="BA62" s="1208"/>
      <c r="BB62" s="1208"/>
      <c r="BC62" s="1208"/>
      <c r="BD62" s="1208"/>
      <c r="BE62" s="1208"/>
      <c r="BF62" s="1208"/>
      <c r="BG62" s="1208"/>
      <c r="BH62" s="1208"/>
      <c r="BI62" s="1208"/>
      <c r="BJ62" s="1208"/>
      <c r="BK62" s="1208"/>
      <c r="BL62" s="1208"/>
      <c r="BM62" s="1208"/>
      <c r="BN62" s="1208"/>
      <c r="BO62" s="1208"/>
      <c r="BP62" s="1208"/>
      <c r="BQ62" s="1208"/>
      <c r="BR62" s="1208"/>
      <c r="BS62" s="1208"/>
      <c r="BT62" s="1208"/>
      <c r="BU62" s="1208"/>
      <c r="BV62" s="1208"/>
      <c r="BW62" s="1208"/>
      <c r="BX62" s="1208"/>
      <c r="BY62" s="1208"/>
      <c r="BZ62" s="1208"/>
      <c r="CA62" s="1208"/>
      <c r="CB62" s="1208"/>
      <c r="CC62" s="1208"/>
      <c r="CD62" s="1208"/>
      <c r="CE62" s="1208"/>
      <c r="CF62" s="1208"/>
      <c r="CG62" s="1208"/>
      <c r="CH62" s="1208"/>
      <c r="CI62" s="1208"/>
      <c r="CJ62" s="1208"/>
      <c r="CK62" s="1208"/>
      <c r="CL62" s="1208"/>
      <c r="CM62" s="1208"/>
      <c r="CN62" s="1208"/>
      <c r="CO62" s="1208"/>
      <c r="CP62" s="1208"/>
      <c r="CQ62" s="1208"/>
      <c r="CR62" s="1208"/>
      <c r="CS62" s="1208"/>
      <c r="CT62" s="1208"/>
      <c r="CU62" s="1208"/>
      <c r="CV62" s="1208"/>
      <c r="CW62" s="1208"/>
      <c r="CX62" s="1208"/>
      <c r="CY62" s="1208"/>
      <c r="CZ62" s="1208"/>
      <c r="DA62" s="1208"/>
      <c r="DB62" s="1208"/>
      <c r="DC62" s="1208"/>
      <c r="DD62" s="1208"/>
      <c r="DE62" s="255"/>
    </row>
    <row r="63" spans="1:109" ht="17.25" x14ac:dyDescent="0.15">
      <c r="B63" s="312" t="s">
        <v>570</v>
      </c>
    </row>
    <row r="64" spans="1:109" x14ac:dyDescent="0.15">
      <c r="B64" s="259"/>
      <c r="G64" s="1209"/>
      <c r="I64" s="1241"/>
      <c r="J64" s="1241"/>
      <c r="K64" s="1241"/>
      <c r="L64" s="1241"/>
      <c r="M64" s="1241"/>
      <c r="N64" s="1242"/>
      <c r="AM64" s="1209"/>
      <c r="AN64" s="1209" t="s">
        <v>563</v>
      </c>
      <c r="AP64" s="1210"/>
      <c r="AQ64" s="1210"/>
      <c r="AR64" s="1210"/>
      <c r="AY64" s="1209"/>
      <c r="BA64" s="1210"/>
      <c r="BB64" s="1210"/>
      <c r="BC64" s="1210"/>
      <c r="BK64" s="1209"/>
      <c r="BM64" s="1210"/>
      <c r="BN64" s="1210"/>
      <c r="BO64" s="1210"/>
      <c r="BW64" s="1209"/>
      <c r="BY64" s="1210"/>
      <c r="BZ64" s="1210"/>
      <c r="CA64" s="1210"/>
      <c r="CI64" s="1209"/>
      <c r="CK64" s="1210"/>
      <c r="CL64" s="1210"/>
      <c r="CM64" s="1210"/>
      <c r="CU64" s="1209"/>
      <c r="CW64" s="1210"/>
      <c r="CX64" s="1210"/>
      <c r="CY64" s="1210"/>
    </row>
    <row r="65" spans="2:107" x14ac:dyDescent="0.15">
      <c r="B65" s="259"/>
      <c r="AN65" s="1211" t="s">
        <v>571</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259"/>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259"/>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259"/>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259"/>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259"/>
      <c r="H70" s="1243"/>
      <c r="I70" s="1243"/>
      <c r="J70" s="1244"/>
      <c r="K70" s="1244"/>
      <c r="L70" s="1245"/>
      <c r="M70" s="1244"/>
      <c r="N70" s="1245"/>
      <c r="AN70" s="1220"/>
      <c r="AO70" s="1220"/>
      <c r="AP70" s="1220"/>
      <c r="AZ70" s="1220"/>
      <c r="BA70" s="1220"/>
      <c r="BB70" s="1220"/>
      <c r="BL70" s="1220"/>
      <c r="BM70" s="1220"/>
      <c r="BN70" s="1220"/>
      <c r="BX70" s="1220"/>
      <c r="BY70" s="1220"/>
      <c r="BZ70" s="1220"/>
      <c r="CJ70" s="1220"/>
      <c r="CK70" s="1220"/>
      <c r="CL70" s="1220"/>
      <c r="CV70" s="1220"/>
      <c r="CW70" s="1220"/>
      <c r="CX70" s="1220"/>
    </row>
    <row r="71" spans="2:107" x14ac:dyDescent="0.15">
      <c r="B71" s="259"/>
      <c r="G71" s="1246"/>
      <c r="I71" s="1247"/>
      <c r="J71" s="1244"/>
      <c r="K71" s="1244"/>
      <c r="L71" s="1245"/>
      <c r="M71" s="1244"/>
      <c r="N71" s="1245"/>
      <c r="AM71" s="1246"/>
      <c r="AN71" s="255" t="s">
        <v>565</v>
      </c>
    </row>
    <row r="72" spans="2:107" x14ac:dyDescent="0.15">
      <c r="B72" s="259"/>
      <c r="G72" s="1221"/>
      <c r="H72" s="1221"/>
      <c r="I72" s="1221"/>
      <c r="J72" s="1221"/>
      <c r="K72" s="1222"/>
      <c r="L72" s="1222"/>
      <c r="M72" s="1223"/>
      <c r="N72" s="1223"/>
      <c r="AN72" s="1224"/>
      <c r="AO72" s="1225"/>
      <c r="AP72" s="1225"/>
      <c r="AQ72" s="1225"/>
      <c r="AR72" s="1225"/>
      <c r="AS72" s="1225"/>
      <c r="AT72" s="1225"/>
      <c r="AU72" s="1225"/>
      <c r="AV72" s="1225"/>
      <c r="AW72" s="1225"/>
      <c r="AX72" s="1225"/>
      <c r="AY72" s="1225"/>
      <c r="AZ72" s="1225"/>
      <c r="BA72" s="1225"/>
      <c r="BB72" s="1225"/>
      <c r="BC72" s="1225"/>
      <c r="BD72" s="1225"/>
      <c r="BE72" s="1225"/>
      <c r="BF72" s="1225"/>
      <c r="BG72" s="1225"/>
      <c r="BH72" s="1225"/>
      <c r="BI72" s="1225"/>
      <c r="BJ72" s="1225"/>
      <c r="BK72" s="1225"/>
      <c r="BL72" s="1225"/>
      <c r="BM72" s="1225"/>
      <c r="BN72" s="1225"/>
      <c r="BO72" s="1226"/>
      <c r="BP72" s="1227" t="s">
        <v>524</v>
      </c>
      <c r="BQ72" s="1227"/>
      <c r="BR72" s="1227"/>
      <c r="BS72" s="1227"/>
      <c r="BT72" s="1227"/>
      <c r="BU72" s="1227"/>
      <c r="BV72" s="1227"/>
      <c r="BW72" s="1227"/>
      <c r="BX72" s="1227" t="s">
        <v>525</v>
      </c>
      <c r="BY72" s="1227"/>
      <c r="BZ72" s="1227"/>
      <c r="CA72" s="1227"/>
      <c r="CB72" s="1227"/>
      <c r="CC72" s="1227"/>
      <c r="CD72" s="1227"/>
      <c r="CE72" s="1227"/>
      <c r="CF72" s="1227" t="s">
        <v>526</v>
      </c>
      <c r="CG72" s="1227"/>
      <c r="CH72" s="1227"/>
      <c r="CI72" s="1227"/>
      <c r="CJ72" s="1227"/>
      <c r="CK72" s="1227"/>
      <c r="CL72" s="1227"/>
      <c r="CM72" s="1227"/>
      <c r="CN72" s="1227" t="s">
        <v>527</v>
      </c>
      <c r="CO72" s="1227"/>
      <c r="CP72" s="1227"/>
      <c r="CQ72" s="1227"/>
      <c r="CR72" s="1227"/>
      <c r="CS72" s="1227"/>
      <c r="CT72" s="1227"/>
      <c r="CU72" s="1227"/>
      <c r="CV72" s="1227" t="s">
        <v>528</v>
      </c>
      <c r="CW72" s="1227"/>
      <c r="CX72" s="1227"/>
      <c r="CY72" s="1227"/>
      <c r="CZ72" s="1227"/>
      <c r="DA72" s="1227"/>
      <c r="DB72" s="1227"/>
      <c r="DC72" s="1227"/>
    </row>
    <row r="73" spans="2:107" x14ac:dyDescent="0.15">
      <c r="B73" s="259"/>
      <c r="G73" s="1228"/>
      <c r="H73" s="1228"/>
      <c r="I73" s="1228"/>
      <c r="J73" s="1228"/>
      <c r="K73" s="1248"/>
      <c r="L73" s="1248"/>
      <c r="M73" s="1248"/>
      <c r="N73" s="1248"/>
      <c r="AM73" s="1220"/>
      <c r="AN73" s="1231" t="s">
        <v>566</v>
      </c>
      <c r="AO73" s="1231"/>
      <c r="AP73" s="1231"/>
      <c r="AQ73" s="1231"/>
      <c r="AR73" s="1231"/>
      <c r="AS73" s="1231"/>
      <c r="AT73" s="1231"/>
      <c r="AU73" s="1231"/>
      <c r="AV73" s="1231"/>
      <c r="AW73" s="1231"/>
      <c r="AX73" s="1231"/>
      <c r="AY73" s="1231"/>
      <c r="AZ73" s="1231"/>
      <c r="BA73" s="1231"/>
      <c r="BB73" s="1231" t="s">
        <v>567</v>
      </c>
      <c r="BC73" s="1231"/>
      <c r="BD73" s="1231"/>
      <c r="BE73" s="1231"/>
      <c r="BF73" s="1231"/>
      <c r="BG73" s="1231"/>
      <c r="BH73" s="1231"/>
      <c r="BI73" s="1231"/>
      <c r="BJ73" s="1231"/>
      <c r="BK73" s="1231"/>
      <c r="BL73" s="1231"/>
      <c r="BM73" s="1231"/>
      <c r="BN73" s="1231"/>
      <c r="BO73" s="1231"/>
      <c r="BP73" s="1232">
        <v>9.6999999999999993</v>
      </c>
      <c r="BQ73" s="1232"/>
      <c r="BR73" s="1232"/>
      <c r="BS73" s="1232"/>
      <c r="BT73" s="1232"/>
      <c r="BU73" s="1232"/>
      <c r="BV73" s="1232"/>
      <c r="BW73" s="1232"/>
      <c r="BX73" s="1232">
        <v>7.3</v>
      </c>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x14ac:dyDescent="0.15">
      <c r="B74" s="259"/>
      <c r="G74" s="1228"/>
      <c r="H74" s="1228"/>
      <c r="I74" s="1228"/>
      <c r="J74" s="1228"/>
      <c r="K74" s="1248"/>
      <c r="L74" s="1248"/>
      <c r="M74" s="1248"/>
      <c r="N74" s="1248"/>
      <c r="AM74" s="1220"/>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x14ac:dyDescent="0.15">
      <c r="B75" s="259"/>
      <c r="G75" s="1228"/>
      <c r="H75" s="1228"/>
      <c r="I75" s="1221"/>
      <c r="J75" s="1221"/>
      <c r="K75" s="1230"/>
      <c r="L75" s="1230"/>
      <c r="M75" s="1230"/>
      <c r="N75" s="1230"/>
      <c r="AM75" s="1220"/>
      <c r="AN75" s="1231"/>
      <c r="AO75" s="1231"/>
      <c r="AP75" s="1231"/>
      <c r="AQ75" s="1231"/>
      <c r="AR75" s="1231"/>
      <c r="AS75" s="1231"/>
      <c r="AT75" s="1231"/>
      <c r="AU75" s="1231"/>
      <c r="AV75" s="1231"/>
      <c r="AW75" s="1231"/>
      <c r="AX75" s="1231"/>
      <c r="AY75" s="1231"/>
      <c r="AZ75" s="1231"/>
      <c r="BA75" s="1231"/>
      <c r="BB75" s="1231" t="s">
        <v>572</v>
      </c>
      <c r="BC75" s="1231"/>
      <c r="BD75" s="1231"/>
      <c r="BE75" s="1231"/>
      <c r="BF75" s="1231"/>
      <c r="BG75" s="1231"/>
      <c r="BH75" s="1231"/>
      <c r="BI75" s="1231"/>
      <c r="BJ75" s="1231"/>
      <c r="BK75" s="1231"/>
      <c r="BL75" s="1231"/>
      <c r="BM75" s="1231"/>
      <c r="BN75" s="1231"/>
      <c r="BO75" s="1231"/>
      <c r="BP75" s="1232">
        <v>5</v>
      </c>
      <c r="BQ75" s="1232"/>
      <c r="BR75" s="1232"/>
      <c r="BS75" s="1232"/>
      <c r="BT75" s="1232"/>
      <c r="BU75" s="1232"/>
      <c r="BV75" s="1232"/>
      <c r="BW75" s="1232"/>
      <c r="BX75" s="1232">
        <v>3.7</v>
      </c>
      <c r="BY75" s="1232"/>
      <c r="BZ75" s="1232"/>
      <c r="CA75" s="1232"/>
      <c r="CB75" s="1232"/>
      <c r="CC75" s="1232"/>
      <c r="CD75" s="1232"/>
      <c r="CE75" s="1232"/>
      <c r="CF75" s="1232">
        <v>3.9</v>
      </c>
      <c r="CG75" s="1232"/>
      <c r="CH75" s="1232"/>
      <c r="CI75" s="1232"/>
      <c r="CJ75" s="1232"/>
      <c r="CK75" s="1232"/>
      <c r="CL75" s="1232"/>
      <c r="CM75" s="1232"/>
      <c r="CN75" s="1232">
        <v>3.7</v>
      </c>
      <c r="CO75" s="1232"/>
      <c r="CP75" s="1232"/>
      <c r="CQ75" s="1232"/>
      <c r="CR75" s="1232"/>
      <c r="CS75" s="1232"/>
      <c r="CT75" s="1232"/>
      <c r="CU75" s="1232"/>
      <c r="CV75" s="1232">
        <v>4.5</v>
      </c>
      <c r="CW75" s="1232"/>
      <c r="CX75" s="1232"/>
      <c r="CY75" s="1232"/>
      <c r="CZ75" s="1232"/>
      <c r="DA75" s="1232"/>
      <c r="DB75" s="1232"/>
      <c r="DC75" s="1232"/>
    </row>
    <row r="76" spans="2:107" x14ac:dyDescent="0.15">
      <c r="B76" s="259"/>
      <c r="G76" s="1228"/>
      <c r="H76" s="1228"/>
      <c r="I76" s="1221"/>
      <c r="J76" s="1221"/>
      <c r="K76" s="1230"/>
      <c r="L76" s="1230"/>
      <c r="M76" s="1230"/>
      <c r="N76" s="1230"/>
      <c r="AM76" s="1220"/>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x14ac:dyDescent="0.15">
      <c r="B77" s="259"/>
      <c r="G77" s="1221"/>
      <c r="H77" s="1221"/>
      <c r="I77" s="1221"/>
      <c r="J77" s="1221"/>
      <c r="K77" s="1248"/>
      <c r="L77" s="1248"/>
      <c r="M77" s="1248"/>
      <c r="N77" s="1248"/>
      <c r="AN77" s="1227" t="s">
        <v>569</v>
      </c>
      <c r="AO77" s="1227"/>
      <c r="AP77" s="1227"/>
      <c r="AQ77" s="1227"/>
      <c r="AR77" s="1227"/>
      <c r="AS77" s="1227"/>
      <c r="AT77" s="1227"/>
      <c r="AU77" s="1227"/>
      <c r="AV77" s="1227"/>
      <c r="AW77" s="1227"/>
      <c r="AX77" s="1227"/>
      <c r="AY77" s="1227"/>
      <c r="AZ77" s="1227"/>
      <c r="BA77" s="1227"/>
      <c r="BB77" s="1231" t="s">
        <v>567</v>
      </c>
      <c r="BC77" s="1231"/>
      <c r="BD77" s="1231"/>
      <c r="BE77" s="1231"/>
      <c r="BF77" s="1231"/>
      <c r="BG77" s="1231"/>
      <c r="BH77" s="1231"/>
      <c r="BI77" s="1231"/>
      <c r="BJ77" s="1231"/>
      <c r="BK77" s="1231"/>
      <c r="BL77" s="1231"/>
      <c r="BM77" s="1231"/>
      <c r="BN77" s="1231"/>
      <c r="BO77" s="1231"/>
      <c r="BP77" s="1232">
        <v>21.4</v>
      </c>
      <c r="BQ77" s="1232"/>
      <c r="BR77" s="1232"/>
      <c r="BS77" s="1232"/>
      <c r="BT77" s="1232"/>
      <c r="BU77" s="1232"/>
      <c r="BV77" s="1232"/>
      <c r="BW77" s="1232"/>
      <c r="BX77" s="1232">
        <v>12.8</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x14ac:dyDescent="0.15">
      <c r="B78" s="259"/>
      <c r="G78" s="1221"/>
      <c r="H78" s="1221"/>
      <c r="I78" s="1221"/>
      <c r="J78" s="1221"/>
      <c r="K78" s="1248"/>
      <c r="L78" s="1248"/>
      <c r="M78" s="1248"/>
      <c r="N78" s="1248"/>
      <c r="AN78" s="1227"/>
      <c r="AO78" s="1227"/>
      <c r="AP78" s="1227"/>
      <c r="AQ78" s="1227"/>
      <c r="AR78" s="1227"/>
      <c r="AS78" s="1227"/>
      <c r="AT78" s="1227"/>
      <c r="AU78" s="1227"/>
      <c r="AV78" s="1227"/>
      <c r="AW78" s="1227"/>
      <c r="AX78" s="1227"/>
      <c r="AY78" s="1227"/>
      <c r="AZ78" s="1227"/>
      <c r="BA78" s="1227"/>
      <c r="BB78" s="1231"/>
      <c r="BC78" s="1231"/>
      <c r="BD78" s="1231"/>
      <c r="BE78" s="1231"/>
      <c r="BF78" s="1231"/>
      <c r="BG78" s="1231"/>
      <c r="BH78" s="1231"/>
      <c r="BI78" s="1231"/>
      <c r="BJ78" s="1231"/>
      <c r="BK78" s="1231"/>
      <c r="BL78" s="1231"/>
      <c r="BM78" s="1231"/>
      <c r="BN78" s="1231"/>
      <c r="BO78" s="1231"/>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x14ac:dyDescent="0.15">
      <c r="B79" s="259"/>
      <c r="G79" s="1221"/>
      <c r="H79" s="1221"/>
      <c r="I79" s="1234"/>
      <c r="J79" s="1234"/>
      <c r="K79" s="1249"/>
      <c r="L79" s="1249"/>
      <c r="M79" s="1249"/>
      <c r="N79" s="1249"/>
      <c r="AN79" s="1227"/>
      <c r="AO79" s="1227"/>
      <c r="AP79" s="1227"/>
      <c r="AQ79" s="1227"/>
      <c r="AR79" s="1227"/>
      <c r="AS79" s="1227"/>
      <c r="AT79" s="1227"/>
      <c r="AU79" s="1227"/>
      <c r="AV79" s="1227"/>
      <c r="AW79" s="1227"/>
      <c r="AX79" s="1227"/>
      <c r="AY79" s="1227"/>
      <c r="AZ79" s="1227"/>
      <c r="BA79" s="1227"/>
      <c r="BB79" s="1231" t="s">
        <v>572</v>
      </c>
      <c r="BC79" s="1231"/>
      <c r="BD79" s="1231"/>
      <c r="BE79" s="1231"/>
      <c r="BF79" s="1231"/>
      <c r="BG79" s="1231"/>
      <c r="BH79" s="1231"/>
      <c r="BI79" s="1231"/>
      <c r="BJ79" s="1231"/>
      <c r="BK79" s="1231"/>
      <c r="BL79" s="1231"/>
      <c r="BM79" s="1231"/>
      <c r="BN79" s="1231"/>
      <c r="BO79" s="1231"/>
      <c r="BP79" s="1232">
        <v>7.7</v>
      </c>
      <c r="BQ79" s="1232"/>
      <c r="BR79" s="1232"/>
      <c r="BS79" s="1232"/>
      <c r="BT79" s="1232"/>
      <c r="BU79" s="1232"/>
      <c r="BV79" s="1232"/>
      <c r="BW79" s="1232"/>
      <c r="BX79" s="1232">
        <v>7.3</v>
      </c>
      <c r="BY79" s="1232"/>
      <c r="BZ79" s="1232"/>
      <c r="CA79" s="1232"/>
      <c r="CB79" s="1232"/>
      <c r="CC79" s="1232"/>
      <c r="CD79" s="1232"/>
      <c r="CE79" s="1232"/>
      <c r="CF79" s="1232">
        <v>7.2</v>
      </c>
      <c r="CG79" s="1232"/>
      <c r="CH79" s="1232"/>
      <c r="CI79" s="1232"/>
      <c r="CJ79" s="1232"/>
      <c r="CK79" s="1232"/>
      <c r="CL79" s="1232"/>
      <c r="CM79" s="1232"/>
      <c r="CN79" s="1232">
        <v>7.2</v>
      </c>
      <c r="CO79" s="1232"/>
      <c r="CP79" s="1232"/>
      <c r="CQ79" s="1232"/>
      <c r="CR79" s="1232"/>
      <c r="CS79" s="1232"/>
      <c r="CT79" s="1232"/>
      <c r="CU79" s="1232"/>
      <c r="CV79" s="1232">
        <v>7</v>
      </c>
      <c r="CW79" s="1232"/>
      <c r="CX79" s="1232"/>
      <c r="CY79" s="1232"/>
      <c r="CZ79" s="1232"/>
      <c r="DA79" s="1232"/>
      <c r="DB79" s="1232"/>
      <c r="DC79" s="1232"/>
    </row>
    <row r="80" spans="2:107" x14ac:dyDescent="0.15">
      <c r="B80" s="259"/>
      <c r="G80" s="1221"/>
      <c r="H80" s="1221"/>
      <c r="I80" s="1234"/>
      <c r="J80" s="1234"/>
      <c r="K80" s="1249"/>
      <c r="L80" s="1249"/>
      <c r="M80" s="1249"/>
      <c r="N80" s="1249"/>
      <c r="AN80" s="1227"/>
      <c r="AO80" s="1227"/>
      <c r="AP80" s="1227"/>
      <c r="AQ80" s="1227"/>
      <c r="AR80" s="1227"/>
      <c r="AS80" s="1227"/>
      <c r="AT80" s="1227"/>
      <c r="AU80" s="1227"/>
      <c r="AV80" s="1227"/>
      <c r="AW80" s="1227"/>
      <c r="AX80" s="1227"/>
      <c r="AY80" s="1227"/>
      <c r="AZ80" s="1227"/>
      <c r="BA80" s="1227"/>
      <c r="BB80" s="1231"/>
      <c r="BC80" s="1231"/>
      <c r="BD80" s="1231"/>
      <c r="BE80" s="1231"/>
      <c r="BF80" s="1231"/>
      <c r="BG80" s="1231"/>
      <c r="BH80" s="1231"/>
      <c r="BI80" s="1231"/>
      <c r="BJ80" s="1231"/>
      <c r="BK80" s="1231"/>
      <c r="BL80" s="1231"/>
      <c r="BM80" s="1231"/>
      <c r="BN80" s="1231"/>
      <c r="BO80" s="1231"/>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BgQYG/Bui446yZaDiWbsbF3qUg8bFYoRoZ3eA+yVerq00zdwGNkpcFRZPwGsgLwvvnPdzjzBRVXpHCvfMIe6Q==" saltValue="wBdhwYW4ZLKRM+n6jG1E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CF551-0A83-4654-8ADC-3642162D188B}">
  <sheetPr>
    <pageSetUpPr fitToPage="1"/>
  </sheetPr>
  <dimension ref="A1:DR125"/>
  <sheetViews>
    <sheetView showGridLines="0" topLeftCell="A88" zoomScale="70" zoomScaleNormal="7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smESQxAQ+Qv0w9CyTfLtSKRIneZUSKiaBuyPeqRyci0l3t7l5a+hSAx+IJrI/5F0DvhQswvqhnh8akC17B53aQ==" saltValue="r8QtogmLKTlB6604O1Ne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1329D-50F3-41C5-91A4-FE19A3501BE5}">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wkqxldaxddzfS4zZG7fUpvqv0QFni2yFrWBlTFm3YqDMFc35PjK8wN5HGwzzOnQ4+KO5ERNBqnh8Q3wwAD/xQ==" saltValue="gR+lsgmwA+EeK8zbrxPW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28966</v>
      </c>
      <c r="E3" s="154"/>
      <c r="F3" s="155">
        <v>87464</v>
      </c>
      <c r="G3" s="156"/>
      <c r="H3" s="157"/>
    </row>
    <row r="4" spans="1:8" x14ac:dyDescent="0.15">
      <c r="A4" s="158"/>
      <c r="B4" s="159"/>
      <c r="C4" s="160"/>
      <c r="D4" s="161">
        <v>11879</v>
      </c>
      <c r="E4" s="162"/>
      <c r="F4" s="163">
        <v>47479</v>
      </c>
      <c r="G4" s="164"/>
      <c r="H4" s="165"/>
    </row>
    <row r="5" spans="1:8" x14ac:dyDescent="0.15">
      <c r="A5" s="146" t="s">
        <v>518</v>
      </c>
      <c r="B5" s="151"/>
      <c r="C5" s="152"/>
      <c r="D5" s="153">
        <v>31962</v>
      </c>
      <c r="E5" s="154"/>
      <c r="F5" s="155">
        <v>96248</v>
      </c>
      <c r="G5" s="156"/>
      <c r="H5" s="157"/>
    </row>
    <row r="6" spans="1:8" x14ac:dyDescent="0.15">
      <c r="A6" s="158"/>
      <c r="B6" s="159"/>
      <c r="C6" s="160"/>
      <c r="D6" s="161">
        <v>18418</v>
      </c>
      <c r="E6" s="162"/>
      <c r="F6" s="163">
        <v>55768</v>
      </c>
      <c r="G6" s="164"/>
      <c r="H6" s="165"/>
    </row>
    <row r="7" spans="1:8" x14ac:dyDescent="0.15">
      <c r="A7" s="146" t="s">
        <v>519</v>
      </c>
      <c r="B7" s="151"/>
      <c r="C7" s="152"/>
      <c r="D7" s="153">
        <v>33362</v>
      </c>
      <c r="E7" s="154"/>
      <c r="F7" s="155">
        <v>76413</v>
      </c>
      <c r="G7" s="156"/>
      <c r="H7" s="157"/>
    </row>
    <row r="8" spans="1:8" x14ac:dyDescent="0.15">
      <c r="A8" s="158"/>
      <c r="B8" s="159"/>
      <c r="C8" s="160"/>
      <c r="D8" s="161">
        <v>15314</v>
      </c>
      <c r="E8" s="162"/>
      <c r="F8" s="163">
        <v>39658</v>
      </c>
      <c r="G8" s="164"/>
      <c r="H8" s="165"/>
    </row>
    <row r="9" spans="1:8" x14ac:dyDescent="0.15">
      <c r="A9" s="146" t="s">
        <v>520</v>
      </c>
      <c r="B9" s="151"/>
      <c r="C9" s="152"/>
      <c r="D9" s="153">
        <v>47976</v>
      </c>
      <c r="E9" s="154"/>
      <c r="F9" s="155">
        <v>66481</v>
      </c>
      <c r="G9" s="156"/>
      <c r="H9" s="157"/>
    </row>
    <row r="10" spans="1:8" x14ac:dyDescent="0.15">
      <c r="A10" s="158"/>
      <c r="B10" s="159"/>
      <c r="C10" s="160"/>
      <c r="D10" s="161">
        <v>29495</v>
      </c>
      <c r="E10" s="162"/>
      <c r="F10" s="163">
        <v>36120</v>
      </c>
      <c r="G10" s="164"/>
      <c r="H10" s="165"/>
    </row>
    <row r="11" spans="1:8" x14ac:dyDescent="0.15">
      <c r="A11" s="146" t="s">
        <v>521</v>
      </c>
      <c r="B11" s="151"/>
      <c r="C11" s="152"/>
      <c r="D11" s="153">
        <v>53853</v>
      </c>
      <c r="E11" s="154"/>
      <c r="F11" s="155">
        <v>67825</v>
      </c>
      <c r="G11" s="156"/>
      <c r="H11" s="157"/>
    </row>
    <row r="12" spans="1:8" x14ac:dyDescent="0.15">
      <c r="A12" s="158"/>
      <c r="B12" s="159"/>
      <c r="C12" s="166"/>
      <c r="D12" s="161">
        <v>42432</v>
      </c>
      <c r="E12" s="162"/>
      <c r="F12" s="163">
        <v>39417</v>
      </c>
      <c r="G12" s="164"/>
      <c r="H12" s="165"/>
    </row>
    <row r="13" spans="1:8" x14ac:dyDescent="0.15">
      <c r="A13" s="146"/>
      <c r="B13" s="151"/>
      <c r="C13" s="152"/>
      <c r="D13" s="153">
        <v>39224</v>
      </c>
      <c r="E13" s="154"/>
      <c r="F13" s="155">
        <v>78886</v>
      </c>
      <c r="G13" s="167"/>
      <c r="H13" s="157"/>
    </row>
    <row r="14" spans="1:8" x14ac:dyDescent="0.15">
      <c r="A14" s="158"/>
      <c r="B14" s="159"/>
      <c r="C14" s="160"/>
      <c r="D14" s="161">
        <v>23508</v>
      </c>
      <c r="E14" s="162"/>
      <c r="F14" s="163">
        <v>43688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4.21</v>
      </c>
      <c r="C19" s="168">
        <f>ROUND(VALUE(SUBSTITUTE(実質収支比率等に係る経年分析!G$48,"▲","-")),2)</f>
        <v>3.23</v>
      </c>
      <c r="D19" s="168">
        <f>ROUND(VALUE(SUBSTITUTE(実質収支比率等に係る経年分析!H$48,"▲","-")),2)</f>
        <v>2.79</v>
      </c>
      <c r="E19" s="168">
        <f>ROUND(VALUE(SUBSTITUTE(実質収支比率等に係る経年分析!I$48,"▲","-")),2)</f>
        <v>4.93</v>
      </c>
      <c r="F19" s="168">
        <f>ROUND(VALUE(SUBSTITUTE(実質収支比率等に係る経年分析!J$48,"▲","-")),2)</f>
        <v>3.45</v>
      </c>
    </row>
    <row r="20" spans="1:11" x14ac:dyDescent="0.15">
      <c r="A20" s="168" t="s">
        <v>53</v>
      </c>
      <c r="B20" s="168">
        <f>ROUND(VALUE(SUBSTITUTE(実質収支比率等に係る経年分析!F$47,"▲","-")),2)</f>
        <v>9.49</v>
      </c>
      <c r="C20" s="168">
        <f>ROUND(VALUE(SUBSTITUTE(実質収支比率等に係る経年分析!G$47,"▲","-")),2)</f>
        <v>10.37</v>
      </c>
      <c r="D20" s="168">
        <f>ROUND(VALUE(SUBSTITUTE(実質収支比率等に係る経年分析!H$47,"▲","-")),2)</f>
        <v>13.75</v>
      </c>
      <c r="E20" s="168">
        <f>ROUND(VALUE(SUBSTITUTE(実質収支比率等に係る経年分析!I$47,"▲","-")),2)</f>
        <v>20.12</v>
      </c>
      <c r="F20" s="168">
        <f>ROUND(VALUE(SUBSTITUTE(実質収支比率等に係る経年分析!J$47,"▲","-")),2)</f>
        <v>24.19</v>
      </c>
    </row>
    <row r="21" spans="1:11" x14ac:dyDescent="0.15">
      <c r="A21" s="168" t="s">
        <v>54</v>
      </c>
      <c r="B21" s="168">
        <f>IF(ISNUMBER(VALUE(SUBSTITUTE(実質収支比率等に係る経年分析!F$49,"▲","-"))),ROUND(VALUE(SUBSTITUTE(実質収支比率等に係る経年分析!F$49,"▲","-")),2),NA())</f>
        <v>0.49</v>
      </c>
      <c r="C21" s="168">
        <f>IF(ISNUMBER(VALUE(SUBSTITUTE(実質収支比率等に係る経年分析!G$49,"▲","-"))),ROUND(VALUE(SUBSTITUTE(実質収支比率等に係る経年分析!G$49,"▲","-")),2),NA())</f>
        <v>0.62</v>
      </c>
      <c r="D21" s="168">
        <f>IF(ISNUMBER(VALUE(SUBSTITUTE(実質収支比率等に係る経年分析!H$49,"▲","-"))),ROUND(VALUE(SUBSTITUTE(実質収支比率等に係る経年分析!H$49,"▲","-")),2),NA())</f>
        <v>4.1100000000000003</v>
      </c>
      <c r="E21" s="168">
        <f>IF(ISNUMBER(VALUE(SUBSTITUTE(実質収支比率等に係る経年分析!I$49,"▲","-"))),ROUND(VALUE(SUBSTITUTE(実質収支比率等に係る経年分析!I$49,"▲","-")),2),NA())</f>
        <v>8.56</v>
      </c>
      <c r="F21" s="168">
        <f>IF(ISNUMBER(VALUE(SUBSTITUTE(実質収支比率等に係る経年分析!J$49,"▲","-"))),ROUND(VALUE(SUBSTITUTE(実質収支比率等に係る経年分析!J$49,"▲","-")),2),NA())</f>
        <v>3.4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2.56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3.09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1.57</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1.64</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4.93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3.45</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9.74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489</v>
      </c>
      <c r="E42" s="170"/>
      <c r="F42" s="170"/>
      <c r="G42" s="170">
        <f>'実質公債費比率（分子）の構造'!L$52</f>
        <v>507</v>
      </c>
      <c r="H42" s="170"/>
      <c r="I42" s="170"/>
      <c r="J42" s="170">
        <f>'実質公債費比率（分子）の構造'!M$52</f>
        <v>530</v>
      </c>
      <c r="K42" s="170"/>
      <c r="L42" s="170"/>
      <c r="M42" s="170">
        <f>'実質公債費比率（分子）の構造'!N$52</f>
        <v>555</v>
      </c>
      <c r="N42" s="170"/>
      <c r="O42" s="170"/>
      <c r="P42" s="170">
        <f>'実質公債費比率（分子）の構造'!O$52</f>
        <v>537</v>
      </c>
    </row>
    <row r="43" spans="1:16" x14ac:dyDescent="0.15">
      <c r="A43" s="170" t="s">
        <v>16</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54</v>
      </c>
      <c r="C45" s="170"/>
      <c r="D45" s="170"/>
      <c r="E45" s="170">
        <f>'実質公債費比率（分子）の構造'!L$49</f>
        <v>68</v>
      </c>
      <c r="F45" s="170"/>
      <c r="G45" s="170"/>
      <c r="H45" s="170">
        <f>'実質公債費比率（分子）の構造'!M$49</f>
        <v>73</v>
      </c>
      <c r="I45" s="170"/>
      <c r="J45" s="170"/>
      <c r="K45" s="170">
        <f>'実質公債費比率（分子）の構造'!N$49</f>
        <v>57</v>
      </c>
      <c r="L45" s="170"/>
      <c r="M45" s="170"/>
      <c r="N45" s="170">
        <f>'実質公債費比率（分子）の構造'!O$49</f>
        <v>58</v>
      </c>
      <c r="O45" s="170"/>
      <c r="P45" s="170"/>
    </row>
    <row r="46" spans="1:16" x14ac:dyDescent="0.15">
      <c r="A46" s="170" t="s">
        <v>64</v>
      </c>
      <c r="B46" s="170">
        <f>'実質公債費比率（分子）の構造'!K$48</f>
        <v>65</v>
      </c>
      <c r="C46" s="170"/>
      <c r="D46" s="170"/>
      <c r="E46" s="170">
        <f>'実質公債費比率（分子）の構造'!L$48</f>
        <v>63</v>
      </c>
      <c r="F46" s="170"/>
      <c r="G46" s="170"/>
      <c r="H46" s="170">
        <f>'実質公債費比率（分子）の構造'!M$48</f>
        <v>67</v>
      </c>
      <c r="I46" s="170"/>
      <c r="J46" s="170"/>
      <c r="K46" s="170">
        <f>'実質公債費比率（分子）の構造'!N$48</f>
        <v>88</v>
      </c>
      <c r="L46" s="170"/>
      <c r="M46" s="170"/>
      <c r="N46" s="170">
        <f>'実質公債費比率（分子）の構造'!O$48</f>
        <v>109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525</v>
      </c>
      <c r="C49" s="170"/>
      <c r="D49" s="170"/>
      <c r="E49" s="170">
        <f>'実質公債費比率（分子）の構造'!L$45</f>
        <v>518</v>
      </c>
      <c r="F49" s="170"/>
      <c r="G49" s="170"/>
      <c r="H49" s="170">
        <f>'実質公債費比率（分子）の構造'!M$45</f>
        <v>536</v>
      </c>
      <c r="I49" s="170"/>
      <c r="J49" s="170"/>
      <c r="K49" s="170">
        <f>'実質公債費比率（分子）の構造'!N$45</f>
        <v>562</v>
      </c>
      <c r="L49" s="170"/>
      <c r="M49" s="170"/>
      <c r="N49" s="170">
        <f>'実質公債費比率（分子）の構造'!O$45</f>
        <v>639</v>
      </c>
      <c r="O49" s="170"/>
      <c r="P49" s="170"/>
    </row>
    <row r="50" spans="1:16" x14ac:dyDescent="0.15">
      <c r="A50" s="170" t="s">
        <v>67</v>
      </c>
      <c r="B50" s="170" t="e">
        <f>NA()</f>
        <v>#N/A</v>
      </c>
      <c r="C50" s="170">
        <f>IF(ISNUMBER('実質公債費比率（分子）の構造'!K$53),'実質公債費比率（分子）の構造'!K$53,NA())</f>
        <v>156</v>
      </c>
      <c r="D50" s="170" t="e">
        <f>NA()</f>
        <v>#N/A</v>
      </c>
      <c r="E50" s="170" t="e">
        <f>NA()</f>
        <v>#N/A</v>
      </c>
      <c r="F50" s="170">
        <f>IF(ISNUMBER('実質公債費比率（分子）の構造'!L$53),'実質公債費比率（分子）の構造'!L$53,NA())</f>
        <v>143</v>
      </c>
      <c r="G50" s="170" t="e">
        <f>NA()</f>
        <v>#N/A</v>
      </c>
      <c r="H50" s="170" t="e">
        <f>NA()</f>
        <v>#N/A</v>
      </c>
      <c r="I50" s="170">
        <f>IF(ISNUMBER('実質公債費比率（分子）の構造'!M$53),'実質公債費比率（分子）の構造'!M$53,NA())</f>
        <v>147</v>
      </c>
      <c r="J50" s="170" t="e">
        <f>NA()</f>
        <v>#N/A</v>
      </c>
      <c r="K50" s="170" t="e">
        <f>NA()</f>
        <v>#N/A</v>
      </c>
      <c r="L50" s="170">
        <f>IF(ISNUMBER('実質公債費比率（分子）の構造'!N$53),'実質公債費比率（分子）の構造'!N$53,NA())</f>
        <v>153</v>
      </c>
      <c r="M50" s="170" t="e">
        <f>NA()</f>
        <v>#N/A</v>
      </c>
      <c r="N50" s="170" t="e">
        <f>NA()</f>
        <v>#N/A</v>
      </c>
      <c r="O50" s="170">
        <f>IF(ISNUMBER('実質公債費比率（分子）の構造'!O$53),'実質公債費比率（分子）の構造'!O$53,NA())</f>
        <v>270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6438</v>
      </c>
      <c r="E56" s="169"/>
      <c r="F56" s="169"/>
      <c r="G56" s="169">
        <f>'将来負担比率（分子）の構造'!J$52</f>
        <v>6474</v>
      </c>
      <c r="H56" s="169"/>
      <c r="I56" s="169"/>
      <c r="J56" s="169">
        <f>'将来負担比率（分子）の構造'!K$52</f>
        <v>6460</v>
      </c>
      <c r="K56" s="169"/>
      <c r="L56" s="169"/>
      <c r="M56" s="169">
        <f>'将来負担比率（分子）の構造'!L$52</f>
        <v>6154</v>
      </c>
      <c r="N56" s="169"/>
      <c r="O56" s="169"/>
      <c r="P56" s="169">
        <f>'将来負担比率（分子）の構造'!M$52</f>
        <v>5799</v>
      </c>
    </row>
    <row r="57" spans="1:16" x14ac:dyDescent="0.15">
      <c r="A57" s="169" t="s">
        <v>42</v>
      </c>
      <c r="B57" s="169"/>
      <c r="C57" s="169"/>
      <c r="D57" s="169">
        <f>'将来負担比率（分子）の構造'!I$51</f>
        <v>1061</v>
      </c>
      <c r="E57" s="169"/>
      <c r="F57" s="169"/>
      <c r="G57" s="169">
        <f>'将来負担比率（分子）の構造'!J$51</f>
        <v>1125</v>
      </c>
      <c r="H57" s="169"/>
      <c r="I57" s="169"/>
      <c r="J57" s="169">
        <f>'将来負担比率（分子）の構造'!K$51</f>
        <v>1160</v>
      </c>
      <c r="K57" s="169"/>
      <c r="L57" s="169"/>
      <c r="M57" s="169">
        <f>'将来負担比率（分子）の構造'!L$51</f>
        <v>1148</v>
      </c>
      <c r="N57" s="169"/>
      <c r="O57" s="169"/>
      <c r="P57" s="169">
        <f>'将来負担比率（分子）の構造'!M$51</f>
        <v>1108</v>
      </c>
    </row>
    <row r="58" spans="1:16" x14ac:dyDescent="0.15">
      <c r="A58" s="169" t="s">
        <v>41</v>
      </c>
      <c r="B58" s="169"/>
      <c r="C58" s="169"/>
      <c r="D58" s="169">
        <f>'将来負担比率（分子）の構造'!I$50</f>
        <v>1173</v>
      </c>
      <c r="E58" s="169"/>
      <c r="F58" s="169"/>
      <c r="G58" s="169">
        <f>'将来負担比率（分子）の構造'!J$50</f>
        <v>1247</v>
      </c>
      <c r="H58" s="169"/>
      <c r="I58" s="169"/>
      <c r="J58" s="169">
        <f>'将来負担比率（分子）の構造'!K$50</f>
        <v>2133</v>
      </c>
      <c r="K58" s="169"/>
      <c r="L58" s="169"/>
      <c r="M58" s="169">
        <f>'将来負担比率（分子）の構造'!L$50</f>
        <v>2578</v>
      </c>
      <c r="N58" s="169"/>
      <c r="O58" s="169"/>
      <c r="P58" s="169">
        <f>'将来負担比率（分子）の構造'!M$50</f>
        <v>3044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893</v>
      </c>
      <c r="C62" s="169"/>
      <c r="D62" s="169"/>
      <c r="E62" s="169">
        <f>'将来負担比率（分子）の構造'!J$45</f>
        <v>875</v>
      </c>
      <c r="F62" s="169"/>
      <c r="G62" s="169"/>
      <c r="H62" s="169">
        <f>'将来負担比率（分子）の構造'!K$45</f>
        <v>827</v>
      </c>
      <c r="I62" s="169"/>
      <c r="J62" s="169"/>
      <c r="K62" s="169">
        <f>'将来負担比率（分子）の構造'!L$45</f>
        <v>761</v>
      </c>
      <c r="L62" s="169"/>
      <c r="M62" s="169"/>
      <c r="N62" s="169">
        <f>'将来負担比率（分子）の構造'!M$45</f>
        <v>727</v>
      </c>
      <c r="O62" s="169"/>
      <c r="P62" s="169"/>
    </row>
    <row r="63" spans="1:16" x14ac:dyDescent="0.15">
      <c r="A63" s="169" t="s">
        <v>34</v>
      </c>
      <c r="B63" s="169">
        <f>'将来負担比率（分子）の構造'!I$44</f>
        <v>502</v>
      </c>
      <c r="C63" s="169"/>
      <c r="D63" s="169"/>
      <c r="E63" s="169">
        <f>'将来負担比率（分子）の構造'!J$44</f>
        <v>479</v>
      </c>
      <c r="F63" s="169"/>
      <c r="G63" s="169"/>
      <c r="H63" s="169">
        <f>'将来負担比率（分子）の構造'!K$44</f>
        <v>481</v>
      </c>
      <c r="I63" s="169"/>
      <c r="J63" s="169"/>
      <c r="K63" s="169">
        <f>'将来負担比率（分子）の構造'!L$44</f>
        <v>439</v>
      </c>
      <c r="L63" s="169"/>
      <c r="M63" s="169"/>
      <c r="N63" s="169">
        <f>'将来負担比率（分子）の構造'!M$44</f>
        <v>389</v>
      </c>
      <c r="O63" s="169"/>
      <c r="P63" s="169"/>
    </row>
    <row r="64" spans="1:16" x14ac:dyDescent="0.15">
      <c r="A64" s="169" t="s">
        <v>33</v>
      </c>
      <c r="B64" s="169">
        <f>'将来負担比率（分子）の構造'!I$43</f>
        <v>1219</v>
      </c>
      <c r="C64" s="169"/>
      <c r="D64" s="169"/>
      <c r="E64" s="169">
        <f>'将来負担比率（分子）の構造'!J$43</f>
        <v>1233</v>
      </c>
      <c r="F64" s="169"/>
      <c r="G64" s="169"/>
      <c r="H64" s="169">
        <f>'将来負担比率（分子）の構造'!K$43</f>
        <v>1235</v>
      </c>
      <c r="I64" s="169"/>
      <c r="J64" s="169"/>
      <c r="K64" s="169">
        <f>'将来負担比率（分子）の構造'!L$43</f>
        <v>1258</v>
      </c>
      <c r="L64" s="169"/>
      <c r="M64" s="169"/>
      <c r="N64" s="169">
        <f>'将来負担比率（分子）の構造'!M$43</f>
        <v>1436</v>
      </c>
      <c r="O64" s="169"/>
      <c r="P64" s="169"/>
    </row>
    <row r="65" spans="1:16" x14ac:dyDescent="0.15">
      <c r="A65" s="169" t="s">
        <v>32</v>
      </c>
      <c r="B65" s="169">
        <f>'将来負担比率（分子）の構造'!I$42</f>
        <v>8</v>
      </c>
      <c r="C65" s="169"/>
      <c r="D65" s="169"/>
      <c r="E65" s="169">
        <f>'将来負担比率（分子）の構造'!J$42</f>
        <v>7</v>
      </c>
      <c r="F65" s="169"/>
      <c r="G65" s="169"/>
      <c r="H65" s="169">
        <f>'将来負担比率（分子）の構造'!K$42</f>
        <v>6</v>
      </c>
      <c r="I65" s="169"/>
      <c r="J65" s="169"/>
      <c r="K65" s="169">
        <f>'将来負担比率（分子）の構造'!L$42</f>
        <v>33</v>
      </c>
      <c r="L65" s="169"/>
      <c r="M65" s="169"/>
      <c r="N65" s="169">
        <f>'将来負担比率（分子）の構造'!M$42</f>
        <v>55</v>
      </c>
      <c r="O65" s="169"/>
      <c r="P65" s="169"/>
    </row>
    <row r="66" spans="1:16" x14ac:dyDescent="0.15">
      <c r="A66" s="169" t="s">
        <v>31</v>
      </c>
      <c r="B66" s="169">
        <f>'将来負担比率（分子）の構造'!I$41</f>
        <v>6390</v>
      </c>
      <c r="C66" s="169"/>
      <c r="D66" s="169"/>
      <c r="E66" s="169">
        <f>'将来負担比率（分子）の構造'!J$41</f>
        <v>6522</v>
      </c>
      <c r="F66" s="169"/>
      <c r="G66" s="169"/>
      <c r="H66" s="169">
        <f>'将来負担比率（分子）の構造'!K$41</f>
        <v>6714</v>
      </c>
      <c r="I66" s="169"/>
      <c r="J66" s="169"/>
      <c r="K66" s="169">
        <f>'将来負担比率（分子）の構造'!L$41</f>
        <v>6838</v>
      </c>
      <c r="L66" s="169"/>
      <c r="M66" s="169"/>
      <c r="N66" s="169">
        <f>'将来負担比率（分子）の構造'!M$41</f>
        <v>6887</v>
      </c>
      <c r="O66" s="169"/>
      <c r="P66" s="169"/>
    </row>
    <row r="67" spans="1:16" x14ac:dyDescent="0.15">
      <c r="A67" s="169" t="s">
        <v>71</v>
      </c>
      <c r="B67" s="169" t="e">
        <f>NA()</f>
        <v>#N/A</v>
      </c>
      <c r="C67" s="169">
        <f>IF(ISNUMBER('将来負担比率（分子）の構造'!I$53), IF('将来負担比率（分子）の構造'!I$53 &lt; 0, 0, '将来負担比率（分子）の構造'!I$53), NA())</f>
        <v>340</v>
      </c>
      <c r="D67" s="169" t="e">
        <f>NA()</f>
        <v>#N/A</v>
      </c>
      <c r="E67" s="169" t="e">
        <f>NA()</f>
        <v>#N/A</v>
      </c>
      <c r="F67" s="169">
        <f>IF(ISNUMBER('将来負担比率（分子）の構造'!J$53), IF('将来負担比率（分子）の構造'!J$53 &lt; 0, 0, '将来負担比率（分子）の構造'!J$53), NA())</f>
        <v>271</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622</v>
      </c>
      <c r="C72" s="173">
        <f>基金残高に係る経年分析!G55</f>
        <v>912</v>
      </c>
      <c r="D72" s="173">
        <f>基金残高に係る経年分析!H55</f>
        <v>1133</v>
      </c>
    </row>
    <row r="73" spans="1:16" x14ac:dyDescent="0.15">
      <c r="A73" s="172" t="s">
        <v>74</v>
      </c>
      <c r="B73" s="173">
        <f>基金残高に係る経年分析!F56</f>
        <v>1123</v>
      </c>
      <c r="C73" s="173">
        <f>基金残高に係る経年分析!G56</f>
        <v>1206</v>
      </c>
      <c r="D73" s="173">
        <f>基金残高に係る経年分析!H56</f>
        <v>1447</v>
      </c>
    </row>
    <row r="74" spans="1:16" x14ac:dyDescent="0.15">
      <c r="A74" s="172" t="s">
        <v>75</v>
      </c>
      <c r="B74" s="173">
        <f>基金残高に係る経年分析!F57</f>
        <v>169</v>
      </c>
      <c r="C74" s="173">
        <f>基金残高に係る経年分析!G57</f>
        <v>176</v>
      </c>
      <c r="D74" s="173">
        <f>基金残高に係る経年分析!H57</f>
        <v>183</v>
      </c>
    </row>
  </sheetData>
  <sheetProtection algorithmName="SHA-512" hashValue="aoKcm5HCpfc22AhKZLb55kH1FR/lm8xmsw08xTBlkAZzoEOP36qDSMRWgfiYLzcF+pLTjLsMVCdddl3G9cux6g==" saltValue="G6C/m4f9GLeLtFMzLvN3t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3281736</v>
      </c>
      <c r="S5" s="600"/>
      <c r="T5" s="600"/>
      <c r="U5" s="600"/>
      <c r="V5" s="600"/>
      <c r="W5" s="600"/>
      <c r="X5" s="600"/>
      <c r="Y5" s="601"/>
      <c r="Z5" s="602">
        <v>40.5</v>
      </c>
      <c r="AA5" s="602"/>
      <c r="AB5" s="602"/>
      <c r="AC5" s="602"/>
      <c r="AD5" s="603">
        <v>3179060</v>
      </c>
      <c r="AE5" s="603"/>
      <c r="AF5" s="603"/>
      <c r="AG5" s="603"/>
      <c r="AH5" s="603"/>
      <c r="AI5" s="603"/>
      <c r="AJ5" s="603"/>
      <c r="AK5" s="603"/>
      <c r="AL5" s="604">
        <v>65.8</v>
      </c>
      <c r="AM5" s="605"/>
      <c r="AN5" s="605"/>
      <c r="AO5" s="606"/>
      <c r="AP5" s="596" t="s">
        <v>216</v>
      </c>
      <c r="AQ5" s="597"/>
      <c r="AR5" s="597"/>
      <c r="AS5" s="597"/>
      <c r="AT5" s="597"/>
      <c r="AU5" s="597"/>
      <c r="AV5" s="597"/>
      <c r="AW5" s="597"/>
      <c r="AX5" s="597"/>
      <c r="AY5" s="597"/>
      <c r="AZ5" s="597"/>
      <c r="BA5" s="597"/>
      <c r="BB5" s="597"/>
      <c r="BC5" s="597"/>
      <c r="BD5" s="597"/>
      <c r="BE5" s="597"/>
      <c r="BF5" s="598"/>
      <c r="BG5" s="610">
        <v>3179060</v>
      </c>
      <c r="BH5" s="611"/>
      <c r="BI5" s="611"/>
      <c r="BJ5" s="611"/>
      <c r="BK5" s="611"/>
      <c r="BL5" s="611"/>
      <c r="BM5" s="611"/>
      <c r="BN5" s="612"/>
      <c r="BO5" s="613">
        <v>96.9</v>
      </c>
      <c r="BP5" s="613"/>
      <c r="BQ5" s="613"/>
      <c r="BR5" s="613"/>
      <c r="BS5" s="614">
        <v>57623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31188</v>
      </c>
      <c r="S6" s="611"/>
      <c r="T6" s="611"/>
      <c r="U6" s="611"/>
      <c r="V6" s="611"/>
      <c r="W6" s="611"/>
      <c r="X6" s="611"/>
      <c r="Y6" s="612"/>
      <c r="Z6" s="613">
        <v>0.4</v>
      </c>
      <c r="AA6" s="613"/>
      <c r="AB6" s="613"/>
      <c r="AC6" s="613"/>
      <c r="AD6" s="614">
        <v>31188</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3179060</v>
      </c>
      <c r="BH6" s="611"/>
      <c r="BI6" s="611"/>
      <c r="BJ6" s="611"/>
      <c r="BK6" s="611"/>
      <c r="BL6" s="611"/>
      <c r="BM6" s="611"/>
      <c r="BN6" s="612"/>
      <c r="BO6" s="613">
        <v>96.9</v>
      </c>
      <c r="BP6" s="613"/>
      <c r="BQ6" s="613"/>
      <c r="BR6" s="613"/>
      <c r="BS6" s="614">
        <v>57623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98529</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98529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860</v>
      </c>
      <c r="S7" s="611"/>
      <c r="T7" s="611"/>
      <c r="U7" s="611"/>
      <c r="V7" s="611"/>
      <c r="W7" s="611"/>
      <c r="X7" s="611"/>
      <c r="Y7" s="612"/>
      <c r="Z7" s="613">
        <v>0</v>
      </c>
      <c r="AA7" s="613"/>
      <c r="AB7" s="613"/>
      <c r="AC7" s="613"/>
      <c r="AD7" s="614">
        <v>860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1156979</v>
      </c>
      <c r="BH7" s="611"/>
      <c r="BI7" s="611"/>
      <c r="BJ7" s="611"/>
      <c r="BK7" s="611"/>
      <c r="BL7" s="611"/>
      <c r="BM7" s="611"/>
      <c r="BN7" s="612"/>
      <c r="BO7" s="613">
        <v>35.299999999999997</v>
      </c>
      <c r="BP7" s="613"/>
      <c r="BQ7" s="613"/>
      <c r="BR7" s="613"/>
      <c r="BS7" s="614">
        <v>57623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1567776</v>
      </c>
      <c r="CS7" s="611"/>
      <c r="CT7" s="611"/>
      <c r="CU7" s="611"/>
      <c r="CV7" s="611"/>
      <c r="CW7" s="611"/>
      <c r="CX7" s="611"/>
      <c r="CY7" s="612"/>
      <c r="CZ7" s="613">
        <v>19.8</v>
      </c>
      <c r="DA7" s="613"/>
      <c r="DB7" s="613"/>
      <c r="DC7" s="613"/>
      <c r="DD7" s="619">
        <v>217668</v>
      </c>
      <c r="DE7" s="611"/>
      <c r="DF7" s="611"/>
      <c r="DG7" s="611"/>
      <c r="DH7" s="611"/>
      <c r="DI7" s="611"/>
      <c r="DJ7" s="611"/>
      <c r="DK7" s="611"/>
      <c r="DL7" s="611"/>
      <c r="DM7" s="611"/>
      <c r="DN7" s="611"/>
      <c r="DO7" s="611"/>
      <c r="DP7" s="612"/>
      <c r="DQ7" s="619">
        <v>1242623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21142</v>
      </c>
      <c r="S8" s="611"/>
      <c r="T8" s="611"/>
      <c r="U8" s="611"/>
      <c r="V8" s="611"/>
      <c r="W8" s="611"/>
      <c r="X8" s="611"/>
      <c r="Y8" s="612"/>
      <c r="Z8" s="613">
        <v>0.3</v>
      </c>
      <c r="AA8" s="613"/>
      <c r="AB8" s="613"/>
      <c r="AC8" s="613"/>
      <c r="AD8" s="614">
        <v>21142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29375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2871709</v>
      </c>
      <c r="CS8" s="611"/>
      <c r="CT8" s="611"/>
      <c r="CU8" s="611"/>
      <c r="CV8" s="611"/>
      <c r="CW8" s="611"/>
      <c r="CX8" s="611"/>
      <c r="CY8" s="612"/>
      <c r="CZ8" s="613">
        <v>36.299999999999997</v>
      </c>
      <c r="DA8" s="613"/>
      <c r="DB8" s="613"/>
      <c r="DC8" s="613"/>
      <c r="DD8" s="619">
        <v>2071</v>
      </c>
      <c r="DE8" s="611"/>
      <c r="DF8" s="611"/>
      <c r="DG8" s="611"/>
      <c r="DH8" s="611"/>
      <c r="DI8" s="611"/>
      <c r="DJ8" s="611"/>
      <c r="DK8" s="611"/>
      <c r="DL8" s="611"/>
      <c r="DM8" s="611"/>
      <c r="DN8" s="611"/>
      <c r="DO8" s="611"/>
      <c r="DP8" s="612"/>
      <c r="DQ8" s="619">
        <v>1724384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21530</v>
      </c>
      <c r="S9" s="611"/>
      <c r="T9" s="611"/>
      <c r="U9" s="611"/>
      <c r="V9" s="611"/>
      <c r="W9" s="611"/>
      <c r="X9" s="611"/>
      <c r="Y9" s="612"/>
      <c r="Z9" s="613">
        <v>0.3</v>
      </c>
      <c r="AA9" s="613"/>
      <c r="AB9" s="613"/>
      <c r="AC9" s="613"/>
      <c r="AD9" s="614">
        <v>21530</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880272</v>
      </c>
      <c r="BH9" s="611"/>
      <c r="BI9" s="611"/>
      <c r="BJ9" s="611"/>
      <c r="BK9" s="611"/>
      <c r="BL9" s="611"/>
      <c r="BM9" s="611"/>
      <c r="BN9" s="612"/>
      <c r="BO9" s="613">
        <v>26.8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571277</v>
      </c>
      <c r="CS9" s="611"/>
      <c r="CT9" s="611"/>
      <c r="CU9" s="611"/>
      <c r="CV9" s="611"/>
      <c r="CW9" s="611"/>
      <c r="CX9" s="611"/>
      <c r="CY9" s="612"/>
      <c r="CZ9" s="613">
        <v>7.2</v>
      </c>
      <c r="DA9" s="613"/>
      <c r="DB9" s="613"/>
      <c r="DC9" s="613"/>
      <c r="DD9" s="619">
        <v>1302</v>
      </c>
      <c r="DE9" s="611"/>
      <c r="DF9" s="611"/>
      <c r="DG9" s="611"/>
      <c r="DH9" s="611"/>
      <c r="DI9" s="611"/>
      <c r="DJ9" s="611"/>
      <c r="DK9" s="611"/>
      <c r="DL9" s="611"/>
      <c r="DM9" s="611"/>
      <c r="DN9" s="611"/>
      <c r="DO9" s="611"/>
      <c r="DP9" s="612"/>
      <c r="DQ9" s="619">
        <v>476096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48749</v>
      </c>
      <c r="BH10" s="611"/>
      <c r="BI10" s="611"/>
      <c r="BJ10" s="611"/>
      <c r="BK10" s="611"/>
      <c r="BL10" s="611"/>
      <c r="BM10" s="611"/>
      <c r="BN10" s="612"/>
      <c r="BO10" s="613">
        <v>1.5</v>
      </c>
      <c r="BP10" s="613"/>
      <c r="BQ10" s="613"/>
      <c r="BR10" s="613"/>
      <c r="BS10" s="614">
        <v>8141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4278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4278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362309</v>
      </c>
      <c r="S11" s="611"/>
      <c r="T11" s="611"/>
      <c r="U11" s="611"/>
      <c r="V11" s="611"/>
      <c r="W11" s="611"/>
      <c r="X11" s="611"/>
      <c r="Y11" s="612"/>
      <c r="Z11" s="615">
        <v>4.5</v>
      </c>
      <c r="AA11" s="616"/>
      <c r="AB11" s="616"/>
      <c r="AC11" s="622"/>
      <c r="AD11" s="619">
        <v>362309</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198583</v>
      </c>
      <c r="BH11" s="611"/>
      <c r="BI11" s="611"/>
      <c r="BJ11" s="611"/>
      <c r="BK11" s="611"/>
      <c r="BL11" s="611"/>
      <c r="BM11" s="611"/>
      <c r="BN11" s="612"/>
      <c r="BO11" s="613">
        <v>6.1</v>
      </c>
      <c r="BP11" s="613"/>
      <c r="BQ11" s="613"/>
      <c r="BR11" s="613"/>
      <c r="BS11" s="614">
        <v>49482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25802</v>
      </c>
      <c r="CS11" s="611"/>
      <c r="CT11" s="611"/>
      <c r="CU11" s="611"/>
      <c r="CV11" s="611"/>
      <c r="CW11" s="611"/>
      <c r="CX11" s="611"/>
      <c r="CY11" s="612"/>
      <c r="CZ11" s="613">
        <v>0.3</v>
      </c>
      <c r="DA11" s="613"/>
      <c r="DB11" s="613"/>
      <c r="DC11" s="613"/>
      <c r="DD11" s="619" t="s">
        <v>122</v>
      </c>
      <c r="DE11" s="611"/>
      <c r="DF11" s="611"/>
      <c r="DG11" s="611"/>
      <c r="DH11" s="611"/>
      <c r="DI11" s="611"/>
      <c r="DJ11" s="611"/>
      <c r="DK11" s="611"/>
      <c r="DL11" s="611"/>
      <c r="DM11" s="611"/>
      <c r="DN11" s="611"/>
      <c r="DO11" s="611"/>
      <c r="DP11" s="612"/>
      <c r="DQ11" s="619">
        <v>18314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1903528</v>
      </c>
      <c r="BH12" s="611"/>
      <c r="BI12" s="611"/>
      <c r="BJ12" s="611"/>
      <c r="BK12" s="611"/>
      <c r="BL12" s="611"/>
      <c r="BM12" s="611"/>
      <c r="BN12" s="612"/>
      <c r="BO12" s="613">
        <v>58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27027</v>
      </c>
      <c r="CS12" s="611"/>
      <c r="CT12" s="611"/>
      <c r="CU12" s="611"/>
      <c r="CV12" s="611"/>
      <c r="CW12" s="611"/>
      <c r="CX12" s="611"/>
      <c r="CY12" s="612"/>
      <c r="CZ12" s="613">
        <v>0.3</v>
      </c>
      <c r="DA12" s="613"/>
      <c r="DB12" s="613"/>
      <c r="DC12" s="613"/>
      <c r="DD12" s="619">
        <v>3797</v>
      </c>
      <c r="DE12" s="611"/>
      <c r="DF12" s="611"/>
      <c r="DG12" s="611"/>
      <c r="DH12" s="611"/>
      <c r="DI12" s="611"/>
      <c r="DJ12" s="611"/>
      <c r="DK12" s="611"/>
      <c r="DL12" s="611"/>
      <c r="DM12" s="611"/>
      <c r="DN12" s="611"/>
      <c r="DO12" s="611"/>
      <c r="DP12" s="612"/>
      <c r="DQ12" s="619">
        <v>22335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1900914</v>
      </c>
      <c r="BH13" s="611"/>
      <c r="BI13" s="611"/>
      <c r="BJ13" s="611"/>
      <c r="BK13" s="611"/>
      <c r="BL13" s="611"/>
      <c r="BM13" s="611"/>
      <c r="BN13" s="612"/>
      <c r="BO13" s="613">
        <v>57.9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584635</v>
      </c>
      <c r="CS13" s="611"/>
      <c r="CT13" s="611"/>
      <c r="CU13" s="611"/>
      <c r="CV13" s="611"/>
      <c r="CW13" s="611"/>
      <c r="CX13" s="611"/>
      <c r="CY13" s="612"/>
      <c r="CZ13" s="613">
        <v>7.4</v>
      </c>
      <c r="DA13" s="613"/>
      <c r="DB13" s="613"/>
      <c r="DC13" s="613"/>
      <c r="DD13" s="619">
        <v>186689</v>
      </c>
      <c r="DE13" s="611"/>
      <c r="DF13" s="611"/>
      <c r="DG13" s="611"/>
      <c r="DH13" s="611"/>
      <c r="DI13" s="611"/>
      <c r="DJ13" s="611"/>
      <c r="DK13" s="611"/>
      <c r="DL13" s="611"/>
      <c r="DM13" s="611"/>
      <c r="DN13" s="611"/>
      <c r="DO13" s="611"/>
      <c r="DP13" s="612"/>
      <c r="DQ13" s="619">
        <v>394949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332</v>
      </c>
      <c r="S14" s="611"/>
      <c r="T14" s="611"/>
      <c r="U14" s="611"/>
      <c r="V14" s="611"/>
      <c r="W14" s="611"/>
      <c r="X14" s="611"/>
      <c r="Y14" s="612"/>
      <c r="Z14" s="613">
        <v>0</v>
      </c>
      <c r="AA14" s="613"/>
      <c r="AB14" s="613"/>
      <c r="AC14" s="613"/>
      <c r="AD14" s="614">
        <v>332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29796</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363354</v>
      </c>
      <c r="CS14" s="611"/>
      <c r="CT14" s="611"/>
      <c r="CU14" s="611"/>
      <c r="CV14" s="611"/>
      <c r="CW14" s="611"/>
      <c r="CX14" s="611"/>
      <c r="CY14" s="612"/>
      <c r="CZ14" s="613">
        <v>4.5999999999999996</v>
      </c>
      <c r="DA14" s="613"/>
      <c r="DB14" s="613"/>
      <c r="DC14" s="613"/>
      <c r="DD14" s="619" t="s">
        <v>122</v>
      </c>
      <c r="DE14" s="611"/>
      <c r="DF14" s="611"/>
      <c r="DG14" s="611"/>
      <c r="DH14" s="611"/>
      <c r="DI14" s="611"/>
      <c r="DJ14" s="611"/>
      <c r="DK14" s="611"/>
      <c r="DL14" s="611"/>
      <c r="DM14" s="611"/>
      <c r="DN14" s="611"/>
      <c r="DO14" s="611"/>
      <c r="DP14" s="612"/>
      <c r="DQ14" s="619">
        <v>357374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88757</v>
      </c>
      <c r="BH15" s="611"/>
      <c r="BI15" s="611"/>
      <c r="BJ15" s="611"/>
      <c r="BK15" s="611"/>
      <c r="BL15" s="611"/>
      <c r="BM15" s="611"/>
      <c r="BN15" s="612"/>
      <c r="BO15" s="613">
        <v>2.7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1167622</v>
      </c>
      <c r="CS15" s="611"/>
      <c r="CT15" s="611"/>
      <c r="CU15" s="611"/>
      <c r="CV15" s="611"/>
      <c r="CW15" s="611"/>
      <c r="CX15" s="611"/>
      <c r="CY15" s="612"/>
      <c r="CZ15" s="613">
        <v>14.7</v>
      </c>
      <c r="DA15" s="613"/>
      <c r="DB15" s="613"/>
      <c r="DC15" s="613"/>
      <c r="DD15" s="619">
        <v>485183</v>
      </c>
      <c r="DE15" s="611"/>
      <c r="DF15" s="611"/>
      <c r="DG15" s="611"/>
      <c r="DH15" s="611"/>
      <c r="DI15" s="611"/>
      <c r="DJ15" s="611"/>
      <c r="DK15" s="611"/>
      <c r="DL15" s="611"/>
      <c r="DM15" s="611"/>
      <c r="DN15" s="611"/>
      <c r="DO15" s="611"/>
      <c r="DP15" s="612"/>
      <c r="DQ15" s="619">
        <v>667694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6036</v>
      </c>
      <c r="S16" s="611"/>
      <c r="T16" s="611"/>
      <c r="U16" s="611"/>
      <c r="V16" s="611"/>
      <c r="W16" s="611"/>
      <c r="X16" s="611"/>
      <c r="Y16" s="612"/>
      <c r="Z16" s="613">
        <v>0.1</v>
      </c>
      <c r="AA16" s="613"/>
      <c r="AB16" s="613"/>
      <c r="AC16" s="613"/>
      <c r="AD16" s="614">
        <v>6036</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34485</v>
      </c>
      <c r="S17" s="611"/>
      <c r="T17" s="611"/>
      <c r="U17" s="611"/>
      <c r="V17" s="611"/>
      <c r="W17" s="611"/>
      <c r="X17" s="611"/>
      <c r="Y17" s="612"/>
      <c r="Z17" s="613">
        <v>0.4</v>
      </c>
      <c r="AA17" s="613"/>
      <c r="AB17" s="613"/>
      <c r="AC17" s="613"/>
      <c r="AD17" s="614">
        <v>34485</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638925</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638925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25142</v>
      </c>
      <c r="S18" s="611"/>
      <c r="T18" s="611"/>
      <c r="U18" s="611"/>
      <c r="V18" s="611"/>
      <c r="W18" s="611"/>
      <c r="X18" s="611"/>
      <c r="Y18" s="612"/>
      <c r="Z18" s="613">
        <v>0.3</v>
      </c>
      <c r="AA18" s="613"/>
      <c r="AB18" s="613"/>
      <c r="AC18" s="613"/>
      <c r="AD18" s="614">
        <v>25142</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24577</v>
      </c>
      <c r="S19" s="611"/>
      <c r="T19" s="611"/>
      <c r="U19" s="611"/>
      <c r="V19" s="611"/>
      <c r="W19" s="611"/>
      <c r="X19" s="611"/>
      <c r="Y19" s="612"/>
      <c r="Z19" s="613">
        <v>0.3</v>
      </c>
      <c r="AA19" s="613"/>
      <c r="AB19" s="613"/>
      <c r="AC19" s="613"/>
      <c r="AD19" s="614">
        <v>24577</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102676</v>
      </c>
      <c r="BH19" s="611"/>
      <c r="BI19" s="611"/>
      <c r="BJ19" s="611"/>
      <c r="BK19" s="611"/>
      <c r="BL19" s="611"/>
      <c r="BM19" s="611"/>
      <c r="BN19" s="612"/>
      <c r="BO19" s="613">
        <v>3.1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565</v>
      </c>
      <c r="S20" s="611"/>
      <c r="T20" s="611"/>
      <c r="U20" s="611"/>
      <c r="V20" s="611"/>
      <c r="W20" s="611"/>
      <c r="X20" s="611"/>
      <c r="Y20" s="612"/>
      <c r="Z20" s="613">
        <v>0</v>
      </c>
      <c r="AA20" s="613"/>
      <c r="AB20" s="613"/>
      <c r="AC20" s="613"/>
      <c r="AD20" s="614">
        <v>565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102676</v>
      </c>
      <c r="BH20" s="611"/>
      <c r="BI20" s="611"/>
      <c r="BJ20" s="611"/>
      <c r="BK20" s="611"/>
      <c r="BL20" s="611"/>
      <c r="BM20" s="611"/>
      <c r="BN20" s="612"/>
      <c r="BO20" s="613">
        <v>3.1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7920934</v>
      </c>
      <c r="CS20" s="611"/>
      <c r="CT20" s="611"/>
      <c r="CU20" s="611"/>
      <c r="CV20" s="611"/>
      <c r="CW20" s="611"/>
      <c r="CX20" s="611"/>
      <c r="CY20" s="612"/>
      <c r="CZ20" s="613">
        <v>100</v>
      </c>
      <c r="DA20" s="613"/>
      <c r="DB20" s="613"/>
      <c r="DC20" s="613"/>
      <c r="DD20" s="619">
        <v>896710</v>
      </c>
      <c r="DE20" s="611"/>
      <c r="DF20" s="611"/>
      <c r="DG20" s="611"/>
      <c r="DH20" s="611"/>
      <c r="DI20" s="611"/>
      <c r="DJ20" s="611"/>
      <c r="DK20" s="611"/>
      <c r="DL20" s="611"/>
      <c r="DM20" s="611"/>
      <c r="DN20" s="611"/>
      <c r="DO20" s="611"/>
      <c r="DP20" s="612"/>
      <c r="DQ20" s="619">
        <v>5645501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1188803</v>
      </c>
      <c r="S21" s="611"/>
      <c r="T21" s="611"/>
      <c r="U21" s="611"/>
      <c r="V21" s="611"/>
      <c r="W21" s="611"/>
      <c r="X21" s="611"/>
      <c r="Y21" s="612"/>
      <c r="Z21" s="613">
        <v>14.7</v>
      </c>
      <c r="AA21" s="613"/>
      <c r="AB21" s="613"/>
      <c r="AC21" s="613"/>
      <c r="AD21" s="614">
        <v>1130178</v>
      </c>
      <c r="AE21" s="614"/>
      <c r="AF21" s="614"/>
      <c r="AG21" s="614"/>
      <c r="AH21" s="614"/>
      <c r="AI21" s="614"/>
      <c r="AJ21" s="614"/>
      <c r="AK21" s="614"/>
      <c r="AL21" s="615">
        <v>23.4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1130178</v>
      </c>
      <c r="S22" s="611"/>
      <c r="T22" s="611"/>
      <c r="U22" s="611"/>
      <c r="V22" s="611"/>
      <c r="W22" s="611"/>
      <c r="X22" s="611"/>
      <c r="Y22" s="612"/>
      <c r="Z22" s="613">
        <v>13.9</v>
      </c>
      <c r="AA22" s="613"/>
      <c r="AB22" s="613"/>
      <c r="AC22" s="613"/>
      <c r="AD22" s="614">
        <v>1130178</v>
      </c>
      <c r="AE22" s="614"/>
      <c r="AF22" s="614"/>
      <c r="AG22" s="614"/>
      <c r="AH22" s="614"/>
      <c r="AI22" s="614"/>
      <c r="AJ22" s="614"/>
      <c r="AK22" s="614"/>
      <c r="AL22" s="615">
        <v>23.4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58625</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102676</v>
      </c>
      <c r="BH23" s="611"/>
      <c r="BI23" s="611"/>
      <c r="BJ23" s="611"/>
      <c r="BK23" s="611"/>
      <c r="BL23" s="611"/>
      <c r="BM23" s="611"/>
      <c r="BN23" s="612"/>
      <c r="BO23" s="613">
        <v>3.1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3782081</v>
      </c>
      <c r="CS24" s="600"/>
      <c r="CT24" s="600"/>
      <c r="CU24" s="600"/>
      <c r="CV24" s="600"/>
      <c r="CW24" s="600"/>
      <c r="CX24" s="600"/>
      <c r="CY24" s="601"/>
      <c r="CZ24" s="604">
        <v>47.7</v>
      </c>
      <c r="DA24" s="605"/>
      <c r="DB24" s="605"/>
      <c r="DC24" s="621"/>
      <c r="DD24" s="645">
        <v>2576429</v>
      </c>
      <c r="DE24" s="600"/>
      <c r="DF24" s="600"/>
      <c r="DG24" s="600"/>
      <c r="DH24" s="600"/>
      <c r="DI24" s="600"/>
      <c r="DJ24" s="600"/>
      <c r="DK24" s="601"/>
      <c r="DL24" s="645">
        <v>2420218</v>
      </c>
      <c r="DM24" s="600"/>
      <c r="DN24" s="600"/>
      <c r="DO24" s="600"/>
      <c r="DP24" s="600"/>
      <c r="DQ24" s="600"/>
      <c r="DR24" s="600"/>
      <c r="DS24" s="600"/>
      <c r="DT24" s="600"/>
      <c r="DU24" s="600"/>
      <c r="DV24" s="601"/>
      <c r="DW24" s="604">
        <v>49.5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4973563</v>
      </c>
      <c r="S25" s="611"/>
      <c r="T25" s="611"/>
      <c r="U25" s="611"/>
      <c r="V25" s="611"/>
      <c r="W25" s="611"/>
      <c r="X25" s="611"/>
      <c r="Y25" s="612"/>
      <c r="Z25" s="613">
        <v>61.3</v>
      </c>
      <c r="AA25" s="613"/>
      <c r="AB25" s="613"/>
      <c r="AC25" s="613"/>
      <c r="AD25" s="614">
        <v>4812262</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1534875</v>
      </c>
      <c r="CS25" s="642"/>
      <c r="CT25" s="642"/>
      <c r="CU25" s="642"/>
      <c r="CV25" s="642"/>
      <c r="CW25" s="642"/>
      <c r="CX25" s="642"/>
      <c r="CY25" s="643"/>
      <c r="CZ25" s="615">
        <v>19.399999999999999</v>
      </c>
      <c r="DA25" s="640"/>
      <c r="DB25" s="640"/>
      <c r="DC25" s="644"/>
      <c r="DD25" s="619">
        <v>1347771</v>
      </c>
      <c r="DE25" s="642"/>
      <c r="DF25" s="642"/>
      <c r="DG25" s="642"/>
      <c r="DH25" s="642"/>
      <c r="DI25" s="642"/>
      <c r="DJ25" s="642"/>
      <c r="DK25" s="643"/>
      <c r="DL25" s="619">
        <v>1344843</v>
      </c>
      <c r="DM25" s="642"/>
      <c r="DN25" s="642"/>
      <c r="DO25" s="642"/>
      <c r="DP25" s="642"/>
      <c r="DQ25" s="642"/>
      <c r="DR25" s="642"/>
      <c r="DS25" s="642"/>
      <c r="DT25" s="642"/>
      <c r="DU25" s="642"/>
      <c r="DV25" s="643"/>
      <c r="DW25" s="615">
        <v>27.5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1579</v>
      </c>
      <c r="S26" s="611"/>
      <c r="T26" s="611"/>
      <c r="U26" s="611"/>
      <c r="V26" s="611"/>
      <c r="W26" s="611"/>
      <c r="X26" s="611"/>
      <c r="Y26" s="612"/>
      <c r="Z26" s="613">
        <v>0</v>
      </c>
      <c r="AA26" s="613"/>
      <c r="AB26" s="613"/>
      <c r="AC26" s="613"/>
      <c r="AD26" s="614">
        <v>1579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737525</v>
      </c>
      <c r="CS26" s="611"/>
      <c r="CT26" s="611"/>
      <c r="CU26" s="611"/>
      <c r="CV26" s="611"/>
      <c r="CW26" s="611"/>
      <c r="CX26" s="611"/>
      <c r="CY26" s="612"/>
      <c r="CZ26" s="615">
        <v>9.3000000000000007</v>
      </c>
      <c r="DA26" s="640"/>
      <c r="DB26" s="640"/>
      <c r="DC26" s="644"/>
      <c r="DD26" s="619">
        <v>620439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16104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3281736</v>
      </c>
      <c r="BH27" s="611"/>
      <c r="BI27" s="611"/>
      <c r="BJ27" s="611"/>
      <c r="BK27" s="611"/>
      <c r="BL27" s="611"/>
      <c r="BM27" s="611"/>
      <c r="BN27" s="612"/>
      <c r="BO27" s="613">
        <v>100</v>
      </c>
      <c r="BP27" s="613"/>
      <c r="BQ27" s="613"/>
      <c r="BR27" s="613"/>
      <c r="BS27" s="614">
        <v>57623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1608363</v>
      </c>
      <c r="CS27" s="642"/>
      <c r="CT27" s="642"/>
      <c r="CU27" s="642"/>
      <c r="CV27" s="642"/>
      <c r="CW27" s="642"/>
      <c r="CX27" s="642"/>
      <c r="CY27" s="643"/>
      <c r="CZ27" s="615">
        <v>20.3</v>
      </c>
      <c r="DA27" s="640"/>
      <c r="DB27" s="640"/>
      <c r="DC27" s="644"/>
      <c r="DD27" s="619">
        <v>589815</v>
      </c>
      <c r="DE27" s="642"/>
      <c r="DF27" s="642"/>
      <c r="DG27" s="642"/>
      <c r="DH27" s="642"/>
      <c r="DI27" s="642"/>
      <c r="DJ27" s="642"/>
      <c r="DK27" s="643"/>
      <c r="DL27" s="619">
        <v>449657</v>
      </c>
      <c r="DM27" s="642"/>
      <c r="DN27" s="642"/>
      <c r="DO27" s="642"/>
      <c r="DP27" s="642"/>
      <c r="DQ27" s="642"/>
      <c r="DR27" s="642"/>
      <c r="DS27" s="642"/>
      <c r="DT27" s="642"/>
      <c r="DU27" s="642"/>
      <c r="DV27" s="643"/>
      <c r="DW27" s="615">
        <v>9.1999999999999993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148324</v>
      </c>
      <c r="S28" s="611"/>
      <c r="T28" s="611"/>
      <c r="U28" s="611"/>
      <c r="V28" s="611"/>
      <c r="W28" s="611"/>
      <c r="X28" s="611"/>
      <c r="Y28" s="612"/>
      <c r="Z28" s="613">
        <v>1.8</v>
      </c>
      <c r="AA28" s="613"/>
      <c r="AB28" s="613"/>
      <c r="AC28" s="613"/>
      <c r="AD28" s="614">
        <v>16595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638843</v>
      </c>
      <c r="CS28" s="611"/>
      <c r="CT28" s="611"/>
      <c r="CU28" s="611"/>
      <c r="CV28" s="611"/>
      <c r="CW28" s="611"/>
      <c r="CX28" s="611"/>
      <c r="CY28" s="612"/>
      <c r="CZ28" s="615">
        <v>8.1</v>
      </c>
      <c r="DA28" s="640"/>
      <c r="DB28" s="640"/>
      <c r="DC28" s="644"/>
      <c r="DD28" s="619">
        <v>638843</v>
      </c>
      <c r="DE28" s="611"/>
      <c r="DF28" s="611"/>
      <c r="DG28" s="611"/>
      <c r="DH28" s="611"/>
      <c r="DI28" s="611"/>
      <c r="DJ28" s="611"/>
      <c r="DK28" s="612"/>
      <c r="DL28" s="619">
        <v>625718</v>
      </c>
      <c r="DM28" s="611"/>
      <c r="DN28" s="611"/>
      <c r="DO28" s="611"/>
      <c r="DP28" s="611"/>
      <c r="DQ28" s="611"/>
      <c r="DR28" s="611"/>
      <c r="DS28" s="611"/>
      <c r="DT28" s="611"/>
      <c r="DU28" s="611"/>
      <c r="DV28" s="612"/>
      <c r="DW28" s="615">
        <v>12.8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10533</v>
      </c>
      <c r="S29" s="611"/>
      <c r="T29" s="611"/>
      <c r="U29" s="611"/>
      <c r="V29" s="611"/>
      <c r="W29" s="611"/>
      <c r="X29" s="611"/>
      <c r="Y29" s="612"/>
      <c r="Z29" s="613">
        <v>0.1</v>
      </c>
      <c r="AA29" s="613"/>
      <c r="AB29" s="613"/>
      <c r="AC29" s="613"/>
      <c r="AD29" s="614">
        <v>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638842</v>
      </c>
      <c r="CS29" s="642"/>
      <c r="CT29" s="642"/>
      <c r="CU29" s="642"/>
      <c r="CV29" s="642"/>
      <c r="CW29" s="642"/>
      <c r="CX29" s="642"/>
      <c r="CY29" s="643"/>
      <c r="CZ29" s="615">
        <v>8.1</v>
      </c>
      <c r="DA29" s="640"/>
      <c r="DB29" s="640"/>
      <c r="DC29" s="644"/>
      <c r="DD29" s="619">
        <v>638842</v>
      </c>
      <c r="DE29" s="642"/>
      <c r="DF29" s="642"/>
      <c r="DG29" s="642"/>
      <c r="DH29" s="642"/>
      <c r="DI29" s="642"/>
      <c r="DJ29" s="642"/>
      <c r="DK29" s="643"/>
      <c r="DL29" s="619">
        <v>625717</v>
      </c>
      <c r="DM29" s="642"/>
      <c r="DN29" s="642"/>
      <c r="DO29" s="642"/>
      <c r="DP29" s="642"/>
      <c r="DQ29" s="642"/>
      <c r="DR29" s="642"/>
      <c r="DS29" s="642"/>
      <c r="DT29" s="642"/>
      <c r="DU29" s="642"/>
      <c r="DV29" s="643"/>
      <c r="DW29" s="615">
        <v>12.8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1088836</v>
      </c>
      <c r="S30" s="611"/>
      <c r="T30" s="611"/>
      <c r="U30" s="611"/>
      <c r="V30" s="611"/>
      <c r="W30" s="611"/>
      <c r="X30" s="611"/>
      <c r="Y30" s="612"/>
      <c r="Z30" s="613">
        <v>13.4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618107</v>
      </c>
      <c r="CS30" s="611"/>
      <c r="CT30" s="611"/>
      <c r="CU30" s="611"/>
      <c r="CV30" s="611"/>
      <c r="CW30" s="611"/>
      <c r="CX30" s="611"/>
      <c r="CY30" s="612"/>
      <c r="CZ30" s="615">
        <v>7.8</v>
      </c>
      <c r="DA30" s="640"/>
      <c r="DB30" s="640"/>
      <c r="DC30" s="644"/>
      <c r="DD30" s="619">
        <v>618107</v>
      </c>
      <c r="DE30" s="611"/>
      <c r="DF30" s="611"/>
      <c r="DG30" s="611"/>
      <c r="DH30" s="611"/>
      <c r="DI30" s="611"/>
      <c r="DJ30" s="611"/>
      <c r="DK30" s="612"/>
      <c r="DL30" s="619">
        <v>604982</v>
      </c>
      <c r="DM30" s="611"/>
      <c r="DN30" s="611"/>
      <c r="DO30" s="611"/>
      <c r="DP30" s="611"/>
      <c r="DQ30" s="611"/>
      <c r="DR30" s="611"/>
      <c r="DS30" s="611"/>
      <c r="DT30" s="611"/>
      <c r="DU30" s="611"/>
      <c r="DV30" s="612"/>
      <c r="DW30" s="615">
        <v>12.4</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99.8</v>
      </c>
      <c r="BH31" s="654"/>
      <c r="BI31" s="654"/>
      <c r="BJ31" s="654"/>
      <c r="BK31" s="654"/>
      <c r="BL31" s="654"/>
      <c r="BM31" s="605">
        <v>99.3</v>
      </c>
      <c r="BN31" s="654"/>
      <c r="BO31" s="654"/>
      <c r="BP31" s="654"/>
      <c r="BQ31" s="655"/>
      <c r="BR31" s="666">
        <v>99.8</v>
      </c>
      <c r="BS31" s="654"/>
      <c r="BT31" s="654"/>
      <c r="BU31" s="654"/>
      <c r="BV31" s="654"/>
      <c r="BW31" s="654"/>
      <c r="BX31" s="605">
        <v>99.3</v>
      </c>
      <c r="BY31" s="654"/>
      <c r="BZ31" s="654"/>
      <c r="CA31" s="654"/>
      <c r="CB31" s="655"/>
      <c r="CD31" s="648"/>
      <c r="CE31" s="649"/>
      <c r="CF31" s="607" t="s">
        <v>300</v>
      </c>
      <c r="CG31" s="608"/>
      <c r="CH31" s="608"/>
      <c r="CI31" s="608"/>
      <c r="CJ31" s="608"/>
      <c r="CK31" s="608"/>
      <c r="CL31" s="608"/>
      <c r="CM31" s="608"/>
      <c r="CN31" s="608"/>
      <c r="CO31" s="608"/>
      <c r="CP31" s="608"/>
      <c r="CQ31" s="609"/>
      <c r="CR31" s="610">
        <v>20735</v>
      </c>
      <c r="CS31" s="642"/>
      <c r="CT31" s="642"/>
      <c r="CU31" s="642"/>
      <c r="CV31" s="642"/>
      <c r="CW31" s="642"/>
      <c r="CX31" s="642"/>
      <c r="CY31" s="643"/>
      <c r="CZ31" s="615">
        <v>0.3</v>
      </c>
      <c r="DA31" s="640"/>
      <c r="DB31" s="640"/>
      <c r="DC31" s="644"/>
      <c r="DD31" s="619">
        <v>20735</v>
      </c>
      <c r="DE31" s="642"/>
      <c r="DF31" s="642"/>
      <c r="DG31" s="642"/>
      <c r="DH31" s="642"/>
      <c r="DI31" s="642"/>
      <c r="DJ31" s="642"/>
      <c r="DK31" s="643"/>
      <c r="DL31" s="619">
        <v>20735</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500283</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99.6</v>
      </c>
      <c r="BH32" s="642"/>
      <c r="BI32" s="642"/>
      <c r="BJ32" s="642"/>
      <c r="BK32" s="642"/>
      <c r="BL32" s="642"/>
      <c r="BM32" s="616">
        <v>99.1</v>
      </c>
      <c r="BN32" s="642"/>
      <c r="BO32" s="642"/>
      <c r="BP32" s="642"/>
      <c r="BQ32" s="665"/>
      <c r="BR32" s="667">
        <v>99.6</v>
      </c>
      <c r="BS32" s="642"/>
      <c r="BT32" s="642"/>
      <c r="BU32" s="642"/>
      <c r="BV32" s="642"/>
      <c r="BW32" s="642"/>
      <c r="BX32" s="616">
        <v>99.1</v>
      </c>
      <c r="BY32" s="642"/>
      <c r="BZ32" s="642"/>
      <c r="CA32" s="642"/>
      <c r="CB32" s="665"/>
      <c r="CD32" s="650"/>
      <c r="CE32" s="651"/>
      <c r="CF32" s="607" t="s">
        <v>304</v>
      </c>
      <c r="CG32" s="608"/>
      <c r="CH32" s="608"/>
      <c r="CI32" s="608"/>
      <c r="CJ32" s="608"/>
      <c r="CK32" s="608"/>
      <c r="CL32" s="608"/>
      <c r="CM32" s="608"/>
      <c r="CN32" s="608"/>
      <c r="CO32" s="608"/>
      <c r="CP32" s="608"/>
      <c r="CQ32" s="609"/>
      <c r="CR32" s="610">
        <v>1</v>
      </c>
      <c r="CS32" s="611"/>
      <c r="CT32" s="611"/>
      <c r="CU32" s="611"/>
      <c r="CV32" s="611"/>
      <c r="CW32" s="611"/>
      <c r="CX32" s="611"/>
      <c r="CY32" s="612"/>
      <c r="CZ32" s="615">
        <v>0</v>
      </c>
      <c r="DA32" s="640"/>
      <c r="DB32" s="640"/>
      <c r="DC32" s="644"/>
      <c r="DD32" s="619">
        <v>1</v>
      </c>
      <c r="DE32" s="611"/>
      <c r="DF32" s="611"/>
      <c r="DG32" s="611"/>
      <c r="DH32" s="611"/>
      <c r="DI32" s="611"/>
      <c r="DJ32" s="611"/>
      <c r="DK32" s="612"/>
      <c r="DL32" s="619">
        <v>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24143</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99.9</v>
      </c>
      <c r="BH33" s="669"/>
      <c r="BI33" s="669"/>
      <c r="BJ33" s="669"/>
      <c r="BK33" s="669"/>
      <c r="BL33" s="669"/>
      <c r="BM33" s="670">
        <v>99.5</v>
      </c>
      <c r="BN33" s="669"/>
      <c r="BO33" s="669"/>
      <c r="BP33" s="669"/>
      <c r="BQ33" s="671"/>
      <c r="BR33" s="668">
        <v>99.8</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3242143</v>
      </c>
      <c r="CS33" s="642"/>
      <c r="CT33" s="642"/>
      <c r="CU33" s="642"/>
      <c r="CV33" s="642"/>
      <c r="CW33" s="642"/>
      <c r="CX33" s="642"/>
      <c r="CY33" s="643"/>
      <c r="CZ33" s="615">
        <v>40.9</v>
      </c>
      <c r="DA33" s="640"/>
      <c r="DB33" s="640"/>
      <c r="DC33" s="644"/>
      <c r="DD33" s="619">
        <v>2895510</v>
      </c>
      <c r="DE33" s="642"/>
      <c r="DF33" s="642"/>
      <c r="DG33" s="642"/>
      <c r="DH33" s="642"/>
      <c r="DI33" s="642"/>
      <c r="DJ33" s="642"/>
      <c r="DK33" s="643"/>
      <c r="DL33" s="619">
        <v>1950818</v>
      </c>
      <c r="DM33" s="642"/>
      <c r="DN33" s="642"/>
      <c r="DO33" s="642"/>
      <c r="DP33" s="642"/>
      <c r="DQ33" s="642"/>
      <c r="DR33" s="642"/>
      <c r="DS33" s="642"/>
      <c r="DT33" s="642"/>
      <c r="DU33" s="642"/>
      <c r="DV33" s="643"/>
      <c r="DW33" s="615">
        <v>39.9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57863</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870455</v>
      </c>
      <c r="CS34" s="611"/>
      <c r="CT34" s="611"/>
      <c r="CU34" s="611"/>
      <c r="CV34" s="611"/>
      <c r="CW34" s="611"/>
      <c r="CX34" s="611"/>
      <c r="CY34" s="612"/>
      <c r="CZ34" s="615">
        <v>11</v>
      </c>
      <c r="DA34" s="640"/>
      <c r="DB34" s="640"/>
      <c r="DC34" s="644"/>
      <c r="DD34" s="619">
        <v>674202</v>
      </c>
      <c r="DE34" s="611"/>
      <c r="DF34" s="611"/>
      <c r="DG34" s="611"/>
      <c r="DH34" s="611"/>
      <c r="DI34" s="611"/>
      <c r="DJ34" s="611"/>
      <c r="DK34" s="612"/>
      <c r="DL34" s="619">
        <v>597715</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273433</v>
      </c>
      <c r="S35" s="611"/>
      <c r="T35" s="611"/>
      <c r="U35" s="611"/>
      <c r="V35" s="611"/>
      <c r="W35" s="611"/>
      <c r="X35" s="611"/>
      <c r="Y35" s="612"/>
      <c r="Z35" s="613">
        <v>3.4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69322</v>
      </c>
      <c r="CS35" s="642"/>
      <c r="CT35" s="642"/>
      <c r="CU35" s="642"/>
      <c r="CV35" s="642"/>
      <c r="CW35" s="642"/>
      <c r="CX35" s="642"/>
      <c r="CY35" s="643"/>
      <c r="CZ35" s="615">
        <v>0.9</v>
      </c>
      <c r="DA35" s="640"/>
      <c r="DB35" s="640"/>
      <c r="DC35" s="644"/>
      <c r="DD35" s="619">
        <v>54630</v>
      </c>
      <c r="DE35" s="642"/>
      <c r="DF35" s="642"/>
      <c r="DG35" s="642"/>
      <c r="DH35" s="642"/>
      <c r="DI35" s="642"/>
      <c r="DJ35" s="642"/>
      <c r="DK35" s="643"/>
      <c r="DL35" s="619">
        <v>48160</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247253</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911874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73619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955921</v>
      </c>
      <c r="CS36" s="611"/>
      <c r="CT36" s="611"/>
      <c r="CU36" s="611"/>
      <c r="CV36" s="611"/>
      <c r="CW36" s="611"/>
      <c r="CX36" s="611"/>
      <c r="CY36" s="612"/>
      <c r="CZ36" s="615">
        <v>12.1</v>
      </c>
      <c r="DA36" s="640"/>
      <c r="DB36" s="640"/>
      <c r="DC36" s="644"/>
      <c r="DD36" s="619">
        <v>930250</v>
      </c>
      <c r="DE36" s="611"/>
      <c r="DF36" s="611"/>
      <c r="DG36" s="611"/>
      <c r="DH36" s="611"/>
      <c r="DI36" s="611"/>
      <c r="DJ36" s="611"/>
      <c r="DK36" s="612"/>
      <c r="DL36" s="619">
        <v>770320</v>
      </c>
      <c r="DM36" s="611"/>
      <c r="DN36" s="611"/>
      <c r="DO36" s="611"/>
      <c r="DP36" s="611"/>
      <c r="DQ36" s="611"/>
      <c r="DR36" s="611"/>
      <c r="DS36" s="611"/>
      <c r="DT36" s="611"/>
      <c r="DU36" s="611"/>
      <c r="DV36" s="612"/>
      <c r="DW36" s="615">
        <v>15.8</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97557</v>
      </c>
      <c r="S37" s="611"/>
      <c r="T37" s="611"/>
      <c r="U37" s="611"/>
      <c r="V37" s="611"/>
      <c r="W37" s="611"/>
      <c r="X37" s="611"/>
      <c r="Y37" s="612"/>
      <c r="Z37" s="613">
        <v>1.2</v>
      </c>
      <c r="AA37" s="613"/>
      <c r="AB37" s="613"/>
      <c r="AC37" s="613"/>
      <c r="AD37" s="614">
        <v>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243982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73619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544924</v>
      </c>
      <c r="CS37" s="642"/>
      <c r="CT37" s="642"/>
      <c r="CU37" s="642"/>
      <c r="CV37" s="642"/>
      <c r="CW37" s="642"/>
      <c r="CX37" s="642"/>
      <c r="CY37" s="643"/>
      <c r="CZ37" s="615">
        <v>6.9</v>
      </c>
      <c r="DA37" s="640"/>
      <c r="DB37" s="640"/>
      <c r="DC37" s="644"/>
      <c r="DD37" s="619">
        <v>540345</v>
      </c>
      <c r="DE37" s="642"/>
      <c r="DF37" s="642"/>
      <c r="DG37" s="642"/>
      <c r="DH37" s="642"/>
      <c r="DI37" s="642"/>
      <c r="DJ37" s="642"/>
      <c r="DK37" s="643"/>
      <c r="DL37" s="619">
        <v>470329</v>
      </c>
      <c r="DM37" s="642"/>
      <c r="DN37" s="642"/>
      <c r="DO37" s="642"/>
      <c r="DP37" s="642"/>
      <c r="DQ37" s="642"/>
      <c r="DR37" s="642"/>
      <c r="DS37" s="642"/>
      <c r="DT37" s="642"/>
      <c r="DU37" s="642"/>
      <c r="DV37" s="643"/>
      <c r="DW37" s="615">
        <v>9.6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667700</v>
      </c>
      <c r="S38" s="611"/>
      <c r="T38" s="611"/>
      <c r="U38" s="611"/>
      <c r="V38" s="611"/>
      <c r="W38" s="611"/>
      <c r="X38" s="611"/>
      <c r="Y38" s="612"/>
      <c r="Z38" s="613">
        <v>8.1999999999999993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32916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1760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634976</v>
      </c>
      <c r="CS38" s="611"/>
      <c r="CT38" s="611"/>
      <c r="CU38" s="611"/>
      <c r="CV38" s="611"/>
      <c r="CW38" s="611"/>
      <c r="CX38" s="611"/>
      <c r="CY38" s="612"/>
      <c r="CZ38" s="615">
        <v>8</v>
      </c>
      <c r="DA38" s="640"/>
      <c r="DB38" s="640"/>
      <c r="DC38" s="644"/>
      <c r="DD38" s="619">
        <v>536866</v>
      </c>
      <c r="DE38" s="611"/>
      <c r="DF38" s="611"/>
      <c r="DG38" s="611"/>
      <c r="DH38" s="611"/>
      <c r="DI38" s="611"/>
      <c r="DJ38" s="611"/>
      <c r="DK38" s="612"/>
      <c r="DL38" s="619">
        <v>534623</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2565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689103</v>
      </c>
      <c r="CS39" s="642"/>
      <c r="CT39" s="642"/>
      <c r="CU39" s="642"/>
      <c r="CV39" s="642"/>
      <c r="CW39" s="642"/>
      <c r="CX39" s="642"/>
      <c r="CY39" s="643"/>
      <c r="CZ39" s="615">
        <v>8.6999999999999993</v>
      </c>
      <c r="DA39" s="640"/>
      <c r="DB39" s="640"/>
      <c r="DC39" s="644"/>
      <c r="DD39" s="619">
        <v>677196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55300</v>
      </c>
      <c r="S40" s="611"/>
      <c r="T40" s="611"/>
      <c r="U40" s="611"/>
      <c r="V40" s="611"/>
      <c r="W40" s="611"/>
      <c r="X40" s="611"/>
      <c r="Y40" s="612"/>
      <c r="Z40" s="613">
        <v>0.7</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22366</v>
      </c>
      <c r="CS40" s="611"/>
      <c r="CT40" s="611"/>
      <c r="CU40" s="611"/>
      <c r="CV40" s="611"/>
      <c r="CW40" s="611"/>
      <c r="CX40" s="611"/>
      <c r="CY40" s="612"/>
      <c r="CZ40" s="615">
        <v>0.3</v>
      </c>
      <c r="DA40" s="640"/>
      <c r="DB40" s="640"/>
      <c r="DC40" s="644"/>
      <c r="DD40" s="619">
        <v>22366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8107171</v>
      </c>
      <c r="S41" s="683"/>
      <c r="T41" s="683"/>
      <c r="U41" s="683"/>
      <c r="V41" s="683"/>
      <c r="W41" s="683"/>
      <c r="X41" s="683"/>
      <c r="Y41" s="687"/>
      <c r="Z41" s="688">
        <v>100</v>
      </c>
      <c r="AA41" s="688"/>
      <c r="AB41" s="688"/>
      <c r="AC41" s="688"/>
      <c r="AD41" s="689">
        <v>4830443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103463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531513</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361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896710</v>
      </c>
      <c r="CS42" s="642"/>
      <c r="CT42" s="642"/>
      <c r="CU42" s="642"/>
      <c r="CV42" s="642"/>
      <c r="CW42" s="642"/>
      <c r="CX42" s="642"/>
      <c r="CY42" s="643"/>
      <c r="CZ42" s="615">
        <v>11.3</v>
      </c>
      <c r="DA42" s="640"/>
      <c r="DB42" s="640"/>
      <c r="DC42" s="644"/>
      <c r="DD42" s="619">
        <v>173562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5000</v>
      </c>
      <c r="CS43" s="642"/>
      <c r="CT43" s="642"/>
      <c r="CU43" s="642"/>
      <c r="CV43" s="642"/>
      <c r="CW43" s="642"/>
      <c r="CX43" s="642"/>
      <c r="CY43" s="643"/>
      <c r="CZ43" s="615">
        <v>0.1</v>
      </c>
      <c r="DA43" s="640"/>
      <c r="DB43" s="640"/>
      <c r="DC43" s="644"/>
      <c r="DD43" s="619">
        <v>5000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896710</v>
      </c>
      <c r="CS44" s="611"/>
      <c r="CT44" s="611"/>
      <c r="CU44" s="611"/>
      <c r="CV44" s="611"/>
      <c r="CW44" s="611"/>
      <c r="CX44" s="611"/>
      <c r="CY44" s="612"/>
      <c r="CZ44" s="615">
        <v>11.3</v>
      </c>
      <c r="DA44" s="616"/>
      <c r="DB44" s="616"/>
      <c r="DC44" s="622"/>
      <c r="DD44" s="619">
        <v>173562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179645</v>
      </c>
      <c r="CS45" s="642"/>
      <c r="CT45" s="642"/>
      <c r="CU45" s="642"/>
      <c r="CV45" s="642"/>
      <c r="CW45" s="642"/>
      <c r="CX45" s="642"/>
      <c r="CY45" s="643"/>
      <c r="CZ45" s="615">
        <v>2.2999999999999998</v>
      </c>
      <c r="DA45" s="640"/>
      <c r="DB45" s="640"/>
      <c r="DC45" s="644"/>
      <c r="DD45" s="619">
        <v>6755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706534</v>
      </c>
      <c r="CS46" s="611"/>
      <c r="CT46" s="611"/>
      <c r="CU46" s="611"/>
      <c r="CV46" s="611"/>
      <c r="CW46" s="611"/>
      <c r="CX46" s="611"/>
      <c r="CY46" s="612"/>
      <c r="CZ46" s="615">
        <v>8.9</v>
      </c>
      <c r="DA46" s="616"/>
      <c r="DB46" s="616"/>
      <c r="DC46" s="622"/>
      <c r="DD46" s="619">
        <v>165676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7920934</v>
      </c>
      <c r="CS49" s="669"/>
      <c r="CT49" s="669"/>
      <c r="CU49" s="669"/>
      <c r="CV49" s="669"/>
      <c r="CW49" s="669"/>
      <c r="CX49" s="669"/>
      <c r="CY49" s="698"/>
      <c r="CZ49" s="690">
        <v>100</v>
      </c>
      <c r="DA49" s="699"/>
      <c r="DB49" s="699"/>
      <c r="DC49" s="700"/>
      <c r="DD49" s="701">
        <v>5645501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Mu7Sbxv9OYA/HTyRW358iX9mryCslSwNTKovsuoO7/C27ykyhMfwG3bTe3YLhYj3s8/g5mZb3eoWYjnkPBYEQ==" saltValue="/nwQHmH4eRCkjsdeq2QP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8107</v>
      </c>
      <c r="R7" s="740"/>
      <c r="S7" s="740"/>
      <c r="T7" s="740"/>
      <c r="U7" s="740"/>
      <c r="V7" s="740">
        <v>7921</v>
      </c>
      <c r="W7" s="740"/>
      <c r="X7" s="740"/>
      <c r="Y7" s="740"/>
      <c r="Z7" s="740"/>
      <c r="AA7" s="740">
        <v>186</v>
      </c>
      <c r="AB7" s="740"/>
      <c r="AC7" s="740"/>
      <c r="AD7" s="740"/>
      <c r="AE7" s="741"/>
      <c r="AF7" s="742">
        <v>162</v>
      </c>
      <c r="AG7" s="743"/>
      <c r="AH7" s="743"/>
      <c r="AI7" s="743"/>
      <c r="AJ7" s="744"/>
      <c r="AK7" s="745">
        <v>273</v>
      </c>
      <c r="AL7" s="746"/>
      <c r="AM7" s="746"/>
      <c r="AN7" s="746"/>
      <c r="AO7" s="746"/>
      <c r="AP7" s="746">
        <v>6887</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555</v>
      </c>
      <c r="BS7" s="733" t="s">
        <v>553</v>
      </c>
      <c r="BT7" s="734"/>
      <c r="BU7" s="734"/>
      <c r="BV7" s="734"/>
      <c r="BW7" s="734"/>
      <c r="BX7" s="734"/>
      <c r="BY7" s="734"/>
      <c r="BZ7" s="734"/>
      <c r="CA7" s="734"/>
      <c r="CB7" s="734"/>
      <c r="CC7" s="734"/>
      <c r="CD7" s="734"/>
      <c r="CE7" s="734"/>
      <c r="CF7" s="734"/>
      <c r="CG7" s="749"/>
      <c r="CH7" s="730" t="s">
        <v>485</v>
      </c>
      <c r="CI7" s="731"/>
      <c r="CJ7" s="731"/>
      <c r="CK7" s="731"/>
      <c r="CL7" s="732"/>
      <c r="CM7" s="730">
        <v>21</v>
      </c>
      <c r="CN7" s="731"/>
      <c r="CO7" s="731"/>
      <c r="CP7" s="731"/>
      <c r="CQ7" s="732"/>
      <c r="CR7" s="730">
        <v>2</v>
      </c>
      <c r="CS7" s="731"/>
      <c r="CT7" s="731"/>
      <c r="CU7" s="731"/>
      <c r="CV7" s="732"/>
      <c r="CW7" s="730">
        <v>2</v>
      </c>
      <c r="CX7" s="731"/>
      <c r="CY7" s="731"/>
      <c r="CZ7" s="731"/>
      <c r="DA7" s="732"/>
      <c r="DB7" s="730" t="s">
        <v>485</v>
      </c>
      <c r="DC7" s="731"/>
      <c r="DD7" s="731"/>
      <c r="DE7" s="731"/>
      <c r="DF7" s="732"/>
      <c r="DG7" s="730">
        <v>49</v>
      </c>
      <c r="DH7" s="731"/>
      <c r="DI7" s="731"/>
      <c r="DJ7" s="731"/>
      <c r="DK7" s="732"/>
      <c r="DL7" s="730" t="s">
        <v>485</v>
      </c>
      <c r="DM7" s="731"/>
      <c r="DN7" s="731"/>
      <c r="DO7" s="731"/>
      <c r="DP7" s="732"/>
      <c r="DQ7" s="730" t="s">
        <v>485</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1</v>
      </c>
      <c r="CI8" s="764"/>
      <c r="CJ8" s="764"/>
      <c r="CK8" s="764"/>
      <c r="CL8" s="765"/>
      <c r="CM8" s="763">
        <v>82</v>
      </c>
      <c r="CN8" s="764"/>
      <c r="CO8" s="764"/>
      <c r="CP8" s="764"/>
      <c r="CQ8" s="765"/>
      <c r="CR8" s="763">
        <v>5</v>
      </c>
      <c r="CS8" s="764"/>
      <c r="CT8" s="764"/>
      <c r="CU8" s="764"/>
      <c r="CV8" s="765"/>
      <c r="CW8" s="763">
        <v>2</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8107</v>
      </c>
      <c r="R23" s="780"/>
      <c r="S23" s="780"/>
      <c r="T23" s="780"/>
      <c r="U23" s="780"/>
      <c r="V23" s="780">
        <v>7921</v>
      </c>
      <c r="W23" s="780"/>
      <c r="X23" s="780"/>
      <c r="Y23" s="780"/>
      <c r="Z23" s="780"/>
      <c r="AA23" s="780">
        <v>186</v>
      </c>
      <c r="AB23" s="780"/>
      <c r="AC23" s="780"/>
      <c r="AD23" s="780"/>
      <c r="AE23" s="781"/>
      <c r="AF23" s="782">
        <v>162</v>
      </c>
      <c r="AG23" s="780"/>
      <c r="AH23" s="780"/>
      <c r="AI23" s="780"/>
      <c r="AJ23" s="783"/>
      <c r="AK23" s="784"/>
      <c r="AL23" s="785"/>
      <c r="AM23" s="785"/>
      <c r="AN23" s="785"/>
      <c r="AO23" s="785"/>
      <c r="AP23" s="780">
        <v>6887</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1410</v>
      </c>
      <c r="R28" s="810"/>
      <c r="S28" s="810"/>
      <c r="T28" s="810"/>
      <c r="U28" s="810"/>
      <c r="V28" s="810">
        <v>1336</v>
      </c>
      <c r="W28" s="810"/>
      <c r="X28" s="810"/>
      <c r="Y28" s="810"/>
      <c r="Z28" s="810"/>
      <c r="AA28" s="810">
        <v>74</v>
      </c>
      <c r="AB28" s="810"/>
      <c r="AC28" s="810"/>
      <c r="AD28" s="810"/>
      <c r="AE28" s="811"/>
      <c r="AF28" s="812">
        <v>74</v>
      </c>
      <c r="AG28" s="810"/>
      <c r="AH28" s="810"/>
      <c r="AI28" s="810"/>
      <c r="AJ28" s="813"/>
      <c r="AK28" s="814">
        <v>121</v>
      </c>
      <c r="AL28" s="815"/>
      <c r="AM28" s="815"/>
      <c r="AN28" s="815"/>
      <c r="AO28" s="815"/>
      <c r="AP28" s="815" t="s">
        <v>542</v>
      </c>
      <c r="AQ28" s="815"/>
      <c r="AR28" s="815"/>
      <c r="AS28" s="815"/>
      <c r="AT28" s="815"/>
      <c r="AU28" s="815" t="s">
        <v>542</v>
      </c>
      <c r="AV28" s="815"/>
      <c r="AW28" s="815"/>
      <c r="AX28" s="815"/>
      <c r="AY28" s="815"/>
      <c r="AZ28" s="816" t="s">
        <v>542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1713</v>
      </c>
      <c r="R29" s="771"/>
      <c r="S29" s="771"/>
      <c r="T29" s="771"/>
      <c r="U29" s="771"/>
      <c r="V29" s="771">
        <v>1636</v>
      </c>
      <c r="W29" s="771"/>
      <c r="X29" s="771"/>
      <c r="Y29" s="771"/>
      <c r="Z29" s="771"/>
      <c r="AA29" s="771">
        <v>77</v>
      </c>
      <c r="AB29" s="771"/>
      <c r="AC29" s="771"/>
      <c r="AD29" s="771"/>
      <c r="AE29" s="772"/>
      <c r="AF29" s="773">
        <v>77</v>
      </c>
      <c r="AG29" s="774"/>
      <c r="AH29" s="774"/>
      <c r="AI29" s="774"/>
      <c r="AJ29" s="775"/>
      <c r="AK29" s="821">
        <v>284</v>
      </c>
      <c r="AL29" s="817"/>
      <c r="AM29" s="817"/>
      <c r="AN29" s="817"/>
      <c r="AO29" s="817"/>
      <c r="AP29" s="817" t="s">
        <v>542</v>
      </c>
      <c r="AQ29" s="817"/>
      <c r="AR29" s="817"/>
      <c r="AS29" s="817"/>
      <c r="AT29" s="817"/>
      <c r="AU29" s="817" t="s">
        <v>542</v>
      </c>
      <c r="AV29" s="817"/>
      <c r="AW29" s="817"/>
      <c r="AX29" s="817"/>
      <c r="AY29" s="817"/>
      <c r="AZ29" s="818" t="s">
        <v>542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343</v>
      </c>
      <c r="R30" s="771"/>
      <c r="S30" s="771"/>
      <c r="T30" s="771"/>
      <c r="U30" s="771"/>
      <c r="V30" s="771">
        <v>333</v>
      </c>
      <c r="W30" s="771"/>
      <c r="X30" s="771"/>
      <c r="Y30" s="771"/>
      <c r="Z30" s="771"/>
      <c r="AA30" s="771">
        <v>11</v>
      </c>
      <c r="AB30" s="771"/>
      <c r="AC30" s="771"/>
      <c r="AD30" s="771"/>
      <c r="AE30" s="772"/>
      <c r="AF30" s="773">
        <v>11</v>
      </c>
      <c r="AG30" s="774"/>
      <c r="AH30" s="774"/>
      <c r="AI30" s="774"/>
      <c r="AJ30" s="775"/>
      <c r="AK30" s="821">
        <v>70</v>
      </c>
      <c r="AL30" s="817"/>
      <c r="AM30" s="817"/>
      <c r="AN30" s="817"/>
      <c r="AO30" s="817"/>
      <c r="AP30" s="817" t="s">
        <v>542</v>
      </c>
      <c r="AQ30" s="817"/>
      <c r="AR30" s="817"/>
      <c r="AS30" s="817"/>
      <c r="AT30" s="817"/>
      <c r="AU30" s="817" t="s">
        <v>542</v>
      </c>
      <c r="AV30" s="817"/>
      <c r="AW30" s="817"/>
      <c r="AX30" s="817"/>
      <c r="AY30" s="817"/>
      <c r="AZ30" s="818" t="s">
        <v>542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446</v>
      </c>
      <c r="R31" s="771"/>
      <c r="S31" s="771"/>
      <c r="T31" s="771"/>
      <c r="U31" s="771"/>
      <c r="V31" s="771">
        <v>402</v>
      </c>
      <c r="W31" s="771"/>
      <c r="X31" s="771"/>
      <c r="Y31" s="771"/>
      <c r="Z31" s="771"/>
      <c r="AA31" s="771">
        <v>44</v>
      </c>
      <c r="AB31" s="771"/>
      <c r="AC31" s="771"/>
      <c r="AD31" s="771"/>
      <c r="AE31" s="772"/>
      <c r="AF31" s="773">
        <v>457</v>
      </c>
      <c r="AG31" s="774"/>
      <c r="AH31" s="774"/>
      <c r="AI31" s="774"/>
      <c r="AJ31" s="775"/>
      <c r="AK31" s="821">
        <v>5</v>
      </c>
      <c r="AL31" s="817"/>
      <c r="AM31" s="817"/>
      <c r="AN31" s="817"/>
      <c r="AO31" s="817"/>
      <c r="AP31" s="817">
        <v>1425</v>
      </c>
      <c r="AQ31" s="817"/>
      <c r="AR31" s="817"/>
      <c r="AS31" s="817"/>
      <c r="AT31" s="817"/>
      <c r="AU31" s="817">
        <v>13</v>
      </c>
      <c r="AV31" s="817"/>
      <c r="AW31" s="817"/>
      <c r="AX31" s="817"/>
      <c r="AY31" s="817"/>
      <c r="AZ31" s="818" t="s">
        <v>542</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572</v>
      </c>
      <c r="R32" s="771"/>
      <c r="S32" s="771"/>
      <c r="T32" s="771"/>
      <c r="U32" s="771"/>
      <c r="V32" s="771">
        <v>534</v>
      </c>
      <c r="W32" s="771"/>
      <c r="X32" s="771"/>
      <c r="Y32" s="771"/>
      <c r="Z32" s="771"/>
      <c r="AA32" s="771">
        <v>38</v>
      </c>
      <c r="AB32" s="771"/>
      <c r="AC32" s="771"/>
      <c r="AD32" s="771"/>
      <c r="AE32" s="772"/>
      <c r="AF32" s="773">
        <v>141</v>
      </c>
      <c r="AG32" s="774"/>
      <c r="AH32" s="774"/>
      <c r="AI32" s="774"/>
      <c r="AJ32" s="775"/>
      <c r="AK32" s="821">
        <v>244</v>
      </c>
      <c r="AL32" s="817"/>
      <c r="AM32" s="817"/>
      <c r="AN32" s="817"/>
      <c r="AO32" s="817"/>
      <c r="AP32" s="817">
        <v>2433</v>
      </c>
      <c r="AQ32" s="817"/>
      <c r="AR32" s="817"/>
      <c r="AS32" s="817"/>
      <c r="AT32" s="817"/>
      <c r="AU32" s="817">
        <v>1423</v>
      </c>
      <c r="AV32" s="817"/>
      <c r="AW32" s="817"/>
      <c r="AX32" s="817"/>
      <c r="AY32" s="817"/>
      <c r="AZ32" s="818" t="s">
        <v>542</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759</v>
      </c>
      <c r="AG63" s="831"/>
      <c r="AH63" s="831"/>
      <c r="AI63" s="831"/>
      <c r="AJ63" s="832"/>
      <c r="AK63" s="833"/>
      <c r="AL63" s="828"/>
      <c r="AM63" s="828"/>
      <c r="AN63" s="828"/>
      <c r="AO63" s="828"/>
      <c r="AP63" s="831">
        <v>3858</v>
      </c>
      <c r="AQ63" s="831"/>
      <c r="AR63" s="831"/>
      <c r="AS63" s="831"/>
      <c r="AT63" s="831"/>
      <c r="AU63" s="831">
        <v>1436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543</v>
      </c>
      <c r="C68" s="857"/>
      <c r="D68" s="857"/>
      <c r="E68" s="857"/>
      <c r="F68" s="857"/>
      <c r="G68" s="857"/>
      <c r="H68" s="857"/>
      <c r="I68" s="857"/>
      <c r="J68" s="857"/>
      <c r="K68" s="857"/>
      <c r="L68" s="857"/>
      <c r="M68" s="857"/>
      <c r="N68" s="857"/>
      <c r="O68" s="857"/>
      <c r="P68" s="858"/>
      <c r="Q68" s="859">
        <v>1613</v>
      </c>
      <c r="R68" s="853"/>
      <c r="S68" s="853"/>
      <c r="T68" s="853"/>
      <c r="U68" s="853"/>
      <c r="V68" s="853">
        <v>1582</v>
      </c>
      <c r="W68" s="853"/>
      <c r="X68" s="853"/>
      <c r="Y68" s="853"/>
      <c r="Z68" s="853"/>
      <c r="AA68" s="853">
        <v>31</v>
      </c>
      <c r="AB68" s="853"/>
      <c r="AC68" s="853"/>
      <c r="AD68" s="853"/>
      <c r="AE68" s="853"/>
      <c r="AF68" s="853">
        <v>31</v>
      </c>
      <c r="AG68" s="853"/>
      <c r="AH68" s="853"/>
      <c r="AI68" s="853"/>
      <c r="AJ68" s="853"/>
      <c r="AK68" s="853">
        <v>38</v>
      </c>
      <c r="AL68" s="853"/>
      <c r="AM68" s="853"/>
      <c r="AN68" s="853"/>
      <c r="AO68" s="853"/>
      <c r="AP68" s="853">
        <v>2465</v>
      </c>
      <c r="AQ68" s="853"/>
      <c r="AR68" s="853"/>
      <c r="AS68" s="853"/>
      <c r="AT68" s="853"/>
      <c r="AU68" s="853">
        <v>263</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544</v>
      </c>
      <c r="C69" s="861"/>
      <c r="D69" s="861"/>
      <c r="E69" s="861"/>
      <c r="F69" s="861"/>
      <c r="G69" s="861"/>
      <c r="H69" s="861"/>
      <c r="I69" s="861"/>
      <c r="J69" s="861"/>
      <c r="K69" s="861"/>
      <c r="L69" s="861"/>
      <c r="M69" s="861"/>
      <c r="N69" s="861"/>
      <c r="O69" s="861"/>
      <c r="P69" s="862"/>
      <c r="Q69" s="863">
        <v>501</v>
      </c>
      <c r="R69" s="817"/>
      <c r="S69" s="817"/>
      <c r="T69" s="817"/>
      <c r="U69" s="817"/>
      <c r="V69" s="817">
        <v>454</v>
      </c>
      <c r="W69" s="817"/>
      <c r="X69" s="817"/>
      <c r="Y69" s="817"/>
      <c r="Z69" s="817"/>
      <c r="AA69" s="817">
        <v>47</v>
      </c>
      <c r="AB69" s="817"/>
      <c r="AC69" s="817"/>
      <c r="AD69" s="817"/>
      <c r="AE69" s="817"/>
      <c r="AF69" s="817">
        <v>47</v>
      </c>
      <c r="AG69" s="817"/>
      <c r="AH69" s="817"/>
      <c r="AI69" s="817"/>
      <c r="AJ69" s="817"/>
      <c r="AK69" s="864" t="s">
        <v>542</v>
      </c>
      <c r="AL69" s="817"/>
      <c r="AM69" s="817"/>
      <c r="AN69" s="817"/>
      <c r="AO69" s="817"/>
      <c r="AP69" s="817" t="s">
        <v>542</v>
      </c>
      <c r="AQ69" s="817"/>
      <c r="AR69" s="817"/>
      <c r="AS69" s="817"/>
      <c r="AT69" s="817"/>
      <c r="AU69" s="817" t="s">
        <v>542</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545</v>
      </c>
      <c r="C70" s="861"/>
      <c r="D70" s="861"/>
      <c r="E70" s="861"/>
      <c r="F70" s="861"/>
      <c r="G70" s="861"/>
      <c r="H70" s="861"/>
      <c r="I70" s="861"/>
      <c r="J70" s="861"/>
      <c r="K70" s="861"/>
      <c r="L70" s="861"/>
      <c r="M70" s="861"/>
      <c r="N70" s="861"/>
      <c r="O70" s="861"/>
      <c r="P70" s="862"/>
      <c r="Q70" s="863">
        <v>1995</v>
      </c>
      <c r="R70" s="817"/>
      <c r="S70" s="817"/>
      <c r="T70" s="817"/>
      <c r="U70" s="817"/>
      <c r="V70" s="817">
        <v>1965</v>
      </c>
      <c r="W70" s="817"/>
      <c r="X70" s="817"/>
      <c r="Y70" s="817"/>
      <c r="Z70" s="817"/>
      <c r="AA70" s="817">
        <v>30</v>
      </c>
      <c r="AB70" s="817"/>
      <c r="AC70" s="817"/>
      <c r="AD70" s="817"/>
      <c r="AE70" s="817"/>
      <c r="AF70" s="817">
        <v>19</v>
      </c>
      <c r="AG70" s="817"/>
      <c r="AH70" s="817"/>
      <c r="AI70" s="817"/>
      <c r="AJ70" s="817"/>
      <c r="AK70" s="864" t="s">
        <v>542</v>
      </c>
      <c r="AL70" s="817"/>
      <c r="AM70" s="817"/>
      <c r="AN70" s="817"/>
      <c r="AO70" s="817"/>
      <c r="AP70" s="817">
        <v>1178</v>
      </c>
      <c r="AQ70" s="817"/>
      <c r="AR70" s="817"/>
      <c r="AS70" s="817"/>
      <c r="AT70" s="817"/>
      <c r="AU70" s="817">
        <v>126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546</v>
      </c>
      <c r="C71" s="861"/>
      <c r="D71" s="861"/>
      <c r="E71" s="861"/>
      <c r="F71" s="861"/>
      <c r="G71" s="861"/>
      <c r="H71" s="861"/>
      <c r="I71" s="861"/>
      <c r="J71" s="861"/>
      <c r="K71" s="861"/>
      <c r="L71" s="861"/>
      <c r="M71" s="861"/>
      <c r="N71" s="861"/>
      <c r="O71" s="861"/>
      <c r="P71" s="862"/>
      <c r="Q71" s="863">
        <v>93</v>
      </c>
      <c r="R71" s="817"/>
      <c r="S71" s="817"/>
      <c r="T71" s="817"/>
      <c r="U71" s="817"/>
      <c r="V71" s="817">
        <v>91</v>
      </c>
      <c r="W71" s="817"/>
      <c r="X71" s="817"/>
      <c r="Y71" s="817"/>
      <c r="Z71" s="817"/>
      <c r="AA71" s="817">
        <v>2</v>
      </c>
      <c r="AB71" s="817"/>
      <c r="AC71" s="817"/>
      <c r="AD71" s="817"/>
      <c r="AE71" s="817"/>
      <c r="AF71" s="817">
        <v>2</v>
      </c>
      <c r="AG71" s="817"/>
      <c r="AH71" s="817"/>
      <c r="AI71" s="817"/>
      <c r="AJ71" s="817"/>
      <c r="AK71" s="817" t="s">
        <v>542</v>
      </c>
      <c r="AL71" s="817"/>
      <c r="AM71" s="817"/>
      <c r="AN71" s="817"/>
      <c r="AO71" s="817"/>
      <c r="AP71" s="817" t="s">
        <v>542</v>
      </c>
      <c r="AQ71" s="817"/>
      <c r="AR71" s="817"/>
      <c r="AS71" s="817"/>
      <c r="AT71" s="817"/>
      <c r="AU71" s="817" t="s">
        <v>542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547</v>
      </c>
      <c r="C72" s="861"/>
      <c r="D72" s="861"/>
      <c r="E72" s="861"/>
      <c r="F72" s="861"/>
      <c r="G72" s="861"/>
      <c r="H72" s="861"/>
      <c r="I72" s="861"/>
      <c r="J72" s="861"/>
      <c r="K72" s="861"/>
      <c r="L72" s="861"/>
      <c r="M72" s="861"/>
      <c r="N72" s="861"/>
      <c r="O72" s="861"/>
      <c r="P72" s="862"/>
      <c r="Q72" s="863">
        <v>3963</v>
      </c>
      <c r="R72" s="817"/>
      <c r="S72" s="817"/>
      <c r="T72" s="817"/>
      <c r="U72" s="817"/>
      <c r="V72" s="817">
        <v>3588</v>
      </c>
      <c r="W72" s="817"/>
      <c r="X72" s="817"/>
      <c r="Y72" s="817"/>
      <c r="Z72" s="817"/>
      <c r="AA72" s="817">
        <v>375</v>
      </c>
      <c r="AB72" s="817"/>
      <c r="AC72" s="817"/>
      <c r="AD72" s="817"/>
      <c r="AE72" s="817"/>
      <c r="AF72" s="817">
        <v>375</v>
      </c>
      <c r="AG72" s="817"/>
      <c r="AH72" s="817"/>
      <c r="AI72" s="817"/>
      <c r="AJ72" s="817"/>
      <c r="AK72" s="817">
        <v>22</v>
      </c>
      <c r="AL72" s="817"/>
      <c r="AM72" s="817"/>
      <c r="AN72" s="817"/>
      <c r="AO72" s="817"/>
      <c r="AP72" s="817" t="s">
        <v>542</v>
      </c>
      <c r="AQ72" s="817"/>
      <c r="AR72" s="817"/>
      <c r="AS72" s="817"/>
      <c r="AT72" s="817"/>
      <c r="AU72" s="817" t="s">
        <v>542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548</v>
      </c>
      <c r="C73" s="861"/>
      <c r="D73" s="861"/>
      <c r="E73" s="861"/>
      <c r="F73" s="861"/>
      <c r="G73" s="861"/>
      <c r="H73" s="861"/>
      <c r="I73" s="861"/>
      <c r="J73" s="861"/>
      <c r="K73" s="861"/>
      <c r="L73" s="861"/>
      <c r="M73" s="861"/>
      <c r="N73" s="861"/>
      <c r="O73" s="861"/>
      <c r="P73" s="862"/>
      <c r="Q73" s="863">
        <v>1111</v>
      </c>
      <c r="R73" s="817"/>
      <c r="S73" s="817"/>
      <c r="T73" s="817"/>
      <c r="U73" s="817"/>
      <c r="V73" s="817">
        <v>1018</v>
      </c>
      <c r="W73" s="817"/>
      <c r="X73" s="817"/>
      <c r="Y73" s="817"/>
      <c r="Z73" s="817"/>
      <c r="AA73" s="817">
        <v>93</v>
      </c>
      <c r="AB73" s="817"/>
      <c r="AC73" s="817"/>
      <c r="AD73" s="817"/>
      <c r="AE73" s="817"/>
      <c r="AF73" s="817">
        <v>93</v>
      </c>
      <c r="AG73" s="817"/>
      <c r="AH73" s="817"/>
      <c r="AI73" s="817"/>
      <c r="AJ73" s="817"/>
      <c r="AK73" s="817">
        <v>34</v>
      </c>
      <c r="AL73" s="817"/>
      <c r="AM73" s="817"/>
      <c r="AN73" s="817"/>
      <c r="AO73" s="817"/>
      <c r="AP73" s="817" t="s">
        <v>542</v>
      </c>
      <c r="AQ73" s="817"/>
      <c r="AR73" s="817"/>
      <c r="AS73" s="817"/>
      <c r="AT73" s="817"/>
      <c r="AU73" s="817" t="s">
        <v>542</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549</v>
      </c>
      <c r="C74" s="861"/>
      <c r="D74" s="861"/>
      <c r="E74" s="861"/>
      <c r="F74" s="861"/>
      <c r="G74" s="861"/>
      <c r="H74" s="861"/>
      <c r="I74" s="861"/>
      <c r="J74" s="861"/>
      <c r="K74" s="861"/>
      <c r="L74" s="861"/>
      <c r="M74" s="861"/>
      <c r="N74" s="861"/>
      <c r="O74" s="861"/>
      <c r="P74" s="862"/>
      <c r="Q74" s="863">
        <v>416492</v>
      </c>
      <c r="R74" s="817"/>
      <c r="S74" s="817"/>
      <c r="T74" s="817"/>
      <c r="U74" s="817"/>
      <c r="V74" s="817">
        <v>405939</v>
      </c>
      <c r="W74" s="817"/>
      <c r="X74" s="817"/>
      <c r="Y74" s="817"/>
      <c r="Z74" s="817"/>
      <c r="AA74" s="817">
        <v>10552</v>
      </c>
      <c r="AB74" s="817"/>
      <c r="AC74" s="817"/>
      <c r="AD74" s="817"/>
      <c r="AE74" s="817"/>
      <c r="AF74" s="817">
        <v>10552</v>
      </c>
      <c r="AG74" s="817"/>
      <c r="AH74" s="817"/>
      <c r="AI74" s="817"/>
      <c r="AJ74" s="817"/>
      <c r="AK74" s="817">
        <v>2584</v>
      </c>
      <c r="AL74" s="817"/>
      <c r="AM74" s="817"/>
      <c r="AN74" s="817"/>
      <c r="AO74" s="817"/>
      <c r="AP74" s="817" t="s">
        <v>542</v>
      </c>
      <c r="AQ74" s="817"/>
      <c r="AR74" s="817"/>
      <c r="AS74" s="817"/>
      <c r="AT74" s="817"/>
      <c r="AU74" s="817" t="s">
        <v>542</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550</v>
      </c>
      <c r="C75" s="861"/>
      <c r="D75" s="861"/>
      <c r="E75" s="861"/>
      <c r="F75" s="861"/>
      <c r="G75" s="861"/>
      <c r="H75" s="861"/>
      <c r="I75" s="861"/>
      <c r="J75" s="861"/>
      <c r="K75" s="861"/>
      <c r="L75" s="861"/>
      <c r="M75" s="861"/>
      <c r="N75" s="861"/>
      <c r="O75" s="861"/>
      <c r="P75" s="862"/>
      <c r="Q75" s="865">
        <v>14</v>
      </c>
      <c r="R75" s="866"/>
      <c r="S75" s="866"/>
      <c r="T75" s="866"/>
      <c r="U75" s="821"/>
      <c r="V75" s="867">
        <v>7</v>
      </c>
      <c r="W75" s="866"/>
      <c r="X75" s="866"/>
      <c r="Y75" s="866"/>
      <c r="Z75" s="821"/>
      <c r="AA75" s="867">
        <v>7</v>
      </c>
      <c r="AB75" s="866"/>
      <c r="AC75" s="866"/>
      <c r="AD75" s="866"/>
      <c r="AE75" s="821"/>
      <c r="AF75" s="867">
        <v>7</v>
      </c>
      <c r="AG75" s="866"/>
      <c r="AH75" s="866"/>
      <c r="AI75" s="866"/>
      <c r="AJ75" s="821"/>
      <c r="AK75" s="867" t="s">
        <v>542</v>
      </c>
      <c r="AL75" s="866"/>
      <c r="AM75" s="866"/>
      <c r="AN75" s="866"/>
      <c r="AO75" s="821"/>
      <c r="AP75" s="867" t="s">
        <v>542</v>
      </c>
      <c r="AQ75" s="866"/>
      <c r="AR75" s="866"/>
      <c r="AS75" s="866"/>
      <c r="AT75" s="821"/>
      <c r="AU75" s="867" t="s">
        <v>542</v>
      </c>
      <c r="AV75" s="866"/>
      <c r="AW75" s="866"/>
      <c r="AX75" s="866"/>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551</v>
      </c>
      <c r="C76" s="861"/>
      <c r="D76" s="861"/>
      <c r="E76" s="861"/>
      <c r="F76" s="861"/>
      <c r="G76" s="861"/>
      <c r="H76" s="861"/>
      <c r="I76" s="861"/>
      <c r="J76" s="861"/>
      <c r="K76" s="861"/>
      <c r="L76" s="861"/>
      <c r="M76" s="861"/>
      <c r="N76" s="861"/>
      <c r="O76" s="861"/>
      <c r="P76" s="862"/>
      <c r="Q76" s="865">
        <v>3</v>
      </c>
      <c r="R76" s="866"/>
      <c r="S76" s="866"/>
      <c r="T76" s="866"/>
      <c r="U76" s="821"/>
      <c r="V76" s="867">
        <v>1</v>
      </c>
      <c r="W76" s="866"/>
      <c r="X76" s="866"/>
      <c r="Y76" s="866"/>
      <c r="Z76" s="821"/>
      <c r="AA76" s="867">
        <v>2</v>
      </c>
      <c r="AB76" s="866"/>
      <c r="AC76" s="866"/>
      <c r="AD76" s="866"/>
      <c r="AE76" s="821"/>
      <c r="AF76" s="867">
        <v>2</v>
      </c>
      <c r="AG76" s="866"/>
      <c r="AH76" s="866"/>
      <c r="AI76" s="866"/>
      <c r="AJ76" s="821"/>
      <c r="AK76" s="867" t="s">
        <v>542</v>
      </c>
      <c r="AL76" s="866"/>
      <c r="AM76" s="866"/>
      <c r="AN76" s="866"/>
      <c r="AO76" s="821"/>
      <c r="AP76" s="867" t="s">
        <v>542</v>
      </c>
      <c r="AQ76" s="866"/>
      <c r="AR76" s="866"/>
      <c r="AS76" s="866"/>
      <c r="AT76" s="821"/>
      <c r="AU76" s="867" t="s">
        <v>542</v>
      </c>
      <c r="AV76" s="866"/>
      <c r="AW76" s="866"/>
      <c r="AX76" s="866"/>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552</v>
      </c>
      <c r="C77" s="861"/>
      <c r="D77" s="861"/>
      <c r="E77" s="861"/>
      <c r="F77" s="861"/>
      <c r="G77" s="861"/>
      <c r="H77" s="861"/>
      <c r="I77" s="861"/>
      <c r="J77" s="861"/>
      <c r="K77" s="861"/>
      <c r="L77" s="861"/>
      <c r="M77" s="861"/>
      <c r="N77" s="861"/>
      <c r="O77" s="861"/>
      <c r="P77" s="862"/>
      <c r="Q77" s="865">
        <v>2453</v>
      </c>
      <c r="R77" s="866"/>
      <c r="S77" s="866"/>
      <c r="T77" s="866"/>
      <c r="U77" s="821"/>
      <c r="V77" s="867">
        <v>2452</v>
      </c>
      <c r="W77" s="866"/>
      <c r="X77" s="866"/>
      <c r="Y77" s="866"/>
      <c r="Z77" s="821"/>
      <c r="AA77" s="867">
        <v>1</v>
      </c>
      <c r="AB77" s="866"/>
      <c r="AC77" s="866"/>
      <c r="AD77" s="866"/>
      <c r="AE77" s="821"/>
      <c r="AF77" s="867">
        <v>1</v>
      </c>
      <c r="AG77" s="866"/>
      <c r="AH77" s="866"/>
      <c r="AI77" s="866"/>
      <c r="AJ77" s="821"/>
      <c r="AK77" s="867" t="s">
        <v>542</v>
      </c>
      <c r="AL77" s="866"/>
      <c r="AM77" s="866"/>
      <c r="AN77" s="866"/>
      <c r="AO77" s="821"/>
      <c r="AP77" s="867" t="s">
        <v>542</v>
      </c>
      <c r="AQ77" s="866"/>
      <c r="AR77" s="866"/>
      <c r="AS77" s="866"/>
      <c r="AT77" s="821"/>
      <c r="AU77" s="867" t="s">
        <v>542</v>
      </c>
      <c r="AV77" s="866"/>
      <c r="AW77" s="866"/>
      <c r="AX77" s="866"/>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11130</v>
      </c>
      <c r="AG88" s="831"/>
      <c r="AH88" s="831"/>
      <c r="AI88" s="831"/>
      <c r="AJ88" s="831"/>
      <c r="AK88" s="828"/>
      <c r="AL88" s="828"/>
      <c r="AM88" s="828"/>
      <c r="AN88" s="828"/>
      <c r="AO88" s="828"/>
      <c r="AP88" s="831">
        <v>3644</v>
      </c>
      <c r="AQ88" s="831"/>
      <c r="AR88" s="831"/>
      <c r="AS88" s="831"/>
      <c r="AT88" s="831"/>
      <c r="AU88" s="831">
        <v>389</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7</v>
      </c>
      <c r="CS102" s="839"/>
      <c r="CT102" s="839"/>
      <c r="CU102" s="839"/>
      <c r="CV102" s="879"/>
      <c r="CW102" s="878">
        <v>4</v>
      </c>
      <c r="CX102" s="839"/>
      <c r="CY102" s="839"/>
      <c r="CZ102" s="839"/>
      <c r="DA102" s="879"/>
      <c r="DB102" s="878" t="s">
        <v>561</v>
      </c>
      <c r="DC102" s="839"/>
      <c r="DD102" s="839"/>
      <c r="DE102" s="839"/>
      <c r="DF102" s="879"/>
      <c r="DG102" s="878">
        <v>49</v>
      </c>
      <c r="DH102" s="839"/>
      <c r="DI102" s="839"/>
      <c r="DJ102" s="839"/>
      <c r="DK102" s="879"/>
      <c r="DL102" s="878" t="s">
        <v>561</v>
      </c>
      <c r="DM102" s="839"/>
      <c r="DN102" s="839"/>
      <c r="DO102" s="839"/>
      <c r="DP102" s="879"/>
      <c r="DQ102" s="878" t="s">
        <v>561</v>
      </c>
      <c r="DR102" s="839"/>
      <c r="DS102" s="839"/>
      <c r="DT102" s="839"/>
      <c r="DU102" s="879"/>
      <c r="DV102" s="776"/>
      <c r="DW102" s="777"/>
      <c r="DX102" s="777"/>
      <c r="DY102" s="777"/>
      <c r="DZ102" s="90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294</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294</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294</v>
      </c>
      <c r="DR109" s="881"/>
      <c r="DS109" s="881"/>
      <c r="DT109" s="881"/>
      <c r="DU109" s="882"/>
      <c r="DV109" s="880" t="s">
        <v>410</v>
      </c>
      <c r="DW109" s="881"/>
      <c r="DX109" s="881"/>
      <c r="DY109" s="881"/>
      <c r="DZ109" s="883"/>
    </row>
    <row r="110" spans="1:131" s="224"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536122</v>
      </c>
      <c r="AB110" s="888"/>
      <c r="AC110" s="888"/>
      <c r="AD110" s="888"/>
      <c r="AE110" s="889"/>
      <c r="AF110" s="890">
        <v>561826</v>
      </c>
      <c r="AG110" s="888"/>
      <c r="AH110" s="888"/>
      <c r="AI110" s="888"/>
      <c r="AJ110" s="889"/>
      <c r="AK110" s="890">
        <v>638843</v>
      </c>
      <c r="AL110" s="888"/>
      <c r="AM110" s="888"/>
      <c r="AN110" s="888"/>
      <c r="AO110" s="889"/>
      <c r="AP110" s="891">
        <v>15.2</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6714089</v>
      </c>
      <c r="BR110" s="919"/>
      <c r="BS110" s="919"/>
      <c r="BT110" s="919"/>
      <c r="BU110" s="919"/>
      <c r="BV110" s="919">
        <v>6837606</v>
      </c>
      <c r="BW110" s="919"/>
      <c r="BX110" s="919"/>
      <c r="BY110" s="919"/>
      <c r="BZ110" s="919"/>
      <c r="CA110" s="919">
        <v>6887199</v>
      </c>
      <c r="CB110" s="919"/>
      <c r="CC110" s="919"/>
      <c r="CD110" s="919"/>
      <c r="CE110" s="919"/>
      <c r="CF110" s="932">
        <v>164.1</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v>6474</v>
      </c>
      <c r="BR111" s="914"/>
      <c r="BS111" s="914"/>
      <c r="BT111" s="914"/>
      <c r="BU111" s="914"/>
      <c r="BV111" s="914">
        <v>33323</v>
      </c>
      <c r="BW111" s="914"/>
      <c r="BX111" s="914"/>
      <c r="BY111" s="914"/>
      <c r="BZ111" s="914"/>
      <c r="CA111" s="914">
        <v>54669</v>
      </c>
      <c r="CB111" s="914"/>
      <c r="CC111" s="914"/>
      <c r="CD111" s="914"/>
      <c r="CE111" s="914"/>
      <c r="CF111" s="908">
        <v>1.3</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1234710</v>
      </c>
      <c r="BR112" s="914"/>
      <c r="BS112" s="914"/>
      <c r="BT112" s="914"/>
      <c r="BU112" s="914"/>
      <c r="BV112" s="914">
        <v>1258324</v>
      </c>
      <c r="BW112" s="914"/>
      <c r="BX112" s="914"/>
      <c r="BY112" s="914"/>
      <c r="BZ112" s="914"/>
      <c r="CA112" s="914">
        <v>1436118</v>
      </c>
      <c r="CB112" s="914"/>
      <c r="CC112" s="914"/>
      <c r="CD112" s="914"/>
      <c r="CE112" s="914"/>
      <c r="CF112" s="908">
        <v>34.200000000000003</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66524</v>
      </c>
      <c r="AB113" s="926"/>
      <c r="AC113" s="926"/>
      <c r="AD113" s="926"/>
      <c r="AE113" s="927"/>
      <c r="AF113" s="928">
        <v>87734</v>
      </c>
      <c r="AG113" s="926"/>
      <c r="AH113" s="926"/>
      <c r="AI113" s="926"/>
      <c r="AJ113" s="927"/>
      <c r="AK113" s="928">
        <v>108576</v>
      </c>
      <c r="AL113" s="926"/>
      <c r="AM113" s="926"/>
      <c r="AN113" s="926"/>
      <c r="AO113" s="927"/>
      <c r="AP113" s="929">
        <v>2.6</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481241</v>
      </c>
      <c r="BR113" s="914"/>
      <c r="BS113" s="914"/>
      <c r="BT113" s="914"/>
      <c r="BU113" s="914"/>
      <c r="BV113" s="914">
        <v>438625</v>
      </c>
      <c r="BW113" s="914"/>
      <c r="BX113" s="914"/>
      <c r="BY113" s="914"/>
      <c r="BZ113" s="914"/>
      <c r="CA113" s="914">
        <v>389131</v>
      </c>
      <c r="CB113" s="914"/>
      <c r="CC113" s="914"/>
      <c r="CD113" s="914"/>
      <c r="CE113" s="914"/>
      <c r="CF113" s="908">
        <v>9.3000000000000007</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72545</v>
      </c>
      <c r="AB114" s="947"/>
      <c r="AC114" s="947"/>
      <c r="AD114" s="947"/>
      <c r="AE114" s="948"/>
      <c r="AF114" s="949">
        <v>57092</v>
      </c>
      <c r="AG114" s="947"/>
      <c r="AH114" s="947"/>
      <c r="AI114" s="947"/>
      <c r="AJ114" s="948"/>
      <c r="AK114" s="949">
        <v>58225</v>
      </c>
      <c r="AL114" s="947"/>
      <c r="AM114" s="947"/>
      <c r="AN114" s="947"/>
      <c r="AO114" s="948"/>
      <c r="AP114" s="950">
        <v>1.4</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826885</v>
      </c>
      <c r="BR114" s="914"/>
      <c r="BS114" s="914"/>
      <c r="BT114" s="914"/>
      <c r="BU114" s="914"/>
      <c r="BV114" s="914">
        <v>760806</v>
      </c>
      <c r="BW114" s="914"/>
      <c r="BX114" s="914"/>
      <c r="BY114" s="914"/>
      <c r="BZ114" s="914"/>
      <c r="CA114" s="914">
        <v>727166</v>
      </c>
      <c r="CB114" s="914"/>
      <c r="CC114" s="914"/>
      <c r="CD114" s="914"/>
      <c r="CE114" s="914"/>
      <c r="CF114" s="908">
        <v>17.3</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509</v>
      </c>
      <c r="AB115" s="926"/>
      <c r="AC115" s="926"/>
      <c r="AD115" s="926"/>
      <c r="AE115" s="927"/>
      <c r="AF115" s="928">
        <v>509</v>
      </c>
      <c r="AG115" s="926"/>
      <c r="AH115" s="926"/>
      <c r="AI115" s="926"/>
      <c r="AJ115" s="927"/>
      <c r="AK115" s="928">
        <v>699</v>
      </c>
      <c r="AL115" s="926"/>
      <c r="AM115" s="926"/>
      <c r="AN115" s="926"/>
      <c r="AO115" s="927"/>
      <c r="AP115" s="929">
        <v>0</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v>27403</v>
      </c>
      <c r="DM115" s="947"/>
      <c r="DN115" s="947"/>
      <c r="DO115" s="947"/>
      <c r="DP115" s="948"/>
      <c r="DQ115" s="949">
        <v>49303</v>
      </c>
      <c r="DR115" s="947"/>
      <c r="DS115" s="947"/>
      <c r="DT115" s="947"/>
      <c r="DU115" s="948"/>
      <c r="DV115" s="950">
        <v>1.2</v>
      </c>
      <c r="DW115" s="951"/>
      <c r="DX115" s="951"/>
      <c r="DY115" s="951"/>
      <c r="DZ115" s="952"/>
    </row>
    <row r="116" spans="1:130" s="224"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6474</v>
      </c>
      <c r="DH116" s="947"/>
      <c r="DI116" s="947"/>
      <c r="DJ116" s="947"/>
      <c r="DK116" s="948"/>
      <c r="DL116" s="949">
        <v>5920</v>
      </c>
      <c r="DM116" s="947"/>
      <c r="DN116" s="947"/>
      <c r="DO116" s="947"/>
      <c r="DP116" s="948"/>
      <c r="DQ116" s="949">
        <v>5366</v>
      </c>
      <c r="DR116" s="947"/>
      <c r="DS116" s="947"/>
      <c r="DT116" s="947"/>
      <c r="DU116" s="948"/>
      <c r="DV116" s="950">
        <v>0.1</v>
      </c>
      <c r="DW116" s="951"/>
      <c r="DX116" s="951"/>
      <c r="DY116" s="951"/>
      <c r="DZ116" s="952"/>
    </row>
    <row r="117" spans="1:130" s="224"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675700</v>
      </c>
      <c r="AB117" s="967"/>
      <c r="AC117" s="967"/>
      <c r="AD117" s="967"/>
      <c r="AE117" s="968"/>
      <c r="AF117" s="969">
        <v>707161</v>
      </c>
      <c r="AG117" s="967"/>
      <c r="AH117" s="967"/>
      <c r="AI117" s="967"/>
      <c r="AJ117" s="968"/>
      <c r="AK117" s="969">
        <v>806343</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294</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15">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5" t="s">
        <v>177</v>
      </c>
      <c r="BA119" s="245"/>
      <c r="BB119" s="245"/>
      <c r="BC119" s="245"/>
      <c r="BD119" s="245"/>
      <c r="BE119" s="245"/>
      <c r="BF119" s="245"/>
      <c r="BG119" s="245"/>
      <c r="BH119" s="245"/>
      <c r="BI119" s="245"/>
      <c r="BJ119" s="245"/>
      <c r="BK119" s="245"/>
      <c r="BL119" s="245"/>
      <c r="BM119" s="245"/>
      <c r="BN119" s="245"/>
      <c r="BO119" s="965" t="s">
        <v>440</v>
      </c>
      <c r="BP119" s="993"/>
      <c r="BQ119" s="987">
        <v>9263399</v>
      </c>
      <c r="BR119" s="988"/>
      <c r="BS119" s="988"/>
      <c r="BT119" s="988"/>
      <c r="BU119" s="988"/>
      <c r="BV119" s="988">
        <v>9328684</v>
      </c>
      <c r="BW119" s="988"/>
      <c r="BX119" s="988"/>
      <c r="BY119" s="988"/>
      <c r="BZ119" s="988"/>
      <c r="CA119" s="988">
        <v>9494283</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15">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2133121</v>
      </c>
      <c r="BR120" s="919"/>
      <c r="BS120" s="919"/>
      <c r="BT120" s="919"/>
      <c r="BU120" s="919"/>
      <c r="BV120" s="919">
        <v>2578070</v>
      </c>
      <c r="BW120" s="919"/>
      <c r="BX120" s="919"/>
      <c r="BY120" s="919"/>
      <c r="BZ120" s="919"/>
      <c r="CA120" s="919">
        <v>3044324</v>
      </c>
      <c r="CB120" s="919"/>
      <c r="CC120" s="919"/>
      <c r="CD120" s="919"/>
      <c r="CE120" s="919"/>
      <c r="CF120" s="932">
        <v>72.5</v>
      </c>
      <c r="CG120" s="933"/>
      <c r="CH120" s="933"/>
      <c r="CI120" s="933"/>
      <c r="CJ120" s="933"/>
      <c r="CK120" s="994" t="s">
        <v>444</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1423295</v>
      </c>
      <c r="DR120" s="919"/>
      <c r="DS120" s="919"/>
      <c r="DT120" s="919"/>
      <c r="DU120" s="919"/>
      <c r="DV120" s="920">
        <v>33.9</v>
      </c>
      <c r="DW120" s="920"/>
      <c r="DX120" s="920"/>
      <c r="DY120" s="920"/>
      <c r="DZ120" s="921"/>
    </row>
    <row r="121" spans="1:130" s="224" customFormat="1" ht="26.25" customHeight="1" x14ac:dyDescent="0.15">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v>1159939</v>
      </c>
      <c r="BR121" s="914"/>
      <c r="BS121" s="914"/>
      <c r="BT121" s="914"/>
      <c r="BU121" s="914"/>
      <c r="BV121" s="914">
        <v>1147883</v>
      </c>
      <c r="BW121" s="914"/>
      <c r="BX121" s="914"/>
      <c r="BY121" s="914"/>
      <c r="BZ121" s="914"/>
      <c r="CA121" s="914">
        <v>1108046</v>
      </c>
      <c r="CB121" s="914"/>
      <c r="CC121" s="914"/>
      <c r="CD121" s="914"/>
      <c r="CE121" s="914"/>
      <c r="CF121" s="908">
        <v>26.4</v>
      </c>
      <c r="CG121" s="909"/>
      <c r="CH121" s="909"/>
      <c r="CI121" s="909"/>
      <c r="CJ121" s="909"/>
      <c r="CK121" s="997"/>
      <c r="CL121" s="998"/>
      <c r="CM121" s="998"/>
      <c r="CN121" s="998"/>
      <c r="CO121" s="999"/>
      <c r="CP121" s="1007" t="s">
        <v>391</v>
      </c>
      <c r="CQ121" s="1008"/>
      <c r="CR121" s="1008"/>
      <c r="CS121" s="1008"/>
      <c r="CT121" s="1008"/>
      <c r="CU121" s="1008"/>
      <c r="CV121" s="1008"/>
      <c r="CW121" s="1008"/>
      <c r="CX121" s="1008"/>
      <c r="CY121" s="1008"/>
      <c r="CZ121" s="1008"/>
      <c r="DA121" s="1008"/>
      <c r="DB121" s="1008"/>
      <c r="DC121" s="1008"/>
      <c r="DD121" s="1008"/>
      <c r="DE121" s="1008"/>
      <c r="DF121" s="1009"/>
      <c r="DG121" s="913">
        <v>9392</v>
      </c>
      <c r="DH121" s="914"/>
      <c r="DI121" s="914"/>
      <c r="DJ121" s="914"/>
      <c r="DK121" s="914"/>
      <c r="DL121" s="914">
        <v>9869</v>
      </c>
      <c r="DM121" s="914"/>
      <c r="DN121" s="914"/>
      <c r="DO121" s="914"/>
      <c r="DP121" s="914"/>
      <c r="DQ121" s="914">
        <v>12823</v>
      </c>
      <c r="DR121" s="914"/>
      <c r="DS121" s="914"/>
      <c r="DT121" s="914"/>
      <c r="DU121" s="914"/>
      <c r="DV121" s="915">
        <v>0.3</v>
      </c>
      <c r="DW121" s="915"/>
      <c r="DX121" s="915"/>
      <c r="DY121" s="915"/>
      <c r="DZ121" s="916"/>
    </row>
    <row r="122" spans="1:130" s="224" customFormat="1" ht="26.25" customHeight="1" x14ac:dyDescent="0.15">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6460401</v>
      </c>
      <c r="BR122" s="988"/>
      <c r="BS122" s="988"/>
      <c r="BT122" s="988"/>
      <c r="BU122" s="988"/>
      <c r="BV122" s="988">
        <v>6154243</v>
      </c>
      <c r="BW122" s="988"/>
      <c r="BX122" s="988"/>
      <c r="BY122" s="988"/>
      <c r="BZ122" s="988"/>
      <c r="CA122" s="988">
        <v>5798691</v>
      </c>
      <c r="CB122" s="988"/>
      <c r="CC122" s="988"/>
      <c r="CD122" s="988"/>
      <c r="CE122" s="988"/>
      <c r="CF122" s="1005">
        <v>138.19999999999999</v>
      </c>
      <c r="CG122" s="1006"/>
      <c r="CH122" s="1006"/>
      <c r="CI122" s="1006"/>
      <c r="CJ122" s="1006"/>
      <c r="CK122" s="997"/>
      <c r="CL122" s="998"/>
      <c r="CM122" s="998"/>
      <c r="CN122" s="998"/>
      <c r="CO122" s="999"/>
      <c r="CP122" s="1007"/>
      <c r="CQ122" s="1008"/>
      <c r="CR122" s="1008"/>
      <c r="CS122" s="1008"/>
      <c r="CT122" s="1008"/>
      <c r="CU122" s="1008"/>
      <c r="CV122" s="1008"/>
      <c r="CW122" s="1008"/>
      <c r="CX122" s="1008"/>
      <c r="CY122" s="1008"/>
      <c r="CZ122" s="1008"/>
      <c r="DA122" s="1008"/>
      <c r="DB122" s="1008"/>
      <c r="DC122" s="1008"/>
      <c r="DD122" s="1008"/>
      <c r="DE122" s="1008"/>
      <c r="DF122" s="1009"/>
      <c r="DG122" s="913"/>
      <c r="DH122" s="914"/>
      <c r="DI122" s="914"/>
      <c r="DJ122" s="914"/>
      <c r="DK122" s="914"/>
      <c r="DL122" s="914"/>
      <c r="DM122" s="914"/>
      <c r="DN122" s="914"/>
      <c r="DO122" s="914"/>
      <c r="DP122" s="914"/>
      <c r="DQ122" s="914"/>
      <c r="DR122" s="914"/>
      <c r="DS122" s="914"/>
      <c r="DT122" s="914"/>
      <c r="DU122" s="914"/>
      <c r="DV122" s="915"/>
      <c r="DW122" s="915"/>
      <c r="DX122" s="915"/>
      <c r="DY122" s="915"/>
      <c r="DZ122" s="916"/>
    </row>
    <row r="123" spans="1:130" s="224" customFormat="1" ht="26.25" customHeight="1" x14ac:dyDescent="0.15">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509</v>
      </c>
      <c r="AB123" s="947"/>
      <c r="AC123" s="947"/>
      <c r="AD123" s="947"/>
      <c r="AE123" s="948"/>
      <c r="AF123" s="949">
        <v>509</v>
      </c>
      <c r="AG123" s="947"/>
      <c r="AH123" s="947"/>
      <c r="AI123" s="947"/>
      <c r="AJ123" s="948"/>
      <c r="AK123" s="949">
        <v>509</v>
      </c>
      <c r="AL123" s="947"/>
      <c r="AM123" s="947"/>
      <c r="AN123" s="947"/>
      <c r="AO123" s="948"/>
      <c r="AP123" s="950">
        <v>0</v>
      </c>
      <c r="AQ123" s="951"/>
      <c r="AR123" s="951"/>
      <c r="AS123" s="951"/>
      <c r="AT123" s="952"/>
      <c r="AU123" s="985"/>
      <c r="AV123" s="986"/>
      <c r="AW123" s="986"/>
      <c r="AX123" s="986"/>
      <c r="AY123" s="986"/>
      <c r="AZ123" s="245" t="s">
        <v>177</v>
      </c>
      <c r="BA123" s="245"/>
      <c r="BB123" s="245"/>
      <c r="BC123" s="245"/>
      <c r="BD123" s="245"/>
      <c r="BE123" s="245"/>
      <c r="BF123" s="245"/>
      <c r="BG123" s="245"/>
      <c r="BH123" s="245"/>
      <c r="BI123" s="245"/>
      <c r="BJ123" s="245"/>
      <c r="BK123" s="245"/>
      <c r="BL123" s="245"/>
      <c r="BM123" s="245"/>
      <c r="BN123" s="245"/>
      <c r="BO123" s="965" t="s">
        <v>448</v>
      </c>
      <c r="BP123" s="993"/>
      <c r="BQ123" s="1051">
        <v>9753461</v>
      </c>
      <c r="BR123" s="1052"/>
      <c r="BS123" s="1052"/>
      <c r="BT123" s="1052"/>
      <c r="BU123" s="1052"/>
      <c r="BV123" s="1052">
        <v>9880196</v>
      </c>
      <c r="BW123" s="1052"/>
      <c r="BX123" s="1052"/>
      <c r="BY123" s="1052"/>
      <c r="BZ123" s="1052"/>
      <c r="CA123" s="1052">
        <v>9951061</v>
      </c>
      <c r="CB123" s="1052"/>
      <c r="CC123" s="1052"/>
      <c r="CD123" s="1052"/>
      <c r="CE123" s="1052"/>
      <c r="CF123" s="989"/>
      <c r="CG123" s="990"/>
      <c r="CH123" s="990"/>
      <c r="CI123" s="990"/>
      <c r="CJ123" s="991"/>
      <c r="CK123" s="997"/>
      <c r="CL123" s="998"/>
      <c r="CM123" s="998"/>
      <c r="CN123" s="998"/>
      <c r="CO123" s="999"/>
      <c r="CP123" s="1007"/>
      <c r="CQ123" s="1008"/>
      <c r="CR123" s="1008"/>
      <c r="CS123" s="1008"/>
      <c r="CT123" s="1008"/>
      <c r="CU123" s="1008"/>
      <c r="CV123" s="1008"/>
      <c r="CW123" s="1008"/>
      <c r="CX123" s="1008"/>
      <c r="CY123" s="1008"/>
      <c r="CZ123" s="1008"/>
      <c r="DA123" s="1008"/>
      <c r="DB123" s="1008"/>
      <c r="DC123" s="1008"/>
      <c r="DD123" s="1008"/>
      <c r="DE123" s="1008"/>
      <c r="DF123" s="1009"/>
      <c r="DG123" s="946"/>
      <c r="DH123" s="947"/>
      <c r="DI123" s="947"/>
      <c r="DJ123" s="947"/>
      <c r="DK123" s="948"/>
      <c r="DL123" s="949"/>
      <c r="DM123" s="947"/>
      <c r="DN123" s="947"/>
      <c r="DO123" s="947"/>
      <c r="DP123" s="948"/>
      <c r="DQ123" s="949"/>
      <c r="DR123" s="947"/>
      <c r="DS123" s="947"/>
      <c r="DT123" s="947"/>
      <c r="DU123" s="948"/>
      <c r="DV123" s="950"/>
      <c r="DW123" s="951"/>
      <c r="DX123" s="951"/>
      <c r="DY123" s="951"/>
      <c r="DZ123" s="952"/>
    </row>
    <row r="124" spans="1:130" s="224" customFormat="1" ht="26.25" customHeight="1" thickBot="1" x14ac:dyDescent="0.2">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v>1225318</v>
      </c>
      <c r="DH124" s="974"/>
      <c r="DI124" s="974"/>
      <c r="DJ124" s="974"/>
      <c r="DK124" s="975"/>
      <c r="DL124" s="973">
        <v>1248455</v>
      </c>
      <c r="DM124" s="974"/>
      <c r="DN124" s="974"/>
      <c r="DO124" s="974"/>
      <c r="DP124" s="975"/>
      <c r="DQ124" s="973" t="s">
        <v>122</v>
      </c>
      <c r="DR124" s="974"/>
      <c r="DS124" s="974"/>
      <c r="DT124" s="974"/>
      <c r="DU124" s="975"/>
      <c r="DV124" s="976" t="s">
        <v>122</v>
      </c>
      <c r="DW124" s="977"/>
      <c r="DX124" s="977"/>
      <c r="DY124" s="977"/>
      <c r="DZ124" s="978"/>
    </row>
    <row r="125" spans="1:130" s="224" customFormat="1" ht="26.25" customHeight="1" x14ac:dyDescent="0.15">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v>190</v>
      </c>
      <c r="AL126" s="947"/>
      <c r="AM126" s="947"/>
      <c r="AN126" s="947"/>
      <c r="AO126" s="948"/>
      <c r="AP126" s="950">
        <v>0</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15">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71586</v>
      </c>
      <c r="AB128" s="1034"/>
      <c r="AC128" s="1034"/>
      <c r="AD128" s="1034"/>
      <c r="AE128" s="1035"/>
      <c r="AF128" s="1036">
        <v>82114</v>
      </c>
      <c r="AG128" s="1034"/>
      <c r="AH128" s="1034"/>
      <c r="AI128" s="1034"/>
      <c r="AJ128" s="1035"/>
      <c r="AK128" s="1036">
        <v>46595</v>
      </c>
      <c r="AL128" s="1034"/>
      <c r="AM128" s="1034"/>
      <c r="AN128" s="1034"/>
      <c r="AO128" s="1035"/>
      <c r="AP128" s="1037"/>
      <c r="AQ128" s="1038"/>
      <c r="AR128" s="1038"/>
      <c r="AS128" s="1038"/>
      <c r="AT128" s="1039"/>
      <c r="AU128" s="226"/>
      <c r="AV128" s="226"/>
      <c r="AW128" s="226"/>
      <c r="AX128" s="884" t="s">
        <v>462</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4520968</v>
      </c>
      <c r="AB129" s="947"/>
      <c r="AC129" s="947"/>
      <c r="AD129" s="947"/>
      <c r="AE129" s="948"/>
      <c r="AF129" s="949">
        <v>4533741</v>
      </c>
      <c r="AG129" s="947"/>
      <c r="AH129" s="947"/>
      <c r="AI129" s="947"/>
      <c r="AJ129" s="948"/>
      <c r="AK129" s="949">
        <v>4686433</v>
      </c>
      <c r="AL129" s="947"/>
      <c r="AM129" s="947"/>
      <c r="AN129" s="947"/>
      <c r="AO129" s="948"/>
      <c r="AP129" s="1061"/>
      <c r="AQ129" s="1062"/>
      <c r="AR129" s="1062"/>
      <c r="AS129" s="1062"/>
      <c r="AT129" s="1063"/>
      <c r="AU129" s="227"/>
      <c r="AV129" s="227"/>
      <c r="AW129" s="227"/>
      <c r="AX129" s="1053" t="s">
        <v>465</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458020</v>
      </c>
      <c r="AB130" s="947"/>
      <c r="AC130" s="947"/>
      <c r="AD130" s="947"/>
      <c r="AE130" s="948"/>
      <c r="AF130" s="949">
        <v>472964</v>
      </c>
      <c r="AG130" s="947"/>
      <c r="AH130" s="947"/>
      <c r="AI130" s="947"/>
      <c r="AJ130" s="948"/>
      <c r="AK130" s="949">
        <v>490207</v>
      </c>
      <c r="AL130" s="947"/>
      <c r="AM130" s="947"/>
      <c r="AN130" s="947"/>
      <c r="AO130" s="948"/>
      <c r="AP130" s="1061"/>
      <c r="AQ130" s="1062"/>
      <c r="AR130" s="1062"/>
      <c r="AS130" s="1062"/>
      <c r="AT130" s="1063"/>
      <c r="AU130" s="227"/>
      <c r="AV130" s="227"/>
      <c r="AW130" s="227"/>
      <c r="AX130" s="1053" t="s">
        <v>468</v>
      </c>
      <c r="AY130" s="911"/>
      <c r="AZ130" s="911"/>
      <c r="BA130" s="911"/>
      <c r="BB130" s="911"/>
      <c r="BC130" s="911"/>
      <c r="BD130" s="911"/>
      <c r="BE130" s="912"/>
      <c r="BF130" s="1089">
        <v>4.5</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4062948</v>
      </c>
      <c r="AB131" s="974"/>
      <c r="AC131" s="974"/>
      <c r="AD131" s="974"/>
      <c r="AE131" s="975"/>
      <c r="AF131" s="973">
        <v>4060777</v>
      </c>
      <c r="AG131" s="974"/>
      <c r="AH131" s="974"/>
      <c r="AI131" s="974"/>
      <c r="AJ131" s="975"/>
      <c r="AK131" s="973">
        <v>4196226</v>
      </c>
      <c r="AL131" s="974"/>
      <c r="AM131" s="974"/>
      <c r="AN131" s="974"/>
      <c r="AO131" s="975"/>
      <c r="AP131" s="1098"/>
      <c r="AQ131" s="1099"/>
      <c r="AR131" s="1099"/>
      <c r="AS131" s="1099"/>
      <c r="AT131" s="1100"/>
      <c r="AU131" s="227"/>
      <c r="AV131" s="227"/>
      <c r="AW131" s="227"/>
      <c r="AX131" s="1071" t="s">
        <v>470</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3.5957634700000001</v>
      </c>
      <c r="AB132" s="1085"/>
      <c r="AC132" s="1085"/>
      <c r="AD132" s="1085"/>
      <c r="AE132" s="1086"/>
      <c r="AF132" s="1087">
        <v>3.7451699509999998</v>
      </c>
      <c r="AG132" s="1085"/>
      <c r="AH132" s="1085"/>
      <c r="AI132" s="1085"/>
      <c r="AJ132" s="1086"/>
      <c r="AK132" s="1087">
        <v>6.4234228489999996</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3.9</v>
      </c>
      <c r="AB133" s="1068"/>
      <c r="AC133" s="1068"/>
      <c r="AD133" s="1068"/>
      <c r="AE133" s="1069"/>
      <c r="AF133" s="1067">
        <v>3.7</v>
      </c>
      <c r="AG133" s="1068"/>
      <c r="AH133" s="1068"/>
      <c r="AI133" s="1068"/>
      <c r="AJ133" s="1069"/>
      <c r="AK133" s="1067">
        <v>4.5</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GgCNSYdxi7wKucwIs75sLf33TBM9Cyns64Wxr2fWXT2Nr5M0KHXjr3Mm50yKZezb6BlMHDSnAzHKNlehyG1Mw==" saltValue="4OpdWYxknhbn7PVgzVh3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emDoOWQIq6wf9rgEzPhXov0NtNW+LyO/Q0sx1m6V4Wls6Xfo8DBa84lKeTAMFAIy2KpWfvOcHHHUevgPfjWrWA==" saltValue="FPDoaCEqDe9DjoQr5D/A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OVIEpifu7NevhPhRmj2uhFsLPPOxG0MgJ6xlKfNSbvx44G+ddgRJVNWlUTZaqGFLamGl72mOHrnA7trw7BE7g==" saltValue="j+thmvkKC/hMLYcGohuh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02" t="s">
        <v>477</v>
      </c>
      <c r="AP7" s="265"/>
      <c r="AQ7" s="266" t="s">
        <v>478</v>
      </c>
      <c r="AR7" s="267"/>
    </row>
    <row r="8" spans="1:46" x14ac:dyDescent="0.15">
      <c r="A8" s="259"/>
      <c r="AK8" s="268"/>
      <c r="AL8" s="269"/>
      <c r="AM8" s="269"/>
      <c r="AN8" s="270"/>
      <c r="AO8" s="1103"/>
      <c r="AP8" s="271" t="s">
        <v>479</v>
      </c>
      <c r="AQ8" s="272" t="s">
        <v>480</v>
      </c>
      <c r="AR8" s="273" t="s">
        <v>481</v>
      </c>
    </row>
    <row r="9" spans="1:46" x14ac:dyDescent="0.15">
      <c r="A9" s="259"/>
      <c r="AK9" s="1104" t="s">
        <v>482</v>
      </c>
      <c r="AL9" s="1105"/>
      <c r="AM9" s="1105"/>
      <c r="AN9" s="1106"/>
      <c r="AO9" s="274">
        <v>1534875</v>
      </c>
      <c r="AP9" s="274">
        <v>92179</v>
      </c>
      <c r="AQ9" s="275">
        <v>93942</v>
      </c>
      <c r="AR9" s="276">
        <v>-1.9</v>
      </c>
    </row>
    <row r="10" spans="1:46" ht="13.5" customHeight="1" x14ac:dyDescent="0.15">
      <c r="A10" s="259"/>
      <c r="AK10" s="1104" t="s">
        <v>483</v>
      </c>
      <c r="AL10" s="1105"/>
      <c r="AM10" s="1105"/>
      <c r="AN10" s="1106"/>
      <c r="AO10" s="277">
        <v>318026</v>
      </c>
      <c r="AP10" s="277">
        <v>19100</v>
      </c>
      <c r="AQ10" s="278">
        <v>12590</v>
      </c>
      <c r="AR10" s="279">
        <v>51.7</v>
      </c>
    </row>
    <row r="11" spans="1:46" ht="13.5" customHeight="1" x14ac:dyDescent="0.15">
      <c r="A11" s="259"/>
      <c r="AK11" s="1104" t="s">
        <v>484</v>
      </c>
      <c r="AL11" s="1105"/>
      <c r="AM11" s="1105"/>
      <c r="AN11" s="1106"/>
      <c r="AO11" s="277" t="s">
        <v>485</v>
      </c>
      <c r="AP11" s="277" t="s">
        <v>485</v>
      </c>
      <c r="AQ11" s="278">
        <v>461</v>
      </c>
      <c r="AR11" s="279" t="s">
        <v>485</v>
      </c>
    </row>
    <row r="12" spans="1:46" ht="13.5" customHeight="1" x14ac:dyDescent="0.15">
      <c r="A12" s="259"/>
      <c r="AK12" s="1104" t="s">
        <v>486</v>
      </c>
      <c r="AL12" s="1105"/>
      <c r="AM12" s="1105"/>
      <c r="AN12" s="1106"/>
      <c r="AO12" s="277" t="s">
        <v>485</v>
      </c>
      <c r="AP12" s="277" t="s">
        <v>485</v>
      </c>
      <c r="AQ12" s="278">
        <v>24</v>
      </c>
      <c r="AR12" s="279" t="s">
        <v>485</v>
      </c>
    </row>
    <row r="13" spans="1:46" ht="13.5" customHeight="1" x14ac:dyDescent="0.15">
      <c r="A13" s="259"/>
      <c r="AK13" s="1104" t="s">
        <v>487</v>
      </c>
      <c r="AL13" s="1105"/>
      <c r="AM13" s="1105"/>
      <c r="AN13" s="1106"/>
      <c r="AO13" s="277">
        <v>76292</v>
      </c>
      <c r="AP13" s="277">
        <v>4582</v>
      </c>
      <c r="AQ13" s="278">
        <v>3962</v>
      </c>
      <c r="AR13" s="279">
        <v>15.6</v>
      </c>
    </row>
    <row r="14" spans="1:46" ht="13.5" customHeight="1" x14ac:dyDescent="0.15">
      <c r="A14" s="259"/>
      <c r="AK14" s="1104" t="s">
        <v>488</v>
      </c>
      <c r="AL14" s="1105"/>
      <c r="AM14" s="1105"/>
      <c r="AN14" s="1106"/>
      <c r="AO14" s="277">
        <v>5000</v>
      </c>
      <c r="AP14" s="277">
        <v>300</v>
      </c>
      <c r="AQ14" s="278">
        <v>1657</v>
      </c>
      <c r="AR14" s="279">
        <v>-81.900000000000006</v>
      </c>
    </row>
    <row r="15" spans="1:46" ht="13.5" customHeight="1" x14ac:dyDescent="0.15">
      <c r="A15" s="259"/>
      <c r="AK15" s="1107" t="s">
        <v>489</v>
      </c>
      <c r="AL15" s="1108"/>
      <c r="AM15" s="1108"/>
      <c r="AN15" s="1109"/>
      <c r="AO15" s="277">
        <v>-104459</v>
      </c>
      <c r="AP15" s="277">
        <v>-6273</v>
      </c>
      <c r="AQ15" s="278">
        <v>-5526</v>
      </c>
      <c r="AR15" s="279">
        <v>13.5</v>
      </c>
    </row>
    <row r="16" spans="1:46" x14ac:dyDescent="0.15">
      <c r="A16" s="259"/>
      <c r="AK16" s="1107" t="s">
        <v>177</v>
      </c>
      <c r="AL16" s="1108"/>
      <c r="AM16" s="1108"/>
      <c r="AN16" s="1109"/>
      <c r="AO16" s="277">
        <v>1829734</v>
      </c>
      <c r="AP16" s="277">
        <v>109887</v>
      </c>
      <c r="AQ16" s="278">
        <v>107111</v>
      </c>
      <c r="AR16" s="279">
        <v>2.6</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10" t="s">
        <v>494</v>
      </c>
      <c r="AL21" s="1111"/>
      <c r="AM21" s="1111"/>
      <c r="AN21" s="1112"/>
      <c r="AO21" s="289">
        <v>7.33</v>
      </c>
      <c r="AP21" s="290">
        <v>9.3000000000000007</v>
      </c>
      <c r="AQ21" s="291">
        <v>-1.97</v>
      </c>
      <c r="AS21" s="292"/>
      <c r="AT21" s="288"/>
    </row>
    <row r="22" spans="1:46" s="260" customFormat="1" x14ac:dyDescent="0.15">
      <c r="A22" s="288"/>
      <c r="AK22" s="1110" t="s">
        <v>495</v>
      </c>
      <c r="AL22" s="1111"/>
      <c r="AM22" s="1111"/>
      <c r="AN22" s="1112"/>
      <c r="AO22" s="293">
        <v>101.9</v>
      </c>
      <c r="AP22" s="294">
        <v>96.8</v>
      </c>
      <c r="AQ22" s="295">
        <v>5.0999999999999996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02" t="s">
        <v>477</v>
      </c>
      <c r="AP30" s="265"/>
      <c r="AQ30" s="266" t="s">
        <v>478</v>
      </c>
      <c r="AR30" s="267"/>
    </row>
    <row r="31" spans="1:46" x14ac:dyDescent="0.15">
      <c r="A31" s="259"/>
      <c r="AK31" s="268"/>
      <c r="AL31" s="269"/>
      <c r="AM31" s="269"/>
      <c r="AN31" s="270"/>
      <c r="AO31" s="1103"/>
      <c r="AP31" s="271" t="s">
        <v>479</v>
      </c>
      <c r="AQ31" s="272" t="s">
        <v>480</v>
      </c>
      <c r="AR31" s="273" t="s">
        <v>481</v>
      </c>
    </row>
    <row r="32" spans="1:46" ht="27" customHeight="1" x14ac:dyDescent="0.15">
      <c r="A32" s="259"/>
      <c r="AK32" s="1118" t="s">
        <v>499</v>
      </c>
      <c r="AL32" s="1119"/>
      <c r="AM32" s="1119"/>
      <c r="AN32" s="1120"/>
      <c r="AO32" s="303">
        <v>638843</v>
      </c>
      <c r="AP32" s="303">
        <v>38367</v>
      </c>
      <c r="AQ32" s="304">
        <v>49869</v>
      </c>
      <c r="AR32" s="305">
        <v>-23.1</v>
      </c>
    </row>
    <row r="33" spans="1:46" ht="13.5" customHeight="1" x14ac:dyDescent="0.15">
      <c r="A33" s="259"/>
      <c r="AK33" s="1118" t="s">
        <v>500</v>
      </c>
      <c r="AL33" s="1119"/>
      <c r="AM33" s="1119"/>
      <c r="AN33" s="1120"/>
      <c r="AO33" s="303" t="s">
        <v>485</v>
      </c>
      <c r="AP33" s="303" t="s">
        <v>485</v>
      </c>
      <c r="AQ33" s="304" t="s">
        <v>485</v>
      </c>
      <c r="AR33" s="305" t="s">
        <v>485</v>
      </c>
    </row>
    <row r="34" spans="1:46" ht="27" customHeight="1" x14ac:dyDescent="0.15">
      <c r="A34" s="259"/>
      <c r="AK34" s="1118" t="s">
        <v>501</v>
      </c>
      <c r="AL34" s="1119"/>
      <c r="AM34" s="1119"/>
      <c r="AN34" s="1120"/>
      <c r="AO34" s="303" t="s">
        <v>485</v>
      </c>
      <c r="AP34" s="303" t="s">
        <v>485</v>
      </c>
      <c r="AQ34" s="304" t="s">
        <v>485</v>
      </c>
      <c r="AR34" s="305" t="s">
        <v>485</v>
      </c>
    </row>
    <row r="35" spans="1:46" ht="27" customHeight="1" x14ac:dyDescent="0.15">
      <c r="A35" s="259"/>
      <c r="AK35" s="1118" t="s">
        <v>502</v>
      </c>
      <c r="AL35" s="1119"/>
      <c r="AM35" s="1119"/>
      <c r="AN35" s="1120"/>
      <c r="AO35" s="303">
        <v>108576</v>
      </c>
      <c r="AP35" s="303">
        <v>6521</v>
      </c>
      <c r="AQ35" s="304">
        <v>14647</v>
      </c>
      <c r="AR35" s="305">
        <v>-55.5</v>
      </c>
    </row>
    <row r="36" spans="1:46" ht="27" customHeight="1" x14ac:dyDescent="0.15">
      <c r="A36" s="259"/>
      <c r="AK36" s="1118" t="s">
        <v>503</v>
      </c>
      <c r="AL36" s="1119"/>
      <c r="AM36" s="1119"/>
      <c r="AN36" s="1120"/>
      <c r="AO36" s="303">
        <v>58225</v>
      </c>
      <c r="AP36" s="303">
        <v>3497</v>
      </c>
      <c r="AQ36" s="304">
        <v>2417</v>
      </c>
      <c r="AR36" s="305">
        <v>44.7</v>
      </c>
    </row>
    <row r="37" spans="1:46" ht="13.5" customHeight="1" x14ac:dyDescent="0.15">
      <c r="A37" s="259"/>
      <c r="AK37" s="1118" t="s">
        <v>504</v>
      </c>
      <c r="AL37" s="1119"/>
      <c r="AM37" s="1119"/>
      <c r="AN37" s="1120"/>
      <c r="AO37" s="303">
        <v>699</v>
      </c>
      <c r="AP37" s="303">
        <v>42</v>
      </c>
      <c r="AQ37" s="304">
        <v>490</v>
      </c>
      <c r="AR37" s="305">
        <v>-91.4</v>
      </c>
    </row>
    <row r="38" spans="1:46" ht="27" customHeight="1" x14ac:dyDescent="0.15">
      <c r="A38" s="259"/>
      <c r="AK38" s="1121" t="s">
        <v>505</v>
      </c>
      <c r="AL38" s="1122"/>
      <c r="AM38" s="1122"/>
      <c r="AN38" s="1123"/>
      <c r="AO38" s="306" t="s">
        <v>485</v>
      </c>
      <c r="AP38" s="306" t="s">
        <v>485</v>
      </c>
      <c r="AQ38" s="307">
        <v>2</v>
      </c>
      <c r="AR38" s="295" t="s">
        <v>485</v>
      </c>
      <c r="AS38" s="302"/>
    </row>
    <row r="39" spans="1:46" x14ac:dyDescent="0.15">
      <c r="A39" s="259"/>
      <c r="AK39" s="1121" t="s">
        <v>506</v>
      </c>
      <c r="AL39" s="1122"/>
      <c r="AM39" s="1122"/>
      <c r="AN39" s="1123"/>
      <c r="AO39" s="303">
        <v>-46595</v>
      </c>
      <c r="AP39" s="303">
        <v>-2798</v>
      </c>
      <c r="AQ39" s="304">
        <v>-2755</v>
      </c>
      <c r="AR39" s="305">
        <v>1.6</v>
      </c>
      <c r="AS39" s="302"/>
    </row>
    <row r="40" spans="1:46" ht="27" customHeight="1" x14ac:dyDescent="0.15">
      <c r="A40" s="259"/>
      <c r="AK40" s="1118" t="s">
        <v>507</v>
      </c>
      <c r="AL40" s="1119"/>
      <c r="AM40" s="1119"/>
      <c r="AN40" s="1120"/>
      <c r="AO40" s="303">
        <v>-490207</v>
      </c>
      <c r="AP40" s="303">
        <v>-29440</v>
      </c>
      <c r="AQ40" s="304">
        <v>-44075</v>
      </c>
      <c r="AR40" s="305">
        <v>-33.200000000000003</v>
      </c>
      <c r="AS40" s="302"/>
    </row>
    <row r="41" spans="1:46" x14ac:dyDescent="0.15">
      <c r="A41" s="259"/>
      <c r="AK41" s="1124" t="s">
        <v>287</v>
      </c>
      <c r="AL41" s="1125"/>
      <c r="AM41" s="1125"/>
      <c r="AN41" s="1126"/>
      <c r="AO41" s="303">
        <v>269541</v>
      </c>
      <c r="AP41" s="303">
        <v>16188</v>
      </c>
      <c r="AQ41" s="304">
        <v>20595</v>
      </c>
      <c r="AR41" s="305">
        <v>-21.4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13" t="s">
        <v>477</v>
      </c>
      <c r="AN49" s="1115" t="s">
        <v>510</v>
      </c>
      <c r="AO49" s="1116"/>
      <c r="AP49" s="1116"/>
      <c r="AQ49" s="1116"/>
      <c r="AR49" s="1117"/>
    </row>
    <row r="50" spans="1:44" x14ac:dyDescent="0.15">
      <c r="A50" s="259"/>
      <c r="AK50" s="317"/>
      <c r="AL50" s="318"/>
      <c r="AM50" s="1114"/>
      <c r="AN50" s="319" t="s">
        <v>511</v>
      </c>
      <c r="AO50" s="320" t="s">
        <v>512</v>
      </c>
      <c r="AP50" s="321" t="s">
        <v>513</v>
      </c>
      <c r="AQ50" s="322" t="s">
        <v>514</v>
      </c>
      <c r="AR50" s="323" t="s">
        <v>515</v>
      </c>
    </row>
    <row r="51" spans="1:44" x14ac:dyDescent="0.15">
      <c r="A51" s="259"/>
      <c r="AK51" s="315" t="s">
        <v>516</v>
      </c>
      <c r="AL51" s="316"/>
      <c r="AM51" s="324">
        <v>466032</v>
      </c>
      <c r="AN51" s="325">
        <v>28966</v>
      </c>
      <c r="AO51" s="326">
        <v>-49.6</v>
      </c>
      <c r="AP51" s="327">
        <v>87464</v>
      </c>
      <c r="AQ51" s="328">
        <v>19</v>
      </c>
      <c r="AR51" s="329">
        <v>-68.599999999999994</v>
      </c>
    </row>
    <row r="52" spans="1:44" x14ac:dyDescent="0.15">
      <c r="A52" s="259"/>
      <c r="AK52" s="330"/>
      <c r="AL52" s="331" t="s">
        <v>517</v>
      </c>
      <c r="AM52" s="332">
        <v>191120</v>
      </c>
      <c r="AN52" s="333">
        <v>11879</v>
      </c>
      <c r="AO52" s="334">
        <v>-39.5</v>
      </c>
      <c r="AP52" s="335">
        <v>47479</v>
      </c>
      <c r="AQ52" s="336">
        <v>10.199999999999999</v>
      </c>
      <c r="AR52" s="337">
        <v>-49.7</v>
      </c>
    </row>
    <row r="53" spans="1:44" x14ac:dyDescent="0.15">
      <c r="A53" s="259"/>
      <c r="AK53" s="315" t="s">
        <v>518</v>
      </c>
      <c r="AL53" s="316"/>
      <c r="AM53" s="324">
        <v>523031</v>
      </c>
      <c r="AN53" s="325">
        <v>31962</v>
      </c>
      <c r="AO53" s="326">
        <v>10.3</v>
      </c>
      <c r="AP53" s="327">
        <v>96248</v>
      </c>
      <c r="AQ53" s="328">
        <v>10</v>
      </c>
      <c r="AR53" s="329">
        <v>0.3</v>
      </c>
    </row>
    <row r="54" spans="1:44" x14ac:dyDescent="0.15">
      <c r="A54" s="259"/>
      <c r="AK54" s="330"/>
      <c r="AL54" s="331" t="s">
        <v>517</v>
      </c>
      <c r="AM54" s="332">
        <v>301384</v>
      </c>
      <c r="AN54" s="333">
        <v>18418</v>
      </c>
      <c r="AO54" s="334">
        <v>55</v>
      </c>
      <c r="AP54" s="335">
        <v>55768</v>
      </c>
      <c r="AQ54" s="336">
        <v>17.5</v>
      </c>
      <c r="AR54" s="337">
        <v>37.5</v>
      </c>
    </row>
    <row r="55" spans="1:44" x14ac:dyDescent="0.15">
      <c r="A55" s="259"/>
      <c r="AK55" s="315" t="s">
        <v>519</v>
      </c>
      <c r="AL55" s="316"/>
      <c r="AM55" s="324">
        <v>548376</v>
      </c>
      <c r="AN55" s="325">
        <v>33362</v>
      </c>
      <c r="AO55" s="326">
        <v>4.4000000000000004</v>
      </c>
      <c r="AP55" s="327">
        <v>76413</v>
      </c>
      <c r="AQ55" s="328">
        <v>-20.6</v>
      </c>
      <c r="AR55" s="329">
        <v>25</v>
      </c>
    </row>
    <row r="56" spans="1:44" x14ac:dyDescent="0.15">
      <c r="A56" s="259"/>
      <c r="AK56" s="330"/>
      <c r="AL56" s="331" t="s">
        <v>517</v>
      </c>
      <c r="AM56" s="332">
        <v>251722</v>
      </c>
      <c r="AN56" s="333">
        <v>15314</v>
      </c>
      <c r="AO56" s="334">
        <v>-16.899999999999999</v>
      </c>
      <c r="AP56" s="335">
        <v>39658</v>
      </c>
      <c r="AQ56" s="336">
        <v>-28.9</v>
      </c>
      <c r="AR56" s="337">
        <v>12</v>
      </c>
    </row>
    <row r="57" spans="1:44" x14ac:dyDescent="0.15">
      <c r="A57" s="259"/>
      <c r="AK57" s="315" t="s">
        <v>520</v>
      </c>
      <c r="AL57" s="316"/>
      <c r="AM57" s="324">
        <v>792750</v>
      </c>
      <c r="AN57" s="325">
        <v>47976</v>
      </c>
      <c r="AO57" s="326">
        <v>43.8</v>
      </c>
      <c r="AP57" s="327">
        <v>66481</v>
      </c>
      <c r="AQ57" s="328">
        <v>-13</v>
      </c>
      <c r="AR57" s="329">
        <v>56.8</v>
      </c>
    </row>
    <row r="58" spans="1:44" x14ac:dyDescent="0.15">
      <c r="A58" s="259"/>
      <c r="AK58" s="330"/>
      <c r="AL58" s="331" t="s">
        <v>517</v>
      </c>
      <c r="AM58" s="332">
        <v>487368</v>
      </c>
      <c r="AN58" s="333">
        <v>29495</v>
      </c>
      <c r="AO58" s="334">
        <v>92.6</v>
      </c>
      <c r="AP58" s="335">
        <v>36120</v>
      </c>
      <c r="AQ58" s="336">
        <v>-8.9</v>
      </c>
      <c r="AR58" s="337">
        <v>101.5</v>
      </c>
    </row>
    <row r="59" spans="1:44" x14ac:dyDescent="0.15">
      <c r="A59" s="259"/>
      <c r="AK59" s="315" t="s">
        <v>521</v>
      </c>
      <c r="AL59" s="316"/>
      <c r="AM59" s="324">
        <v>896710</v>
      </c>
      <c r="AN59" s="325">
        <v>53853</v>
      </c>
      <c r="AO59" s="326">
        <v>12.2</v>
      </c>
      <c r="AP59" s="327">
        <v>67825</v>
      </c>
      <c r="AQ59" s="328">
        <v>2</v>
      </c>
      <c r="AR59" s="329">
        <v>10.199999999999999</v>
      </c>
    </row>
    <row r="60" spans="1:44" x14ac:dyDescent="0.15">
      <c r="A60" s="259"/>
      <c r="AK60" s="330"/>
      <c r="AL60" s="331" t="s">
        <v>517</v>
      </c>
      <c r="AM60" s="332">
        <v>706534</v>
      </c>
      <c r="AN60" s="333">
        <v>42432</v>
      </c>
      <c r="AO60" s="334">
        <v>43.9</v>
      </c>
      <c r="AP60" s="335">
        <v>39417</v>
      </c>
      <c r="AQ60" s="336">
        <v>9.1</v>
      </c>
      <c r="AR60" s="337">
        <v>34.799999999999997</v>
      </c>
    </row>
    <row r="61" spans="1:44" x14ac:dyDescent="0.15">
      <c r="A61" s="259"/>
      <c r="AK61" s="315" t="s">
        <v>522</v>
      </c>
      <c r="AL61" s="338"/>
      <c r="AM61" s="324">
        <v>645380</v>
      </c>
      <c r="AN61" s="325">
        <v>39224</v>
      </c>
      <c r="AO61" s="326">
        <v>4.2</v>
      </c>
      <c r="AP61" s="327">
        <v>78886</v>
      </c>
      <c r="AQ61" s="339">
        <v>-0.5</v>
      </c>
      <c r="AR61" s="329">
        <v>4.7</v>
      </c>
    </row>
    <row r="62" spans="1:44" x14ac:dyDescent="0.15">
      <c r="A62" s="259"/>
      <c r="AK62" s="330"/>
      <c r="AL62" s="331" t="s">
        <v>517</v>
      </c>
      <c r="AM62" s="332">
        <v>387626</v>
      </c>
      <c r="AN62" s="333">
        <v>23508</v>
      </c>
      <c r="AO62" s="334">
        <v>27</v>
      </c>
      <c r="AP62" s="335">
        <v>43688</v>
      </c>
      <c r="AQ62" s="336">
        <v>-0.2</v>
      </c>
      <c r="AR62" s="337">
        <v>27.2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gRDUuRGwYQQ37xb7m+mco0qz/wHi/U2wGZ2rDhve2+5hmQf9jMDMJYKgoft1JygvH6ZiiYY9Snp9UdwSCTnOA==" saltValue="EvkV7r4YGob0oEFhDcGT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8" zoomScaleNormal="78"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wAAry1GBVKgPSauK4ynQ9lHKq+s+q1tl3lxm2swSR4eWpm21Nmtn5nuaAGHSVaIaA9BLvAUUY1pBy+bb9aWE+A==" saltValue="f8MEJ2y5LOcExDfSibyM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jXRQUwUbN5S9i/skqmcqJKuRSM4kvuZFBdfPVnGS1jnFOLh9rE+0jAqHOec4mP3Ss65eV6ocUafeYShEWPo5Mw==" saltValue="VDqdhkkrL4nZb+V78dng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9.49</v>
      </c>
      <c r="G47" s="12">
        <v>10.37</v>
      </c>
      <c r="H47" s="12">
        <v>13.75</v>
      </c>
      <c r="I47" s="12">
        <v>20.12</v>
      </c>
      <c r="J47" s="13">
        <v>24.19</v>
      </c>
    </row>
    <row r="48" spans="2:10" ht="57.75" customHeight="1" x14ac:dyDescent="0.15">
      <c r="B48" s="14"/>
      <c r="C48" s="1129" t="s">
        <v>4</v>
      </c>
      <c r="D48" s="1129"/>
      <c r="E48" s="1130"/>
      <c r="F48" s="15">
        <v>4.21</v>
      </c>
      <c r="G48" s="16">
        <v>3.23</v>
      </c>
      <c r="H48" s="16">
        <v>2.79</v>
      </c>
      <c r="I48" s="16">
        <v>4.93</v>
      </c>
      <c r="J48" s="17">
        <v>3.45</v>
      </c>
    </row>
    <row r="49" spans="2:10" ht="57.75" customHeight="1" thickBot="1" x14ac:dyDescent="0.2">
      <c r="B49" s="18"/>
      <c r="C49" s="1131" t="s">
        <v>5</v>
      </c>
      <c r="D49" s="1131"/>
      <c r="E49" s="1132"/>
      <c r="F49" s="19">
        <v>0.49</v>
      </c>
      <c r="G49" s="20">
        <v>0.62</v>
      </c>
      <c r="H49" s="20">
        <v>4.1100000000000003</v>
      </c>
      <c r="I49" s="20">
        <v>8.56</v>
      </c>
      <c r="J49" s="21">
        <v>3.4</v>
      </c>
    </row>
    <row r="50" spans="2:10" x14ac:dyDescent="0.15"/>
  </sheetData>
  <sheetProtection algorithmName="SHA-512" hashValue="rV5E4JHrZx195bYofKFX2oKhvp9Tqu9V7RlADIP8fDIeCF2So5dCpiGsRdhvhcpeAGJ27O1ex0aUM6wFj5tGIQ==" saltValue="4GOx+C3QC4vnu79do5Iq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石橋 晶</dc:creator>
  <cp:lastModifiedBy> </cp:lastModifiedBy>
  <cp:lastPrinted>2025-03-21T04:27:46Z</cp:lastPrinted>
  <dcterms:created xsi:type="dcterms:W3CDTF">2025-03-06T10:47:01Z</dcterms:created>
  <dcterms:modified xsi:type="dcterms:W3CDTF">2025-10-01T08:40:24Z</dcterms:modified>
</cp:coreProperties>
</file>